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90" windowWidth="9720" windowHeight="7800" activeTab="1"/>
  </bookViews>
  <sheets>
    <sheet name="Raw Data" sheetId="1" r:id="rId1"/>
    <sheet name="Summary" sheetId="9" r:id="rId2"/>
    <sheet name="Lap Breaks" sheetId="3" r:id="rId3"/>
    <sheet name="Lap_chart" sheetId="38" r:id="rId4"/>
    <sheet name="Lap 1 data" sheetId="4" r:id="rId5"/>
    <sheet name="Lap 2 data" sheetId="5" r:id="rId6"/>
    <sheet name="Lap 3 data" sheetId="7" r:id="rId7"/>
    <sheet name="Lap 4 data" sheetId="8" r:id="rId8"/>
    <sheet name="Speed" sheetId="36" r:id="rId9"/>
    <sheet name="Lambda" sheetId="35" r:id="rId10"/>
    <sheet name="CO2 %" sheetId="28" r:id="rId11"/>
    <sheet name="CO %" sheetId="29" r:id="rId12"/>
    <sheet name="NO ppm" sheetId="30" r:id="rId13"/>
    <sheet name="THC ppm" sheetId="31" r:id="rId14"/>
    <sheet name="O2 %" sheetId="32" r:id="rId15"/>
    <sheet name="Fuel Flow L per hr" sheetId="33" r:id="rId16"/>
    <sheet name="CO2 g per hr" sheetId="41" r:id="rId17"/>
    <sheet name="CO g per hr" sheetId="42" r:id="rId18"/>
    <sheet name="NO g per hr" sheetId="43" r:id="rId19"/>
    <sheet name="THC g per hr" sheetId="45" r:id="rId20"/>
  </sheets>
  <calcPr calcId="145621"/>
  <customWorkbookViews>
    <customWorkbookView name="opie test" guid="{2B424CCC-7244-4294-A128-8AE125D4F682}" maximized="1" xWindow="1" yWindow="1" windowWidth="1362" windowHeight="538" activeSheetId="5"/>
  </customWorkbookViews>
</workbook>
</file>

<file path=xl/calcChain.xml><?xml version="1.0" encoding="utf-8"?>
<calcChain xmlns="http://schemas.openxmlformats.org/spreadsheetml/2006/main">
  <c r="B8" i="8" l="1"/>
  <c r="I7" i="9" l="1"/>
  <c r="I8" i="9"/>
  <c r="I9" i="9"/>
  <c r="I10" i="9"/>
  <c r="I11" i="9"/>
  <c r="I12" i="9"/>
  <c r="I13" i="9"/>
  <c r="I14" i="9"/>
  <c r="I15" i="9"/>
  <c r="I16" i="9"/>
  <c r="I17" i="9"/>
  <c r="I18" i="9"/>
  <c r="I19" i="9"/>
  <c r="I6" i="9"/>
  <c r="CC5" i="8" l="1"/>
  <c r="CC5" i="7"/>
  <c r="CB140" i="7"/>
  <c r="CA140" i="7"/>
  <c r="BZ140" i="7"/>
  <c r="BY140" i="7"/>
  <c r="BW140" i="7"/>
  <c r="CB139" i="7"/>
  <c r="CA139" i="7"/>
  <c r="BZ139" i="7"/>
  <c r="BY139" i="7"/>
  <c r="BW139" i="7"/>
  <c r="CB138" i="7"/>
  <c r="CA138" i="7"/>
  <c r="BZ138" i="7"/>
  <c r="BY138" i="7"/>
  <c r="BW138" i="7"/>
  <c r="B8" i="7"/>
  <c r="CC5" i="5"/>
  <c r="B8" i="5"/>
  <c r="CB140" i="5"/>
  <c r="CA140" i="5"/>
  <c r="BZ140" i="5"/>
  <c r="BY140" i="5"/>
  <c r="BW140" i="5"/>
  <c r="CB139" i="5"/>
  <c r="CA139" i="5"/>
  <c r="BZ139" i="5"/>
  <c r="BY139" i="5"/>
  <c r="BW139" i="5"/>
  <c r="CB143" i="4"/>
  <c r="CA143" i="4"/>
  <c r="BZ143" i="4"/>
  <c r="BY143" i="4"/>
  <c r="BW143" i="4"/>
  <c r="CB142" i="4"/>
  <c r="CA142" i="4"/>
  <c r="BZ142" i="4"/>
  <c r="BY142" i="4"/>
  <c r="BW142" i="4"/>
  <c r="CB141" i="4"/>
  <c r="CA141" i="4"/>
  <c r="BZ141" i="4"/>
  <c r="BY141" i="4"/>
  <c r="BW141" i="4"/>
  <c r="B8" i="4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A137" i="3"/>
  <c r="A136" i="3"/>
  <c r="A135" i="3"/>
  <c r="A134" i="3"/>
  <c r="A133" i="3"/>
  <c r="A132" i="3"/>
  <c r="A131" i="3"/>
  <c r="A130" i="3"/>
  <c r="A129" i="3"/>
  <c r="A128" i="3"/>
  <c r="A127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D4" i="3"/>
  <c r="C4" i="3"/>
  <c r="B4" i="3"/>
  <c r="A4" i="3"/>
  <c r="CB10" i="8" l="1"/>
  <c r="CA10" i="8"/>
  <c r="BZ10" i="8"/>
  <c r="BY10" i="8"/>
  <c r="BY11" i="7"/>
  <c r="BZ11" i="7"/>
  <c r="CA11" i="7"/>
  <c r="CB11" i="7"/>
  <c r="BY12" i="7"/>
  <c r="BZ12" i="7"/>
  <c r="CA12" i="7"/>
  <c r="CB12" i="7"/>
  <c r="BY13" i="7"/>
  <c r="BZ13" i="7"/>
  <c r="CA13" i="7"/>
  <c r="CB13" i="7"/>
  <c r="BY14" i="7"/>
  <c r="BZ14" i="7"/>
  <c r="CA14" i="7"/>
  <c r="CB14" i="7"/>
  <c r="BY15" i="7"/>
  <c r="BZ15" i="7"/>
  <c r="CA15" i="7"/>
  <c r="CB15" i="7"/>
  <c r="BY16" i="7"/>
  <c r="BZ16" i="7"/>
  <c r="CA16" i="7"/>
  <c r="CB16" i="7"/>
  <c r="BY17" i="7"/>
  <c r="BZ17" i="7"/>
  <c r="CA17" i="7"/>
  <c r="CB17" i="7"/>
  <c r="BY18" i="7"/>
  <c r="BZ18" i="7"/>
  <c r="CA18" i="7"/>
  <c r="CB18" i="7"/>
  <c r="BY19" i="7"/>
  <c r="BZ19" i="7"/>
  <c r="CA19" i="7"/>
  <c r="CB19" i="7"/>
  <c r="BY20" i="7"/>
  <c r="BZ20" i="7"/>
  <c r="CA20" i="7"/>
  <c r="CB20" i="7"/>
  <c r="BY21" i="7"/>
  <c r="BZ21" i="7"/>
  <c r="CA21" i="7"/>
  <c r="CB21" i="7"/>
  <c r="BY22" i="7"/>
  <c r="BZ22" i="7"/>
  <c r="CA22" i="7"/>
  <c r="CB22" i="7"/>
  <c r="BY23" i="7"/>
  <c r="BZ23" i="7"/>
  <c r="CA23" i="7"/>
  <c r="CB23" i="7"/>
  <c r="BY24" i="7"/>
  <c r="BZ24" i="7"/>
  <c r="CA24" i="7"/>
  <c r="CB24" i="7"/>
  <c r="BY25" i="7"/>
  <c r="BZ25" i="7"/>
  <c r="CA25" i="7"/>
  <c r="CB25" i="7"/>
  <c r="BY26" i="7"/>
  <c r="BZ26" i="7"/>
  <c r="CA26" i="7"/>
  <c r="CB26" i="7"/>
  <c r="BY27" i="7"/>
  <c r="BZ27" i="7"/>
  <c r="CA27" i="7"/>
  <c r="CB27" i="7"/>
  <c r="BY28" i="7"/>
  <c r="BZ28" i="7"/>
  <c r="CA28" i="7"/>
  <c r="CB28" i="7"/>
  <c r="BY29" i="7"/>
  <c r="BZ29" i="7"/>
  <c r="CA29" i="7"/>
  <c r="CB29" i="7"/>
  <c r="BY30" i="7"/>
  <c r="BZ30" i="7"/>
  <c r="CA30" i="7"/>
  <c r="CB30" i="7"/>
  <c r="BY31" i="7"/>
  <c r="BZ31" i="7"/>
  <c r="CA31" i="7"/>
  <c r="CB31" i="7"/>
  <c r="BY32" i="7"/>
  <c r="BZ32" i="7"/>
  <c r="CA32" i="7"/>
  <c r="CB32" i="7"/>
  <c r="BY33" i="7"/>
  <c r="BZ33" i="7"/>
  <c r="CA33" i="7"/>
  <c r="CB33" i="7"/>
  <c r="BY34" i="7"/>
  <c r="BZ34" i="7"/>
  <c r="CA34" i="7"/>
  <c r="CB34" i="7"/>
  <c r="BY35" i="7"/>
  <c r="BZ35" i="7"/>
  <c r="CA35" i="7"/>
  <c r="CB35" i="7"/>
  <c r="BY36" i="7"/>
  <c r="BZ36" i="7"/>
  <c r="CA36" i="7"/>
  <c r="CB36" i="7"/>
  <c r="BY37" i="7"/>
  <c r="BZ37" i="7"/>
  <c r="CA37" i="7"/>
  <c r="CB37" i="7"/>
  <c r="BY38" i="7"/>
  <c r="BZ38" i="7"/>
  <c r="CA38" i="7"/>
  <c r="CB38" i="7"/>
  <c r="BY39" i="7"/>
  <c r="BZ39" i="7"/>
  <c r="CA39" i="7"/>
  <c r="CB39" i="7"/>
  <c r="BY40" i="7"/>
  <c r="BZ40" i="7"/>
  <c r="CA40" i="7"/>
  <c r="CB40" i="7"/>
  <c r="BY41" i="7"/>
  <c r="BZ41" i="7"/>
  <c r="CA41" i="7"/>
  <c r="CB41" i="7"/>
  <c r="BY42" i="7"/>
  <c r="BZ42" i="7"/>
  <c r="CA42" i="7"/>
  <c r="CB42" i="7"/>
  <c r="BY43" i="7"/>
  <c r="BZ43" i="7"/>
  <c r="CA43" i="7"/>
  <c r="CB43" i="7"/>
  <c r="BY44" i="7"/>
  <c r="BZ44" i="7"/>
  <c r="CA44" i="7"/>
  <c r="CB44" i="7"/>
  <c r="BY45" i="7"/>
  <c r="BZ45" i="7"/>
  <c r="CA45" i="7"/>
  <c r="CB45" i="7"/>
  <c r="BY46" i="7"/>
  <c r="BZ46" i="7"/>
  <c r="CA46" i="7"/>
  <c r="CB46" i="7"/>
  <c r="BY47" i="7"/>
  <c r="BZ47" i="7"/>
  <c r="CA47" i="7"/>
  <c r="CB47" i="7"/>
  <c r="BY48" i="7"/>
  <c r="BZ48" i="7"/>
  <c r="CA48" i="7"/>
  <c r="CB48" i="7"/>
  <c r="BY49" i="7"/>
  <c r="BZ49" i="7"/>
  <c r="CA49" i="7"/>
  <c r="CB49" i="7"/>
  <c r="BY50" i="7"/>
  <c r="BZ50" i="7"/>
  <c r="CA50" i="7"/>
  <c r="CB50" i="7"/>
  <c r="BY51" i="7"/>
  <c r="BZ51" i="7"/>
  <c r="CA51" i="7"/>
  <c r="CB51" i="7"/>
  <c r="BY52" i="7"/>
  <c r="BZ52" i="7"/>
  <c r="CA52" i="7"/>
  <c r="CB52" i="7"/>
  <c r="BY53" i="7"/>
  <c r="BZ53" i="7"/>
  <c r="CA53" i="7"/>
  <c r="CB53" i="7"/>
  <c r="BY54" i="7"/>
  <c r="BZ54" i="7"/>
  <c r="CA54" i="7"/>
  <c r="CB54" i="7"/>
  <c r="BY55" i="7"/>
  <c r="BZ55" i="7"/>
  <c r="CA55" i="7"/>
  <c r="CB55" i="7"/>
  <c r="BY56" i="7"/>
  <c r="BZ56" i="7"/>
  <c r="CA56" i="7"/>
  <c r="CB56" i="7"/>
  <c r="BY57" i="7"/>
  <c r="BZ57" i="7"/>
  <c r="CA57" i="7"/>
  <c r="CB57" i="7"/>
  <c r="BY58" i="7"/>
  <c r="BZ58" i="7"/>
  <c r="CA58" i="7"/>
  <c r="CB58" i="7"/>
  <c r="BY59" i="7"/>
  <c r="BZ59" i="7"/>
  <c r="CA59" i="7"/>
  <c r="CB59" i="7"/>
  <c r="BY60" i="7"/>
  <c r="BZ60" i="7"/>
  <c r="CA60" i="7"/>
  <c r="CB60" i="7"/>
  <c r="BY61" i="7"/>
  <c r="BZ61" i="7"/>
  <c r="CA61" i="7"/>
  <c r="CB61" i="7"/>
  <c r="BY62" i="7"/>
  <c r="BZ62" i="7"/>
  <c r="CA62" i="7"/>
  <c r="CB62" i="7"/>
  <c r="BY63" i="7"/>
  <c r="BZ63" i="7"/>
  <c r="CA63" i="7"/>
  <c r="CB63" i="7"/>
  <c r="BY64" i="7"/>
  <c r="BZ64" i="7"/>
  <c r="CA64" i="7"/>
  <c r="CB64" i="7"/>
  <c r="BY65" i="7"/>
  <c r="BZ65" i="7"/>
  <c r="CA65" i="7"/>
  <c r="CB65" i="7"/>
  <c r="BY66" i="7"/>
  <c r="BZ66" i="7"/>
  <c r="CA66" i="7"/>
  <c r="CB66" i="7"/>
  <c r="BY67" i="7"/>
  <c r="BZ67" i="7"/>
  <c r="CA67" i="7"/>
  <c r="CB67" i="7"/>
  <c r="BY68" i="7"/>
  <c r="BZ68" i="7"/>
  <c r="CA68" i="7"/>
  <c r="CB68" i="7"/>
  <c r="BY69" i="7"/>
  <c r="BZ69" i="7"/>
  <c r="CA69" i="7"/>
  <c r="CB69" i="7"/>
  <c r="BY70" i="7"/>
  <c r="BZ70" i="7"/>
  <c r="CA70" i="7"/>
  <c r="CB70" i="7"/>
  <c r="BY71" i="7"/>
  <c r="BZ71" i="7"/>
  <c r="CA71" i="7"/>
  <c r="CB71" i="7"/>
  <c r="BY72" i="7"/>
  <c r="BZ72" i="7"/>
  <c r="CA72" i="7"/>
  <c r="CB72" i="7"/>
  <c r="BY73" i="7"/>
  <c r="BZ73" i="7"/>
  <c r="CA73" i="7"/>
  <c r="CB73" i="7"/>
  <c r="BY74" i="7"/>
  <c r="BZ74" i="7"/>
  <c r="CA74" i="7"/>
  <c r="CB74" i="7"/>
  <c r="BY75" i="7"/>
  <c r="BZ75" i="7"/>
  <c r="CA75" i="7"/>
  <c r="CB75" i="7"/>
  <c r="BY76" i="7"/>
  <c r="BZ76" i="7"/>
  <c r="CA76" i="7"/>
  <c r="CB76" i="7"/>
  <c r="BY77" i="7"/>
  <c r="BZ77" i="7"/>
  <c r="CA77" i="7"/>
  <c r="CB77" i="7"/>
  <c r="BY78" i="7"/>
  <c r="BZ78" i="7"/>
  <c r="CA78" i="7"/>
  <c r="CB78" i="7"/>
  <c r="BY79" i="7"/>
  <c r="BZ79" i="7"/>
  <c r="CA79" i="7"/>
  <c r="CB79" i="7"/>
  <c r="BY80" i="7"/>
  <c r="BZ80" i="7"/>
  <c r="CA80" i="7"/>
  <c r="CB80" i="7"/>
  <c r="BY81" i="7"/>
  <c r="BZ81" i="7"/>
  <c r="CA81" i="7"/>
  <c r="CB81" i="7"/>
  <c r="BY82" i="7"/>
  <c r="BZ82" i="7"/>
  <c r="CA82" i="7"/>
  <c r="CB82" i="7"/>
  <c r="BY83" i="7"/>
  <c r="BZ83" i="7"/>
  <c r="CA83" i="7"/>
  <c r="CB83" i="7"/>
  <c r="BY84" i="7"/>
  <c r="BZ84" i="7"/>
  <c r="CA84" i="7"/>
  <c r="CB84" i="7"/>
  <c r="BY85" i="7"/>
  <c r="BZ85" i="7"/>
  <c r="CA85" i="7"/>
  <c r="CB85" i="7"/>
  <c r="BY86" i="7"/>
  <c r="BZ86" i="7"/>
  <c r="CA86" i="7"/>
  <c r="CB86" i="7"/>
  <c r="BY87" i="7"/>
  <c r="BZ87" i="7"/>
  <c r="CA87" i="7"/>
  <c r="CB87" i="7"/>
  <c r="BY88" i="7"/>
  <c r="BZ88" i="7"/>
  <c r="CA88" i="7"/>
  <c r="CB88" i="7"/>
  <c r="BY89" i="7"/>
  <c r="BZ89" i="7"/>
  <c r="CA89" i="7"/>
  <c r="CB89" i="7"/>
  <c r="BY90" i="7"/>
  <c r="BZ90" i="7"/>
  <c r="CA90" i="7"/>
  <c r="CB90" i="7"/>
  <c r="BY91" i="7"/>
  <c r="BZ91" i="7"/>
  <c r="CA91" i="7"/>
  <c r="CB91" i="7"/>
  <c r="BY92" i="7"/>
  <c r="BZ92" i="7"/>
  <c r="CA92" i="7"/>
  <c r="CB92" i="7"/>
  <c r="BY93" i="7"/>
  <c r="BZ93" i="7"/>
  <c r="CA93" i="7"/>
  <c r="CB93" i="7"/>
  <c r="BY94" i="7"/>
  <c r="BZ94" i="7"/>
  <c r="CA94" i="7"/>
  <c r="CB94" i="7"/>
  <c r="BY95" i="7"/>
  <c r="BZ95" i="7"/>
  <c r="CA95" i="7"/>
  <c r="CB95" i="7"/>
  <c r="BY96" i="7"/>
  <c r="BZ96" i="7"/>
  <c r="CA96" i="7"/>
  <c r="CB96" i="7"/>
  <c r="BY97" i="7"/>
  <c r="BZ97" i="7"/>
  <c r="CA97" i="7"/>
  <c r="CB97" i="7"/>
  <c r="BY98" i="7"/>
  <c r="BZ98" i="7"/>
  <c r="CA98" i="7"/>
  <c r="CB98" i="7"/>
  <c r="BY99" i="7"/>
  <c r="BZ99" i="7"/>
  <c r="CA99" i="7"/>
  <c r="CB99" i="7"/>
  <c r="BY100" i="7"/>
  <c r="BZ100" i="7"/>
  <c r="CA100" i="7"/>
  <c r="CB100" i="7"/>
  <c r="BY101" i="7"/>
  <c r="BZ101" i="7"/>
  <c r="CA101" i="7"/>
  <c r="CB101" i="7"/>
  <c r="BY102" i="7"/>
  <c r="BZ102" i="7"/>
  <c r="CA102" i="7"/>
  <c r="CB102" i="7"/>
  <c r="BY103" i="7"/>
  <c r="BZ103" i="7"/>
  <c r="CA103" i="7"/>
  <c r="CB103" i="7"/>
  <c r="BY104" i="7"/>
  <c r="BZ104" i="7"/>
  <c r="CA104" i="7"/>
  <c r="CB104" i="7"/>
  <c r="BY105" i="7"/>
  <c r="BZ105" i="7"/>
  <c r="CA105" i="7"/>
  <c r="CB105" i="7"/>
  <c r="BY106" i="7"/>
  <c r="BZ106" i="7"/>
  <c r="CA106" i="7"/>
  <c r="CB106" i="7"/>
  <c r="BY107" i="7"/>
  <c r="BZ107" i="7"/>
  <c r="CA107" i="7"/>
  <c r="CB107" i="7"/>
  <c r="BY108" i="7"/>
  <c r="BZ108" i="7"/>
  <c r="CA108" i="7"/>
  <c r="CB108" i="7"/>
  <c r="BY109" i="7"/>
  <c r="BZ109" i="7"/>
  <c r="CA109" i="7"/>
  <c r="CB109" i="7"/>
  <c r="BY110" i="7"/>
  <c r="BZ110" i="7"/>
  <c r="CA110" i="7"/>
  <c r="CB110" i="7"/>
  <c r="BY111" i="7"/>
  <c r="BZ111" i="7"/>
  <c r="CA111" i="7"/>
  <c r="CB111" i="7"/>
  <c r="BY112" i="7"/>
  <c r="BZ112" i="7"/>
  <c r="CA112" i="7"/>
  <c r="CB112" i="7"/>
  <c r="BY113" i="7"/>
  <c r="BZ113" i="7"/>
  <c r="CA113" i="7"/>
  <c r="CB113" i="7"/>
  <c r="BY114" i="7"/>
  <c r="BZ114" i="7"/>
  <c r="CA114" i="7"/>
  <c r="CB114" i="7"/>
  <c r="BY115" i="7"/>
  <c r="BZ115" i="7"/>
  <c r="CA115" i="7"/>
  <c r="CB115" i="7"/>
  <c r="BY116" i="7"/>
  <c r="BZ116" i="7"/>
  <c r="CA116" i="7"/>
  <c r="CB116" i="7"/>
  <c r="BY117" i="7"/>
  <c r="BZ117" i="7"/>
  <c r="CA117" i="7"/>
  <c r="CB117" i="7"/>
  <c r="BY118" i="7"/>
  <c r="BZ118" i="7"/>
  <c r="CA118" i="7"/>
  <c r="CB118" i="7"/>
  <c r="BY119" i="7"/>
  <c r="BZ119" i="7"/>
  <c r="CA119" i="7"/>
  <c r="CB119" i="7"/>
  <c r="BY120" i="7"/>
  <c r="BZ120" i="7"/>
  <c r="CA120" i="7"/>
  <c r="CB120" i="7"/>
  <c r="BY121" i="7"/>
  <c r="BZ121" i="7"/>
  <c r="CA121" i="7"/>
  <c r="CB121" i="7"/>
  <c r="BY122" i="7"/>
  <c r="BZ122" i="7"/>
  <c r="CA122" i="7"/>
  <c r="CB122" i="7"/>
  <c r="BY123" i="7"/>
  <c r="BZ123" i="7"/>
  <c r="CA123" i="7"/>
  <c r="CB123" i="7"/>
  <c r="BY124" i="7"/>
  <c r="BZ124" i="7"/>
  <c r="CA124" i="7"/>
  <c r="CB124" i="7"/>
  <c r="BY125" i="7"/>
  <c r="BZ125" i="7"/>
  <c r="CA125" i="7"/>
  <c r="CB125" i="7"/>
  <c r="BY126" i="7"/>
  <c r="BZ126" i="7"/>
  <c r="CA126" i="7"/>
  <c r="CB126" i="7"/>
  <c r="BY127" i="7"/>
  <c r="BZ127" i="7"/>
  <c r="CA127" i="7"/>
  <c r="CB127" i="7"/>
  <c r="BY128" i="7"/>
  <c r="BZ128" i="7"/>
  <c r="CA128" i="7"/>
  <c r="CB128" i="7"/>
  <c r="BY129" i="7"/>
  <c r="BZ129" i="7"/>
  <c r="CA129" i="7"/>
  <c r="CB129" i="7"/>
  <c r="BY130" i="7"/>
  <c r="BZ130" i="7"/>
  <c r="CA130" i="7"/>
  <c r="CB130" i="7"/>
  <c r="BY131" i="7"/>
  <c r="BZ131" i="7"/>
  <c r="CA131" i="7"/>
  <c r="CB131" i="7"/>
  <c r="BY132" i="7"/>
  <c r="BZ132" i="7"/>
  <c r="CA132" i="7"/>
  <c r="CB132" i="7"/>
  <c r="BY133" i="7"/>
  <c r="BZ133" i="7"/>
  <c r="CA133" i="7"/>
  <c r="CB133" i="7"/>
  <c r="BY134" i="7"/>
  <c r="BZ134" i="7"/>
  <c r="CA134" i="7"/>
  <c r="CB134" i="7"/>
  <c r="BY135" i="7"/>
  <c r="BZ135" i="7"/>
  <c r="CA135" i="7"/>
  <c r="CB135" i="7"/>
  <c r="BY136" i="7"/>
  <c r="BZ136" i="7"/>
  <c r="CA136" i="7"/>
  <c r="CB136" i="7"/>
  <c r="BY137" i="7"/>
  <c r="BZ137" i="7"/>
  <c r="CA137" i="7"/>
  <c r="CB137" i="7"/>
  <c r="CB10" i="7"/>
  <c r="CA10" i="7"/>
  <c r="BZ10" i="7"/>
  <c r="BY10" i="7"/>
  <c r="BY11" i="5"/>
  <c r="BZ11" i="5"/>
  <c r="CA11" i="5"/>
  <c r="CB11" i="5"/>
  <c r="BY12" i="5"/>
  <c r="BZ12" i="5"/>
  <c r="CA12" i="5"/>
  <c r="CB12" i="5"/>
  <c r="BY13" i="5"/>
  <c r="BZ13" i="5"/>
  <c r="CA13" i="5"/>
  <c r="CB13" i="5"/>
  <c r="BY14" i="5"/>
  <c r="BZ14" i="5"/>
  <c r="CA14" i="5"/>
  <c r="CB14" i="5"/>
  <c r="BY15" i="5"/>
  <c r="BZ15" i="5"/>
  <c r="CA15" i="5"/>
  <c r="CB15" i="5"/>
  <c r="BY16" i="5"/>
  <c r="BZ16" i="5"/>
  <c r="CA16" i="5"/>
  <c r="CB16" i="5"/>
  <c r="BY17" i="5"/>
  <c r="BZ17" i="5"/>
  <c r="CA17" i="5"/>
  <c r="CB17" i="5"/>
  <c r="BY18" i="5"/>
  <c r="BZ18" i="5"/>
  <c r="CA18" i="5"/>
  <c r="CB18" i="5"/>
  <c r="BY19" i="5"/>
  <c r="BZ19" i="5"/>
  <c r="CA19" i="5"/>
  <c r="CB19" i="5"/>
  <c r="BY20" i="5"/>
  <c r="BZ20" i="5"/>
  <c r="CA20" i="5"/>
  <c r="CB20" i="5"/>
  <c r="BY21" i="5"/>
  <c r="BZ21" i="5"/>
  <c r="CA21" i="5"/>
  <c r="CB21" i="5"/>
  <c r="BY22" i="5"/>
  <c r="BZ22" i="5"/>
  <c r="CA22" i="5"/>
  <c r="CB22" i="5"/>
  <c r="BY23" i="5"/>
  <c r="BZ23" i="5"/>
  <c r="CA23" i="5"/>
  <c r="CB23" i="5"/>
  <c r="BY24" i="5"/>
  <c r="BZ24" i="5"/>
  <c r="CA24" i="5"/>
  <c r="CB24" i="5"/>
  <c r="BY25" i="5"/>
  <c r="BZ25" i="5"/>
  <c r="CA25" i="5"/>
  <c r="CB25" i="5"/>
  <c r="BY26" i="5"/>
  <c r="BZ26" i="5"/>
  <c r="CA26" i="5"/>
  <c r="CB26" i="5"/>
  <c r="BY27" i="5"/>
  <c r="BZ27" i="5"/>
  <c r="CA27" i="5"/>
  <c r="CB27" i="5"/>
  <c r="BY28" i="5"/>
  <c r="BZ28" i="5"/>
  <c r="CA28" i="5"/>
  <c r="CB28" i="5"/>
  <c r="BY29" i="5"/>
  <c r="BZ29" i="5"/>
  <c r="CA29" i="5"/>
  <c r="CB29" i="5"/>
  <c r="BY30" i="5"/>
  <c r="BZ30" i="5"/>
  <c r="CA30" i="5"/>
  <c r="CB30" i="5"/>
  <c r="BY31" i="5"/>
  <c r="BZ31" i="5"/>
  <c r="CA31" i="5"/>
  <c r="CB31" i="5"/>
  <c r="BY32" i="5"/>
  <c r="BZ32" i="5"/>
  <c r="CA32" i="5"/>
  <c r="CB32" i="5"/>
  <c r="BY33" i="5"/>
  <c r="BZ33" i="5"/>
  <c r="CA33" i="5"/>
  <c r="CB33" i="5"/>
  <c r="BY34" i="5"/>
  <c r="BZ34" i="5"/>
  <c r="CA34" i="5"/>
  <c r="CB34" i="5"/>
  <c r="BY35" i="5"/>
  <c r="BZ35" i="5"/>
  <c r="CA35" i="5"/>
  <c r="CB35" i="5"/>
  <c r="BY36" i="5"/>
  <c r="BZ36" i="5"/>
  <c r="CA36" i="5"/>
  <c r="CB36" i="5"/>
  <c r="BY37" i="5"/>
  <c r="BZ37" i="5"/>
  <c r="CA37" i="5"/>
  <c r="CB37" i="5"/>
  <c r="BY38" i="5"/>
  <c r="BZ38" i="5"/>
  <c r="CA38" i="5"/>
  <c r="CB38" i="5"/>
  <c r="BY39" i="5"/>
  <c r="BZ39" i="5"/>
  <c r="CA39" i="5"/>
  <c r="CB39" i="5"/>
  <c r="BY40" i="5"/>
  <c r="BZ40" i="5"/>
  <c r="CA40" i="5"/>
  <c r="CB40" i="5"/>
  <c r="BY41" i="5"/>
  <c r="BZ41" i="5"/>
  <c r="CA41" i="5"/>
  <c r="CB41" i="5"/>
  <c r="BY42" i="5"/>
  <c r="BZ42" i="5"/>
  <c r="CA42" i="5"/>
  <c r="CB42" i="5"/>
  <c r="BY43" i="5"/>
  <c r="BZ43" i="5"/>
  <c r="CA43" i="5"/>
  <c r="CB43" i="5"/>
  <c r="BY44" i="5"/>
  <c r="BZ44" i="5"/>
  <c r="CA44" i="5"/>
  <c r="CB44" i="5"/>
  <c r="BY45" i="5"/>
  <c r="BZ45" i="5"/>
  <c r="CA45" i="5"/>
  <c r="CB45" i="5"/>
  <c r="BY46" i="5"/>
  <c r="BZ46" i="5"/>
  <c r="CA46" i="5"/>
  <c r="CB46" i="5"/>
  <c r="BY47" i="5"/>
  <c r="BZ47" i="5"/>
  <c r="CA47" i="5"/>
  <c r="CB47" i="5"/>
  <c r="BY48" i="5"/>
  <c r="BZ48" i="5"/>
  <c r="CA48" i="5"/>
  <c r="CB48" i="5"/>
  <c r="BY49" i="5"/>
  <c r="BZ49" i="5"/>
  <c r="CA49" i="5"/>
  <c r="CB49" i="5"/>
  <c r="BY50" i="5"/>
  <c r="BZ50" i="5"/>
  <c r="CA50" i="5"/>
  <c r="CB50" i="5"/>
  <c r="BY51" i="5"/>
  <c r="BZ51" i="5"/>
  <c r="CA51" i="5"/>
  <c r="CB51" i="5"/>
  <c r="BY52" i="5"/>
  <c r="BZ52" i="5"/>
  <c r="CA52" i="5"/>
  <c r="CB52" i="5"/>
  <c r="BY53" i="5"/>
  <c r="BZ53" i="5"/>
  <c r="CA53" i="5"/>
  <c r="CB53" i="5"/>
  <c r="BY54" i="5"/>
  <c r="BZ54" i="5"/>
  <c r="CA54" i="5"/>
  <c r="CB54" i="5"/>
  <c r="BY55" i="5"/>
  <c r="BZ55" i="5"/>
  <c r="CA55" i="5"/>
  <c r="CB55" i="5"/>
  <c r="BY56" i="5"/>
  <c r="BZ56" i="5"/>
  <c r="CA56" i="5"/>
  <c r="CB56" i="5"/>
  <c r="BY57" i="5"/>
  <c r="BZ57" i="5"/>
  <c r="CA57" i="5"/>
  <c r="CB57" i="5"/>
  <c r="BY58" i="5"/>
  <c r="BZ58" i="5"/>
  <c r="CA58" i="5"/>
  <c r="CB58" i="5"/>
  <c r="BY59" i="5"/>
  <c r="BZ59" i="5"/>
  <c r="CA59" i="5"/>
  <c r="CB59" i="5"/>
  <c r="BY60" i="5"/>
  <c r="BZ60" i="5"/>
  <c r="CA60" i="5"/>
  <c r="CB60" i="5"/>
  <c r="BY61" i="5"/>
  <c r="BZ61" i="5"/>
  <c r="CA61" i="5"/>
  <c r="CB61" i="5"/>
  <c r="BY62" i="5"/>
  <c r="BZ62" i="5"/>
  <c r="CA62" i="5"/>
  <c r="CB62" i="5"/>
  <c r="BY63" i="5"/>
  <c r="BZ63" i="5"/>
  <c r="CA63" i="5"/>
  <c r="CB63" i="5"/>
  <c r="BY64" i="5"/>
  <c r="BZ64" i="5"/>
  <c r="CA64" i="5"/>
  <c r="CB64" i="5"/>
  <c r="BY65" i="5"/>
  <c r="BZ65" i="5"/>
  <c r="CA65" i="5"/>
  <c r="CB65" i="5"/>
  <c r="BY66" i="5"/>
  <c r="BZ66" i="5"/>
  <c r="CA66" i="5"/>
  <c r="CB66" i="5"/>
  <c r="BY67" i="5"/>
  <c r="BZ67" i="5"/>
  <c r="CA67" i="5"/>
  <c r="CB67" i="5"/>
  <c r="BY68" i="5"/>
  <c r="BZ68" i="5"/>
  <c r="CA68" i="5"/>
  <c r="CB68" i="5"/>
  <c r="BY69" i="5"/>
  <c r="BZ69" i="5"/>
  <c r="CA69" i="5"/>
  <c r="CB69" i="5"/>
  <c r="BY70" i="5"/>
  <c r="BZ70" i="5"/>
  <c r="CA70" i="5"/>
  <c r="CB70" i="5"/>
  <c r="BY71" i="5"/>
  <c r="BZ71" i="5"/>
  <c r="CA71" i="5"/>
  <c r="CB71" i="5"/>
  <c r="BY72" i="5"/>
  <c r="BZ72" i="5"/>
  <c r="CA72" i="5"/>
  <c r="CB72" i="5"/>
  <c r="BY73" i="5"/>
  <c r="BZ73" i="5"/>
  <c r="CA73" i="5"/>
  <c r="CB73" i="5"/>
  <c r="BY74" i="5"/>
  <c r="BZ74" i="5"/>
  <c r="CA74" i="5"/>
  <c r="CB74" i="5"/>
  <c r="BY75" i="5"/>
  <c r="BZ75" i="5"/>
  <c r="CA75" i="5"/>
  <c r="CB75" i="5"/>
  <c r="BY76" i="5"/>
  <c r="BZ76" i="5"/>
  <c r="CA76" i="5"/>
  <c r="CB76" i="5"/>
  <c r="BY77" i="5"/>
  <c r="BZ77" i="5"/>
  <c r="CA77" i="5"/>
  <c r="CB77" i="5"/>
  <c r="BY78" i="5"/>
  <c r="BZ78" i="5"/>
  <c r="CA78" i="5"/>
  <c r="CB78" i="5"/>
  <c r="BY79" i="5"/>
  <c r="BZ79" i="5"/>
  <c r="CA79" i="5"/>
  <c r="CB79" i="5"/>
  <c r="BY80" i="5"/>
  <c r="BZ80" i="5"/>
  <c r="CA80" i="5"/>
  <c r="CB80" i="5"/>
  <c r="BY81" i="5"/>
  <c r="BZ81" i="5"/>
  <c r="CA81" i="5"/>
  <c r="CB81" i="5"/>
  <c r="BY82" i="5"/>
  <c r="BZ82" i="5"/>
  <c r="CA82" i="5"/>
  <c r="CB82" i="5"/>
  <c r="BY83" i="5"/>
  <c r="BZ83" i="5"/>
  <c r="CA83" i="5"/>
  <c r="CB83" i="5"/>
  <c r="BY84" i="5"/>
  <c r="BZ84" i="5"/>
  <c r="CA84" i="5"/>
  <c r="CB84" i="5"/>
  <c r="BY85" i="5"/>
  <c r="BZ85" i="5"/>
  <c r="CA85" i="5"/>
  <c r="CB85" i="5"/>
  <c r="BY86" i="5"/>
  <c r="BZ86" i="5"/>
  <c r="CA86" i="5"/>
  <c r="CB86" i="5"/>
  <c r="BY87" i="5"/>
  <c r="BZ87" i="5"/>
  <c r="CA87" i="5"/>
  <c r="CB87" i="5"/>
  <c r="BY88" i="5"/>
  <c r="BZ88" i="5"/>
  <c r="CA88" i="5"/>
  <c r="CB88" i="5"/>
  <c r="BY89" i="5"/>
  <c r="BZ89" i="5"/>
  <c r="CA89" i="5"/>
  <c r="CB89" i="5"/>
  <c r="BY90" i="5"/>
  <c r="BZ90" i="5"/>
  <c r="CA90" i="5"/>
  <c r="CB90" i="5"/>
  <c r="BY91" i="5"/>
  <c r="BZ91" i="5"/>
  <c r="CA91" i="5"/>
  <c r="CB91" i="5"/>
  <c r="BY92" i="5"/>
  <c r="BZ92" i="5"/>
  <c r="CA92" i="5"/>
  <c r="CB92" i="5"/>
  <c r="BY93" i="5"/>
  <c r="BZ93" i="5"/>
  <c r="CA93" i="5"/>
  <c r="CB93" i="5"/>
  <c r="BY94" i="5"/>
  <c r="BZ94" i="5"/>
  <c r="CA94" i="5"/>
  <c r="CB94" i="5"/>
  <c r="BY95" i="5"/>
  <c r="BZ95" i="5"/>
  <c r="CA95" i="5"/>
  <c r="CB95" i="5"/>
  <c r="BY96" i="5"/>
  <c r="BZ96" i="5"/>
  <c r="CA96" i="5"/>
  <c r="CB96" i="5"/>
  <c r="BY97" i="5"/>
  <c r="BZ97" i="5"/>
  <c r="CA97" i="5"/>
  <c r="CB97" i="5"/>
  <c r="BY98" i="5"/>
  <c r="BZ98" i="5"/>
  <c r="CA98" i="5"/>
  <c r="CB98" i="5"/>
  <c r="BY99" i="5"/>
  <c r="BZ99" i="5"/>
  <c r="CA99" i="5"/>
  <c r="CB99" i="5"/>
  <c r="BY100" i="5"/>
  <c r="BZ100" i="5"/>
  <c r="CA100" i="5"/>
  <c r="CB100" i="5"/>
  <c r="BY101" i="5"/>
  <c r="BZ101" i="5"/>
  <c r="CA101" i="5"/>
  <c r="CB101" i="5"/>
  <c r="BY102" i="5"/>
  <c r="BZ102" i="5"/>
  <c r="CA102" i="5"/>
  <c r="CB102" i="5"/>
  <c r="BY103" i="5"/>
  <c r="BZ103" i="5"/>
  <c r="CA103" i="5"/>
  <c r="CB103" i="5"/>
  <c r="BY104" i="5"/>
  <c r="BZ104" i="5"/>
  <c r="CA104" i="5"/>
  <c r="CB104" i="5"/>
  <c r="BY105" i="5"/>
  <c r="BZ105" i="5"/>
  <c r="CA105" i="5"/>
  <c r="CB105" i="5"/>
  <c r="BY106" i="5"/>
  <c r="BZ106" i="5"/>
  <c r="CA106" i="5"/>
  <c r="CB106" i="5"/>
  <c r="BY107" i="5"/>
  <c r="BZ107" i="5"/>
  <c r="CA107" i="5"/>
  <c r="CB107" i="5"/>
  <c r="BY108" i="5"/>
  <c r="BZ108" i="5"/>
  <c r="CA108" i="5"/>
  <c r="CB108" i="5"/>
  <c r="BY109" i="5"/>
  <c r="BZ109" i="5"/>
  <c r="CA109" i="5"/>
  <c r="CB109" i="5"/>
  <c r="BY110" i="5"/>
  <c r="BZ110" i="5"/>
  <c r="CA110" i="5"/>
  <c r="CB110" i="5"/>
  <c r="BY111" i="5"/>
  <c r="BZ111" i="5"/>
  <c r="CA111" i="5"/>
  <c r="CB111" i="5"/>
  <c r="BY112" i="5"/>
  <c r="BZ112" i="5"/>
  <c r="CA112" i="5"/>
  <c r="CB112" i="5"/>
  <c r="BY113" i="5"/>
  <c r="BZ113" i="5"/>
  <c r="CA113" i="5"/>
  <c r="CB113" i="5"/>
  <c r="BY114" i="5"/>
  <c r="BZ114" i="5"/>
  <c r="CA114" i="5"/>
  <c r="CB114" i="5"/>
  <c r="BY115" i="5"/>
  <c r="BZ115" i="5"/>
  <c r="CA115" i="5"/>
  <c r="CB115" i="5"/>
  <c r="BY116" i="5"/>
  <c r="BZ116" i="5"/>
  <c r="CA116" i="5"/>
  <c r="CB116" i="5"/>
  <c r="BY117" i="5"/>
  <c r="BZ117" i="5"/>
  <c r="CA117" i="5"/>
  <c r="CB117" i="5"/>
  <c r="BY118" i="5"/>
  <c r="BZ118" i="5"/>
  <c r="CA118" i="5"/>
  <c r="CB118" i="5"/>
  <c r="BY119" i="5"/>
  <c r="BZ119" i="5"/>
  <c r="CA119" i="5"/>
  <c r="CB119" i="5"/>
  <c r="BY120" i="5"/>
  <c r="BZ120" i="5"/>
  <c r="CA120" i="5"/>
  <c r="CB120" i="5"/>
  <c r="BY121" i="5"/>
  <c r="BZ121" i="5"/>
  <c r="CA121" i="5"/>
  <c r="CB121" i="5"/>
  <c r="BY122" i="5"/>
  <c r="BZ122" i="5"/>
  <c r="CA122" i="5"/>
  <c r="CB122" i="5"/>
  <c r="BY123" i="5"/>
  <c r="BZ123" i="5"/>
  <c r="CA123" i="5"/>
  <c r="CB123" i="5"/>
  <c r="BY124" i="5"/>
  <c r="BZ124" i="5"/>
  <c r="CA124" i="5"/>
  <c r="CB124" i="5"/>
  <c r="BY125" i="5"/>
  <c r="BZ125" i="5"/>
  <c r="CA125" i="5"/>
  <c r="CB125" i="5"/>
  <c r="BY126" i="5"/>
  <c r="BZ126" i="5"/>
  <c r="CA126" i="5"/>
  <c r="CB126" i="5"/>
  <c r="BY127" i="5"/>
  <c r="BZ127" i="5"/>
  <c r="CA127" i="5"/>
  <c r="CB127" i="5"/>
  <c r="BY128" i="5"/>
  <c r="BZ128" i="5"/>
  <c r="CA128" i="5"/>
  <c r="CB128" i="5"/>
  <c r="BY129" i="5"/>
  <c r="BZ129" i="5"/>
  <c r="CA129" i="5"/>
  <c r="CB129" i="5"/>
  <c r="BY130" i="5"/>
  <c r="BZ130" i="5"/>
  <c r="CA130" i="5"/>
  <c r="CB130" i="5"/>
  <c r="BY131" i="5"/>
  <c r="BZ131" i="5"/>
  <c r="CA131" i="5"/>
  <c r="CB131" i="5"/>
  <c r="BY132" i="5"/>
  <c r="BZ132" i="5"/>
  <c r="CA132" i="5"/>
  <c r="CB132" i="5"/>
  <c r="BY133" i="5"/>
  <c r="BZ133" i="5"/>
  <c r="CA133" i="5"/>
  <c r="CB133" i="5"/>
  <c r="BY134" i="5"/>
  <c r="BZ134" i="5"/>
  <c r="CA134" i="5"/>
  <c r="CB134" i="5"/>
  <c r="BY135" i="5"/>
  <c r="BZ135" i="5"/>
  <c r="CA135" i="5"/>
  <c r="CB135" i="5"/>
  <c r="BY136" i="5"/>
  <c r="BZ136" i="5"/>
  <c r="CA136" i="5"/>
  <c r="CB136" i="5"/>
  <c r="BY137" i="5"/>
  <c r="BZ137" i="5"/>
  <c r="CA137" i="5"/>
  <c r="CB137" i="5"/>
  <c r="BY138" i="5"/>
  <c r="BZ138" i="5"/>
  <c r="CA138" i="5"/>
  <c r="CB138" i="5"/>
  <c r="CB10" i="5"/>
  <c r="CA10" i="5"/>
  <c r="BZ10" i="5"/>
  <c r="BY10" i="5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B82" i="4"/>
  <c r="CB83" i="4"/>
  <c r="CB84" i="4"/>
  <c r="CB85" i="4"/>
  <c r="CB86" i="4"/>
  <c r="CB87" i="4"/>
  <c r="CB88" i="4"/>
  <c r="CB89" i="4"/>
  <c r="CB90" i="4"/>
  <c r="CB91" i="4"/>
  <c r="CB92" i="4"/>
  <c r="CB93" i="4"/>
  <c r="CB94" i="4"/>
  <c r="CB95" i="4"/>
  <c r="CB96" i="4"/>
  <c r="CB97" i="4"/>
  <c r="CB98" i="4"/>
  <c r="CB99" i="4"/>
  <c r="CB100" i="4"/>
  <c r="CB101" i="4"/>
  <c r="CB102" i="4"/>
  <c r="CB103" i="4"/>
  <c r="CB104" i="4"/>
  <c r="CB105" i="4"/>
  <c r="CB106" i="4"/>
  <c r="CB107" i="4"/>
  <c r="CB108" i="4"/>
  <c r="CB109" i="4"/>
  <c r="CB110" i="4"/>
  <c r="CB111" i="4"/>
  <c r="CB112" i="4"/>
  <c r="CB113" i="4"/>
  <c r="CB114" i="4"/>
  <c r="CB115" i="4"/>
  <c r="CB116" i="4"/>
  <c r="CB117" i="4"/>
  <c r="CB118" i="4"/>
  <c r="CB119" i="4"/>
  <c r="CB120" i="4"/>
  <c r="CB121" i="4"/>
  <c r="CB122" i="4"/>
  <c r="CB123" i="4"/>
  <c r="CB124" i="4"/>
  <c r="CB125" i="4"/>
  <c r="CB126" i="4"/>
  <c r="CB127" i="4"/>
  <c r="CB128" i="4"/>
  <c r="CB129" i="4"/>
  <c r="CB130" i="4"/>
  <c r="CB131" i="4"/>
  <c r="CB132" i="4"/>
  <c r="CB133" i="4"/>
  <c r="CB134" i="4"/>
  <c r="CB135" i="4"/>
  <c r="CB136" i="4"/>
  <c r="CB137" i="4"/>
  <c r="CB138" i="4"/>
  <c r="CB139" i="4"/>
  <c r="CB140" i="4"/>
  <c r="CA11" i="4"/>
  <c r="CA12" i="4"/>
  <c r="CA13" i="4"/>
  <c r="CA14" i="4"/>
  <c r="CA15" i="4"/>
  <c r="CA16" i="4"/>
  <c r="CA17" i="4"/>
  <c r="CA18" i="4"/>
  <c r="CA19" i="4"/>
  <c r="CA20" i="4"/>
  <c r="CA21" i="4"/>
  <c r="CA22" i="4"/>
  <c r="CA23" i="4"/>
  <c r="CA24" i="4"/>
  <c r="CA25" i="4"/>
  <c r="CA26" i="4"/>
  <c r="CA27" i="4"/>
  <c r="CA28" i="4"/>
  <c r="CA29" i="4"/>
  <c r="CA30" i="4"/>
  <c r="CA31" i="4"/>
  <c r="CA32" i="4"/>
  <c r="CA33" i="4"/>
  <c r="CA34" i="4"/>
  <c r="CA35" i="4"/>
  <c r="CA36" i="4"/>
  <c r="CA37" i="4"/>
  <c r="CA38" i="4"/>
  <c r="CA39" i="4"/>
  <c r="CA40" i="4"/>
  <c r="CA41" i="4"/>
  <c r="CA42" i="4"/>
  <c r="CA43" i="4"/>
  <c r="CA44" i="4"/>
  <c r="CA45" i="4"/>
  <c r="CA46" i="4"/>
  <c r="CA47" i="4"/>
  <c r="CA48" i="4"/>
  <c r="CA49" i="4"/>
  <c r="CA50" i="4"/>
  <c r="CA51" i="4"/>
  <c r="CA52" i="4"/>
  <c r="CA53" i="4"/>
  <c r="CA54" i="4"/>
  <c r="CA55" i="4"/>
  <c r="CA56" i="4"/>
  <c r="CA57" i="4"/>
  <c r="CA58" i="4"/>
  <c r="CA59" i="4"/>
  <c r="CA60" i="4"/>
  <c r="CA61" i="4"/>
  <c r="CA62" i="4"/>
  <c r="CA63" i="4"/>
  <c r="CA64" i="4"/>
  <c r="CA65" i="4"/>
  <c r="CA66" i="4"/>
  <c r="CA67" i="4"/>
  <c r="CA68" i="4"/>
  <c r="CA69" i="4"/>
  <c r="CA70" i="4"/>
  <c r="CA71" i="4"/>
  <c r="CA72" i="4"/>
  <c r="CA73" i="4"/>
  <c r="CA74" i="4"/>
  <c r="CA75" i="4"/>
  <c r="CA76" i="4"/>
  <c r="CA77" i="4"/>
  <c r="CA78" i="4"/>
  <c r="CA79" i="4"/>
  <c r="CA80" i="4"/>
  <c r="CA81" i="4"/>
  <c r="CA82" i="4"/>
  <c r="CA83" i="4"/>
  <c r="CA84" i="4"/>
  <c r="CA85" i="4"/>
  <c r="CA86" i="4"/>
  <c r="CA87" i="4"/>
  <c r="CA88" i="4"/>
  <c r="CA89" i="4"/>
  <c r="CA90" i="4"/>
  <c r="CA91" i="4"/>
  <c r="CA92" i="4"/>
  <c r="CA93" i="4"/>
  <c r="CA94" i="4"/>
  <c r="CA95" i="4"/>
  <c r="CA96" i="4"/>
  <c r="CA97" i="4"/>
  <c r="CA98" i="4"/>
  <c r="CA99" i="4"/>
  <c r="CA100" i="4"/>
  <c r="CA101" i="4"/>
  <c r="CA102" i="4"/>
  <c r="CA103" i="4"/>
  <c r="CA104" i="4"/>
  <c r="CA105" i="4"/>
  <c r="CA106" i="4"/>
  <c r="CA107" i="4"/>
  <c r="CA108" i="4"/>
  <c r="CA109" i="4"/>
  <c r="CA110" i="4"/>
  <c r="CA111" i="4"/>
  <c r="CA112" i="4"/>
  <c r="CA113" i="4"/>
  <c r="CA114" i="4"/>
  <c r="CA115" i="4"/>
  <c r="CA116" i="4"/>
  <c r="CA117" i="4"/>
  <c r="CA118" i="4"/>
  <c r="CA119" i="4"/>
  <c r="CA120" i="4"/>
  <c r="CA121" i="4"/>
  <c r="CA122" i="4"/>
  <c r="CA123" i="4"/>
  <c r="CA124" i="4"/>
  <c r="CA125" i="4"/>
  <c r="CA126" i="4"/>
  <c r="CA127" i="4"/>
  <c r="CA128" i="4"/>
  <c r="CA129" i="4"/>
  <c r="CA130" i="4"/>
  <c r="CA131" i="4"/>
  <c r="CA132" i="4"/>
  <c r="CA133" i="4"/>
  <c r="CA134" i="4"/>
  <c r="CA135" i="4"/>
  <c r="CA136" i="4"/>
  <c r="CA137" i="4"/>
  <c r="CA138" i="4"/>
  <c r="CA139" i="4"/>
  <c r="CA14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Z81" i="4"/>
  <c r="BZ82" i="4"/>
  <c r="BZ83" i="4"/>
  <c r="BZ84" i="4"/>
  <c r="BZ85" i="4"/>
  <c r="BZ86" i="4"/>
  <c r="BZ87" i="4"/>
  <c r="BZ88" i="4"/>
  <c r="BZ89" i="4"/>
  <c r="BZ90" i="4"/>
  <c r="BZ91" i="4"/>
  <c r="BZ92" i="4"/>
  <c r="BZ93" i="4"/>
  <c r="BZ94" i="4"/>
  <c r="BZ95" i="4"/>
  <c r="BZ96" i="4"/>
  <c r="BZ97" i="4"/>
  <c r="BZ98" i="4"/>
  <c r="BZ99" i="4"/>
  <c r="BZ100" i="4"/>
  <c r="BZ101" i="4"/>
  <c r="BZ102" i="4"/>
  <c r="BZ103" i="4"/>
  <c r="BZ104" i="4"/>
  <c r="BZ105" i="4"/>
  <c r="BZ106" i="4"/>
  <c r="BZ107" i="4"/>
  <c r="BZ108" i="4"/>
  <c r="BZ109" i="4"/>
  <c r="BZ110" i="4"/>
  <c r="BZ111" i="4"/>
  <c r="BZ112" i="4"/>
  <c r="BZ113" i="4"/>
  <c r="BZ114" i="4"/>
  <c r="BZ115" i="4"/>
  <c r="BZ116" i="4"/>
  <c r="BZ117" i="4"/>
  <c r="BZ118" i="4"/>
  <c r="BZ119" i="4"/>
  <c r="BZ120" i="4"/>
  <c r="BZ121" i="4"/>
  <c r="BZ122" i="4"/>
  <c r="BZ123" i="4"/>
  <c r="BZ124" i="4"/>
  <c r="BZ125" i="4"/>
  <c r="BZ126" i="4"/>
  <c r="BZ127" i="4"/>
  <c r="BZ128" i="4"/>
  <c r="BZ129" i="4"/>
  <c r="BZ130" i="4"/>
  <c r="BZ131" i="4"/>
  <c r="BZ132" i="4"/>
  <c r="BZ133" i="4"/>
  <c r="BZ134" i="4"/>
  <c r="BZ135" i="4"/>
  <c r="BZ136" i="4"/>
  <c r="BZ137" i="4"/>
  <c r="BZ138" i="4"/>
  <c r="BZ139" i="4"/>
  <c r="BZ14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Y81" i="4"/>
  <c r="BY82" i="4"/>
  <c r="BY83" i="4"/>
  <c r="BY84" i="4"/>
  <c r="BY85" i="4"/>
  <c r="BY86" i="4"/>
  <c r="BY87" i="4"/>
  <c r="BY88" i="4"/>
  <c r="BY89" i="4"/>
  <c r="BY90" i="4"/>
  <c r="BY91" i="4"/>
  <c r="BY92" i="4"/>
  <c r="BY93" i="4"/>
  <c r="BY94" i="4"/>
  <c r="BY95" i="4"/>
  <c r="BY96" i="4"/>
  <c r="BY97" i="4"/>
  <c r="BY98" i="4"/>
  <c r="BY99" i="4"/>
  <c r="BY100" i="4"/>
  <c r="BY101" i="4"/>
  <c r="BY102" i="4"/>
  <c r="BY103" i="4"/>
  <c r="BY104" i="4"/>
  <c r="BY105" i="4"/>
  <c r="BY106" i="4"/>
  <c r="BY107" i="4"/>
  <c r="BY108" i="4"/>
  <c r="BY109" i="4"/>
  <c r="BY110" i="4"/>
  <c r="BY111" i="4"/>
  <c r="BY112" i="4"/>
  <c r="BY113" i="4"/>
  <c r="BY114" i="4"/>
  <c r="BY115" i="4"/>
  <c r="BY116" i="4"/>
  <c r="BY117" i="4"/>
  <c r="BY118" i="4"/>
  <c r="BY119" i="4"/>
  <c r="BY120" i="4"/>
  <c r="BY121" i="4"/>
  <c r="BY122" i="4"/>
  <c r="BY123" i="4"/>
  <c r="BY124" i="4"/>
  <c r="BY125" i="4"/>
  <c r="BY126" i="4"/>
  <c r="BY127" i="4"/>
  <c r="BY128" i="4"/>
  <c r="BY129" i="4"/>
  <c r="BY130" i="4"/>
  <c r="BY131" i="4"/>
  <c r="BY132" i="4"/>
  <c r="BY133" i="4"/>
  <c r="BY134" i="4"/>
  <c r="BY135" i="4"/>
  <c r="BY136" i="4"/>
  <c r="BY137" i="4"/>
  <c r="BY138" i="4"/>
  <c r="BY139" i="4"/>
  <c r="BY140" i="4"/>
  <c r="CB10" i="4"/>
  <c r="CA10" i="4"/>
  <c r="BZ10" i="4"/>
  <c r="BY10" i="4"/>
  <c r="AT8" i="8" l="1"/>
  <c r="AT8" i="7"/>
  <c r="AT8" i="5"/>
  <c r="AT8" i="4"/>
  <c r="BU8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BV6" i="8"/>
  <c r="BU6" i="8"/>
  <c r="BT6" i="8"/>
  <c r="BS6" i="8"/>
  <c r="BR6" i="8"/>
  <c r="BQ6" i="8"/>
  <c r="BP6" i="8"/>
  <c r="BO6" i="8"/>
  <c r="BN6" i="8"/>
  <c r="BM6" i="8"/>
  <c r="BL6" i="8"/>
  <c r="BK6" i="8"/>
  <c r="BJ6" i="8"/>
  <c r="BI6" i="8"/>
  <c r="BH6" i="8"/>
  <c r="BG6" i="8"/>
  <c r="BF6" i="8"/>
  <c r="BE6" i="8"/>
  <c r="BD6" i="8"/>
  <c r="BC6" i="8"/>
  <c r="BB6" i="8"/>
  <c r="BA6" i="8"/>
  <c r="AZ6" i="8"/>
  <c r="AY6" i="8"/>
  <c r="AX6" i="8"/>
  <c r="AW6" i="8"/>
  <c r="AV6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BV5" i="8"/>
  <c r="BU5" i="8"/>
  <c r="BT5" i="8"/>
  <c r="BS5" i="8"/>
  <c r="BR5" i="8"/>
  <c r="BQ5" i="8"/>
  <c r="BP5" i="8"/>
  <c r="BO5" i="8"/>
  <c r="BN5" i="8"/>
  <c r="BM5" i="8"/>
  <c r="BL5" i="8"/>
  <c r="BK5" i="8"/>
  <c r="BJ5" i="8"/>
  <c r="BI5" i="8"/>
  <c r="BH5" i="8"/>
  <c r="BG5" i="8"/>
  <c r="BF5" i="8"/>
  <c r="BE5" i="8"/>
  <c r="BD5" i="8"/>
  <c r="BC5" i="8"/>
  <c r="BB5" i="8"/>
  <c r="BA5" i="8"/>
  <c r="AZ5" i="8"/>
  <c r="AY5" i="8"/>
  <c r="AX5" i="8"/>
  <c r="AW5" i="8"/>
  <c r="AV5" i="8"/>
  <c r="AU5" i="8"/>
  <c r="AT5" i="8"/>
  <c r="AS5" i="8"/>
  <c r="AR5" i="8"/>
  <c r="AQ5" i="8"/>
  <c r="AP5" i="8"/>
  <c r="AO5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7" i="8"/>
  <c r="C6" i="8"/>
  <c r="C5" i="8"/>
  <c r="CB8" i="7"/>
  <c r="CA8" i="7"/>
  <c r="BZ8" i="7"/>
  <c r="BY8" i="7"/>
  <c r="BU8" i="7"/>
  <c r="CB7" i="7"/>
  <c r="BY7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B6" i="7"/>
  <c r="CA6" i="7"/>
  <c r="BZ6" i="7"/>
  <c r="BY6" i="7"/>
  <c r="BV6" i="7"/>
  <c r="BU6" i="7"/>
  <c r="BT6" i="7"/>
  <c r="BS6" i="7"/>
  <c r="BR6" i="7"/>
  <c r="BQ6" i="7"/>
  <c r="BP6" i="7"/>
  <c r="BO6" i="7"/>
  <c r="BN6" i="7"/>
  <c r="BM6" i="7"/>
  <c r="BL6" i="7"/>
  <c r="BK6" i="7"/>
  <c r="BJ6" i="7"/>
  <c r="BI6" i="7"/>
  <c r="BH6" i="7"/>
  <c r="BG6" i="7"/>
  <c r="BF6" i="7"/>
  <c r="BE6" i="7"/>
  <c r="BD6" i="7"/>
  <c r="BC6" i="7"/>
  <c r="BB6" i="7"/>
  <c r="BA6" i="7"/>
  <c r="AZ6" i="7"/>
  <c r="AY6" i="7"/>
  <c r="AX6" i="7"/>
  <c r="AW6" i="7"/>
  <c r="AV6" i="7"/>
  <c r="AU6" i="7"/>
  <c r="AT6" i="7"/>
  <c r="AS6" i="7"/>
  <c r="AR6" i="7"/>
  <c r="AQ6" i="7"/>
  <c r="AP6" i="7"/>
  <c r="AO6" i="7"/>
  <c r="AN6" i="7"/>
  <c r="AM6" i="7"/>
  <c r="AL6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BZ5" i="7"/>
  <c r="BY5" i="7"/>
  <c r="BV5" i="7"/>
  <c r="BU5" i="7"/>
  <c r="BT5" i="7"/>
  <c r="BS5" i="7"/>
  <c r="BR5" i="7"/>
  <c r="BQ5" i="7"/>
  <c r="BP5" i="7"/>
  <c r="BO5" i="7"/>
  <c r="BN5" i="7"/>
  <c r="BM5" i="7"/>
  <c r="BL5" i="7"/>
  <c r="BK5" i="7"/>
  <c r="BJ5" i="7"/>
  <c r="BI5" i="7"/>
  <c r="BH5" i="7"/>
  <c r="BG5" i="7"/>
  <c r="BF5" i="7"/>
  <c r="BE5" i="7"/>
  <c r="BD5" i="7"/>
  <c r="BC5" i="7"/>
  <c r="BB5" i="7"/>
  <c r="BA5" i="7"/>
  <c r="AZ5" i="7"/>
  <c r="AY5" i="7"/>
  <c r="AX5" i="7"/>
  <c r="AW5" i="7"/>
  <c r="AV5" i="7"/>
  <c r="AU5" i="7"/>
  <c r="AT5" i="7"/>
  <c r="AS5" i="7"/>
  <c r="AR5" i="7"/>
  <c r="AQ5" i="7"/>
  <c r="AP5" i="7"/>
  <c r="AO5" i="7"/>
  <c r="AN5" i="7"/>
  <c r="AM5" i="7"/>
  <c r="AL5" i="7"/>
  <c r="AK5" i="7"/>
  <c r="AJ5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7" i="7"/>
  <c r="C6" i="7"/>
  <c r="C5" i="7"/>
  <c r="BU8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BV5" i="5"/>
  <c r="BU5" i="5"/>
  <c r="BT5" i="5"/>
  <c r="BS5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7" i="5"/>
  <c r="C6" i="5"/>
  <c r="C5" i="5"/>
  <c r="CB6" i="4"/>
  <c r="CA6" i="4"/>
  <c r="BU8" i="4"/>
  <c r="BV7" i="4"/>
  <c r="BU7" i="4"/>
  <c r="BV6" i="4"/>
  <c r="BU6" i="4"/>
  <c r="BV5" i="4"/>
  <c r="BU5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7" i="4"/>
  <c r="C6" i="4"/>
  <c r="C5" i="4"/>
  <c r="CB5" i="7" l="1"/>
  <c r="BZ7" i="7"/>
  <c r="CA5" i="7"/>
  <c r="CA7" i="7"/>
  <c r="CB7" i="5"/>
  <c r="BZ7" i="5"/>
  <c r="BY8" i="5"/>
  <c r="BZ6" i="5"/>
  <c r="CA5" i="5"/>
  <c r="CB5" i="5"/>
  <c r="BY7" i="5"/>
  <c r="BZ5" i="5"/>
  <c r="CA6" i="5"/>
  <c r="CB8" i="5"/>
  <c r="CB8" i="4"/>
  <c r="CB7" i="4"/>
  <c r="CA5" i="4"/>
  <c r="CA8" i="4"/>
  <c r="BY8" i="4"/>
  <c r="BZ8" i="4"/>
  <c r="CC5" i="4" s="1"/>
  <c r="BY7" i="4"/>
  <c r="CB6" i="5"/>
  <c r="CA7" i="5"/>
  <c r="CA8" i="5"/>
  <c r="BZ8" i="5"/>
  <c r="BY5" i="5"/>
  <c r="BY6" i="5"/>
  <c r="CB5" i="4"/>
  <c r="CA7" i="4"/>
  <c r="BZ7" i="4"/>
  <c r="BZ6" i="4"/>
  <c r="BZ5" i="4"/>
  <c r="BY6" i="4"/>
  <c r="BY5" i="4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B59" i="8"/>
  <c r="CB60" i="8"/>
  <c r="CB61" i="8"/>
  <c r="CB62" i="8"/>
  <c r="CB63" i="8"/>
  <c r="CB64" i="8"/>
  <c r="CB65" i="8"/>
  <c r="CB66" i="8"/>
  <c r="CB67" i="8"/>
  <c r="CB68" i="8"/>
  <c r="CB69" i="8"/>
  <c r="CB70" i="8"/>
  <c r="CB71" i="8"/>
  <c r="CB72" i="8"/>
  <c r="CB73" i="8"/>
  <c r="CB74" i="8"/>
  <c r="CB75" i="8"/>
  <c r="CB76" i="8"/>
  <c r="CB77" i="8"/>
  <c r="CB78" i="8"/>
  <c r="CB79" i="8"/>
  <c r="CB80" i="8"/>
  <c r="CB81" i="8"/>
  <c r="CB82" i="8"/>
  <c r="CB83" i="8"/>
  <c r="CB84" i="8"/>
  <c r="CB85" i="8"/>
  <c r="CB86" i="8"/>
  <c r="CB87" i="8"/>
  <c r="CB88" i="8"/>
  <c r="CB89" i="8"/>
  <c r="CB90" i="8"/>
  <c r="CB91" i="8"/>
  <c r="CB92" i="8"/>
  <c r="CB93" i="8"/>
  <c r="CB94" i="8"/>
  <c r="CB95" i="8"/>
  <c r="CB96" i="8"/>
  <c r="CB97" i="8"/>
  <c r="CB98" i="8"/>
  <c r="CB99" i="8"/>
  <c r="CB100" i="8"/>
  <c r="CB101" i="8"/>
  <c r="CB102" i="8"/>
  <c r="CB103" i="8"/>
  <c r="CB104" i="8"/>
  <c r="CB105" i="8"/>
  <c r="CB106" i="8"/>
  <c r="CB107" i="8"/>
  <c r="CB108" i="8"/>
  <c r="CB109" i="8"/>
  <c r="CB110" i="8"/>
  <c r="CB111" i="8"/>
  <c r="CB112" i="8"/>
  <c r="CB113" i="8"/>
  <c r="CB114" i="8"/>
  <c r="CB115" i="8"/>
  <c r="CB116" i="8"/>
  <c r="CB117" i="8"/>
  <c r="CB118" i="8"/>
  <c r="CB119" i="8"/>
  <c r="CB120" i="8"/>
  <c r="CB121" i="8"/>
  <c r="CB122" i="8"/>
  <c r="CB123" i="8"/>
  <c r="CB124" i="8"/>
  <c r="CB125" i="8"/>
  <c r="CB126" i="8"/>
  <c r="CB127" i="8"/>
  <c r="CB128" i="8"/>
  <c r="CB129" i="8"/>
  <c r="CB130" i="8"/>
  <c r="CB131" i="8"/>
  <c r="CB132" i="8"/>
  <c r="CB133" i="8"/>
  <c r="CB134" i="8"/>
  <c r="CB135" i="8"/>
  <c r="CB136" i="8"/>
  <c r="CB137" i="8"/>
  <c r="CB138" i="8"/>
  <c r="CB139" i="8"/>
  <c r="CA11" i="8"/>
  <c r="CA12" i="8"/>
  <c r="CA13" i="8"/>
  <c r="CA14" i="8"/>
  <c r="CA15" i="8"/>
  <c r="CA16" i="8"/>
  <c r="CA17" i="8"/>
  <c r="CA18" i="8"/>
  <c r="CA19" i="8"/>
  <c r="CA20" i="8"/>
  <c r="CA21" i="8"/>
  <c r="CA22" i="8"/>
  <c r="CA23" i="8"/>
  <c r="CA24" i="8"/>
  <c r="CA25" i="8"/>
  <c r="CA26" i="8"/>
  <c r="CA27" i="8"/>
  <c r="CA28" i="8"/>
  <c r="CA29" i="8"/>
  <c r="CA30" i="8"/>
  <c r="CA31" i="8"/>
  <c r="CA32" i="8"/>
  <c r="CA33" i="8"/>
  <c r="CA34" i="8"/>
  <c r="CA35" i="8"/>
  <c r="CA36" i="8"/>
  <c r="CA37" i="8"/>
  <c r="CA38" i="8"/>
  <c r="CA39" i="8"/>
  <c r="CA40" i="8"/>
  <c r="CA41" i="8"/>
  <c r="CA42" i="8"/>
  <c r="CA43" i="8"/>
  <c r="CA44" i="8"/>
  <c r="CA45" i="8"/>
  <c r="CA46" i="8"/>
  <c r="CA47" i="8"/>
  <c r="CA48" i="8"/>
  <c r="CA49" i="8"/>
  <c r="CA50" i="8"/>
  <c r="CA51" i="8"/>
  <c r="CA52" i="8"/>
  <c r="CA53" i="8"/>
  <c r="CA54" i="8"/>
  <c r="CA55" i="8"/>
  <c r="CA56" i="8"/>
  <c r="CA57" i="8"/>
  <c r="CA58" i="8"/>
  <c r="CA59" i="8"/>
  <c r="CA60" i="8"/>
  <c r="CA61" i="8"/>
  <c r="CA62" i="8"/>
  <c r="CA63" i="8"/>
  <c r="CA64" i="8"/>
  <c r="CA65" i="8"/>
  <c r="CA66" i="8"/>
  <c r="CA67" i="8"/>
  <c r="CA68" i="8"/>
  <c r="CA69" i="8"/>
  <c r="CA70" i="8"/>
  <c r="CA71" i="8"/>
  <c r="CA72" i="8"/>
  <c r="CA73" i="8"/>
  <c r="CA74" i="8"/>
  <c r="CA75" i="8"/>
  <c r="CA76" i="8"/>
  <c r="CA77" i="8"/>
  <c r="CA78" i="8"/>
  <c r="CA79" i="8"/>
  <c r="CA80" i="8"/>
  <c r="CA81" i="8"/>
  <c r="CA82" i="8"/>
  <c r="CA83" i="8"/>
  <c r="CA84" i="8"/>
  <c r="CA85" i="8"/>
  <c r="CA86" i="8"/>
  <c r="CA87" i="8"/>
  <c r="CA88" i="8"/>
  <c r="CA89" i="8"/>
  <c r="CA90" i="8"/>
  <c r="CA91" i="8"/>
  <c r="CA92" i="8"/>
  <c r="CA93" i="8"/>
  <c r="CA94" i="8"/>
  <c r="CA95" i="8"/>
  <c r="CA96" i="8"/>
  <c r="CA97" i="8"/>
  <c r="CA98" i="8"/>
  <c r="CA99" i="8"/>
  <c r="CA100" i="8"/>
  <c r="CA101" i="8"/>
  <c r="CA102" i="8"/>
  <c r="CA103" i="8"/>
  <c r="CA104" i="8"/>
  <c r="CA105" i="8"/>
  <c r="CA106" i="8"/>
  <c r="CA107" i="8"/>
  <c r="CA108" i="8"/>
  <c r="CA109" i="8"/>
  <c r="CA110" i="8"/>
  <c r="CA111" i="8"/>
  <c r="CA112" i="8"/>
  <c r="CA113" i="8"/>
  <c r="CA114" i="8"/>
  <c r="CA115" i="8"/>
  <c r="CA116" i="8"/>
  <c r="CA117" i="8"/>
  <c r="CA118" i="8"/>
  <c r="CA119" i="8"/>
  <c r="CA120" i="8"/>
  <c r="CA121" i="8"/>
  <c r="CA122" i="8"/>
  <c r="CA123" i="8"/>
  <c r="CA124" i="8"/>
  <c r="CA125" i="8"/>
  <c r="CA126" i="8"/>
  <c r="CA127" i="8"/>
  <c r="CA128" i="8"/>
  <c r="CA129" i="8"/>
  <c r="CA130" i="8"/>
  <c r="CA131" i="8"/>
  <c r="CA132" i="8"/>
  <c r="CA133" i="8"/>
  <c r="CA134" i="8"/>
  <c r="CA135" i="8"/>
  <c r="CA136" i="8"/>
  <c r="CA137" i="8"/>
  <c r="CA138" i="8"/>
  <c r="CA139" i="8"/>
  <c r="BZ11" i="8"/>
  <c r="BZ12" i="8"/>
  <c r="BZ13" i="8"/>
  <c r="BZ14" i="8"/>
  <c r="BZ15" i="8"/>
  <c r="BZ16" i="8"/>
  <c r="BZ17" i="8"/>
  <c r="BZ18" i="8"/>
  <c r="BZ19" i="8"/>
  <c r="BZ20" i="8"/>
  <c r="BZ21" i="8"/>
  <c r="BZ22" i="8"/>
  <c r="BZ23" i="8"/>
  <c r="BZ24" i="8"/>
  <c r="BZ25" i="8"/>
  <c r="BZ26" i="8"/>
  <c r="BZ27" i="8"/>
  <c r="BZ28" i="8"/>
  <c r="BZ29" i="8"/>
  <c r="BZ30" i="8"/>
  <c r="BZ31" i="8"/>
  <c r="BZ32" i="8"/>
  <c r="BZ33" i="8"/>
  <c r="BZ34" i="8"/>
  <c r="BZ35" i="8"/>
  <c r="BZ36" i="8"/>
  <c r="BZ37" i="8"/>
  <c r="BZ38" i="8"/>
  <c r="BZ39" i="8"/>
  <c r="BZ40" i="8"/>
  <c r="BZ41" i="8"/>
  <c r="BZ42" i="8"/>
  <c r="BZ43" i="8"/>
  <c r="BZ44" i="8"/>
  <c r="BZ45" i="8"/>
  <c r="BZ46" i="8"/>
  <c r="BZ47" i="8"/>
  <c r="BZ48" i="8"/>
  <c r="BZ49" i="8"/>
  <c r="BZ50" i="8"/>
  <c r="BZ51" i="8"/>
  <c r="BZ52" i="8"/>
  <c r="BZ53" i="8"/>
  <c r="BZ54" i="8"/>
  <c r="BZ55" i="8"/>
  <c r="BZ56" i="8"/>
  <c r="BZ57" i="8"/>
  <c r="BZ58" i="8"/>
  <c r="BZ59" i="8"/>
  <c r="BZ60" i="8"/>
  <c r="BZ61" i="8"/>
  <c r="BZ62" i="8"/>
  <c r="BZ63" i="8"/>
  <c r="BZ64" i="8"/>
  <c r="BZ65" i="8"/>
  <c r="BZ66" i="8"/>
  <c r="BZ67" i="8"/>
  <c r="BZ68" i="8"/>
  <c r="BZ69" i="8"/>
  <c r="BZ70" i="8"/>
  <c r="BZ71" i="8"/>
  <c r="BZ72" i="8"/>
  <c r="BZ73" i="8"/>
  <c r="BZ74" i="8"/>
  <c r="BZ75" i="8"/>
  <c r="BZ76" i="8"/>
  <c r="BZ77" i="8"/>
  <c r="BZ78" i="8"/>
  <c r="BZ79" i="8"/>
  <c r="BZ80" i="8"/>
  <c r="BZ81" i="8"/>
  <c r="BZ82" i="8"/>
  <c r="BZ83" i="8"/>
  <c r="BZ84" i="8"/>
  <c r="BZ85" i="8"/>
  <c r="BZ86" i="8"/>
  <c r="BZ87" i="8"/>
  <c r="BZ88" i="8"/>
  <c r="BZ89" i="8"/>
  <c r="BZ90" i="8"/>
  <c r="BZ91" i="8"/>
  <c r="BZ92" i="8"/>
  <c r="BZ93" i="8"/>
  <c r="BZ94" i="8"/>
  <c r="BZ95" i="8"/>
  <c r="BZ96" i="8"/>
  <c r="BZ97" i="8"/>
  <c r="BZ98" i="8"/>
  <c r="BZ99" i="8"/>
  <c r="BZ100" i="8"/>
  <c r="BZ101" i="8"/>
  <c r="BZ102" i="8"/>
  <c r="BZ103" i="8"/>
  <c r="BZ104" i="8"/>
  <c r="BZ105" i="8"/>
  <c r="BZ106" i="8"/>
  <c r="BZ107" i="8"/>
  <c r="BZ108" i="8"/>
  <c r="BZ109" i="8"/>
  <c r="BZ110" i="8"/>
  <c r="BZ111" i="8"/>
  <c r="BZ112" i="8"/>
  <c r="BZ113" i="8"/>
  <c r="BZ114" i="8"/>
  <c r="BZ115" i="8"/>
  <c r="BZ116" i="8"/>
  <c r="BZ117" i="8"/>
  <c r="BZ118" i="8"/>
  <c r="BZ119" i="8"/>
  <c r="BZ120" i="8"/>
  <c r="BZ121" i="8"/>
  <c r="BZ122" i="8"/>
  <c r="BZ123" i="8"/>
  <c r="BZ124" i="8"/>
  <c r="BZ125" i="8"/>
  <c r="BZ126" i="8"/>
  <c r="BZ127" i="8"/>
  <c r="BZ128" i="8"/>
  <c r="BZ129" i="8"/>
  <c r="BZ130" i="8"/>
  <c r="BZ131" i="8"/>
  <c r="BZ132" i="8"/>
  <c r="BZ133" i="8"/>
  <c r="BZ134" i="8"/>
  <c r="BZ135" i="8"/>
  <c r="BZ136" i="8"/>
  <c r="BZ137" i="8"/>
  <c r="BZ138" i="8"/>
  <c r="BZ139" i="8"/>
  <c r="BY11" i="8"/>
  <c r="BY12" i="8"/>
  <c r="BY13" i="8"/>
  <c r="BY14" i="8"/>
  <c r="BY15" i="8"/>
  <c r="BY16" i="8"/>
  <c r="BY17" i="8"/>
  <c r="BY18" i="8"/>
  <c r="BY19" i="8"/>
  <c r="BY20" i="8"/>
  <c r="BY21" i="8"/>
  <c r="BY22" i="8"/>
  <c r="BY23" i="8"/>
  <c r="BY24" i="8"/>
  <c r="BY25" i="8"/>
  <c r="BY26" i="8"/>
  <c r="BY27" i="8"/>
  <c r="BY28" i="8"/>
  <c r="BY29" i="8"/>
  <c r="BY30" i="8"/>
  <c r="BY31" i="8"/>
  <c r="BY32" i="8"/>
  <c r="BY33" i="8"/>
  <c r="BY34" i="8"/>
  <c r="BY35" i="8"/>
  <c r="BY36" i="8"/>
  <c r="BY37" i="8"/>
  <c r="BY38" i="8"/>
  <c r="BY39" i="8"/>
  <c r="BY40" i="8"/>
  <c r="BY41" i="8"/>
  <c r="BY42" i="8"/>
  <c r="BY43" i="8"/>
  <c r="BY44" i="8"/>
  <c r="BY45" i="8"/>
  <c r="BY46" i="8"/>
  <c r="BY47" i="8"/>
  <c r="BY48" i="8"/>
  <c r="BY49" i="8"/>
  <c r="BY50" i="8"/>
  <c r="BY51" i="8"/>
  <c r="BY52" i="8"/>
  <c r="BY53" i="8"/>
  <c r="BY54" i="8"/>
  <c r="BY55" i="8"/>
  <c r="BY56" i="8"/>
  <c r="BY57" i="8"/>
  <c r="BY58" i="8"/>
  <c r="BY59" i="8"/>
  <c r="BY60" i="8"/>
  <c r="BY61" i="8"/>
  <c r="BY62" i="8"/>
  <c r="BY63" i="8"/>
  <c r="BY64" i="8"/>
  <c r="BY65" i="8"/>
  <c r="BY66" i="8"/>
  <c r="BY67" i="8"/>
  <c r="BY68" i="8"/>
  <c r="BY69" i="8"/>
  <c r="BY70" i="8"/>
  <c r="BY71" i="8"/>
  <c r="BY72" i="8"/>
  <c r="BY73" i="8"/>
  <c r="BY74" i="8"/>
  <c r="BY75" i="8"/>
  <c r="BY76" i="8"/>
  <c r="BY77" i="8"/>
  <c r="BY78" i="8"/>
  <c r="BY79" i="8"/>
  <c r="BY80" i="8"/>
  <c r="BY81" i="8"/>
  <c r="BY82" i="8"/>
  <c r="BY83" i="8"/>
  <c r="BY84" i="8"/>
  <c r="BY85" i="8"/>
  <c r="BY86" i="8"/>
  <c r="BY87" i="8"/>
  <c r="BY88" i="8"/>
  <c r="BY89" i="8"/>
  <c r="BY90" i="8"/>
  <c r="BY91" i="8"/>
  <c r="BY92" i="8"/>
  <c r="BY93" i="8"/>
  <c r="BY94" i="8"/>
  <c r="BY95" i="8"/>
  <c r="BY96" i="8"/>
  <c r="BY97" i="8"/>
  <c r="BY98" i="8"/>
  <c r="BY99" i="8"/>
  <c r="BY100" i="8"/>
  <c r="BY101" i="8"/>
  <c r="BY102" i="8"/>
  <c r="BY103" i="8"/>
  <c r="BY104" i="8"/>
  <c r="BY105" i="8"/>
  <c r="BY106" i="8"/>
  <c r="BY107" i="8"/>
  <c r="BY108" i="8"/>
  <c r="BY109" i="8"/>
  <c r="BY110" i="8"/>
  <c r="BY111" i="8"/>
  <c r="BY112" i="8"/>
  <c r="BY113" i="8"/>
  <c r="BY114" i="8"/>
  <c r="BY115" i="8"/>
  <c r="BY116" i="8"/>
  <c r="BY117" i="8"/>
  <c r="BY118" i="8"/>
  <c r="BY119" i="8"/>
  <c r="BY120" i="8"/>
  <c r="BY121" i="8"/>
  <c r="BY122" i="8"/>
  <c r="BY123" i="8"/>
  <c r="BY124" i="8"/>
  <c r="BY125" i="8"/>
  <c r="BY126" i="8"/>
  <c r="BY127" i="8"/>
  <c r="BY128" i="8"/>
  <c r="BY129" i="8"/>
  <c r="BY130" i="8"/>
  <c r="BY131" i="8"/>
  <c r="BY132" i="8"/>
  <c r="BY133" i="8"/>
  <c r="BY134" i="8"/>
  <c r="BY135" i="8"/>
  <c r="BY136" i="8"/>
  <c r="BY137" i="8"/>
  <c r="BY138" i="8"/>
  <c r="BY139" i="8"/>
  <c r="BY6" i="8" l="1"/>
  <c r="CA6" i="8"/>
  <c r="CB8" i="8"/>
  <c r="CB7" i="8"/>
  <c r="CB6" i="8"/>
  <c r="BY8" i="8"/>
  <c r="BY7" i="8"/>
  <c r="BZ7" i="8"/>
  <c r="BZ5" i="8"/>
  <c r="BZ6" i="8"/>
  <c r="CA7" i="8"/>
  <c r="CA8" i="8"/>
  <c r="BY5" i="8"/>
  <c r="CA5" i="8"/>
  <c r="BZ8" i="8"/>
  <c r="CB5" i="8"/>
  <c r="E17" i="9"/>
  <c r="H10" i="9" l="1"/>
  <c r="H9" i="9"/>
  <c r="H11" i="9"/>
  <c r="H12" i="9"/>
  <c r="F11" i="9"/>
  <c r="E12" i="9"/>
  <c r="F10" i="9"/>
  <c r="E11" i="9"/>
  <c r="E9" i="9"/>
  <c r="BW10" i="7"/>
  <c r="H6" i="9"/>
  <c r="CG5" i="7"/>
  <c r="CE5" i="7"/>
  <c r="G6" i="9"/>
  <c r="CI5" i="8" l="1"/>
  <c r="CH5" i="8"/>
  <c r="CG5" i="8"/>
  <c r="CE5" i="8"/>
  <c r="CF5" i="8"/>
  <c r="H14" i="9" s="1"/>
  <c r="G11" i="9"/>
  <c r="CH5" i="7"/>
  <c r="F12" i="9"/>
  <c r="F9" i="9"/>
  <c r="E10" i="9"/>
  <c r="CI5" i="4"/>
  <c r="BW140" i="4"/>
  <c r="BW139" i="4"/>
  <c r="BW138" i="4"/>
  <c r="BW137" i="4"/>
  <c r="BW136" i="4"/>
  <c r="BW135" i="4"/>
  <c r="BW134" i="4"/>
  <c r="BW133" i="4"/>
  <c r="BW132" i="4"/>
  <c r="BW131" i="4"/>
  <c r="BW130" i="4"/>
  <c r="BW129" i="4"/>
  <c r="BW128" i="4"/>
  <c r="BW127" i="4"/>
  <c r="BW126" i="4"/>
  <c r="BW125" i="4"/>
  <c r="BW124" i="4"/>
  <c r="BW123" i="4"/>
  <c r="BW122" i="4"/>
  <c r="BW121" i="4"/>
  <c r="BW120" i="4"/>
  <c r="BW119" i="4"/>
  <c r="BW118" i="4"/>
  <c r="BW117" i="4"/>
  <c r="BW116" i="4"/>
  <c r="BW115" i="4"/>
  <c r="BW114" i="4"/>
  <c r="BW113" i="4"/>
  <c r="BW112" i="4"/>
  <c r="BW111" i="4"/>
  <c r="BW110" i="4"/>
  <c r="BW109" i="4"/>
  <c r="BW108" i="4"/>
  <c r="BW107" i="4"/>
  <c r="BW106" i="4"/>
  <c r="BW105" i="4"/>
  <c r="BW104" i="4"/>
  <c r="BW103" i="4"/>
  <c r="BW102" i="4"/>
  <c r="BW101" i="4"/>
  <c r="BW100" i="4"/>
  <c r="BW99" i="4"/>
  <c r="BW98" i="4"/>
  <c r="BW97" i="4"/>
  <c r="BW96" i="4"/>
  <c r="BW95" i="4"/>
  <c r="BW94" i="4"/>
  <c r="BW93" i="4"/>
  <c r="BW92" i="4"/>
  <c r="BW91" i="4"/>
  <c r="BW90" i="4"/>
  <c r="BW89" i="4"/>
  <c r="BW88" i="4"/>
  <c r="BW87" i="4"/>
  <c r="BW86" i="4"/>
  <c r="BW85" i="4"/>
  <c r="BW84" i="4"/>
  <c r="BW83" i="4"/>
  <c r="BW82" i="4"/>
  <c r="BW81" i="4"/>
  <c r="BW80" i="4"/>
  <c r="BW79" i="4"/>
  <c r="BW78" i="4"/>
  <c r="BW77" i="4"/>
  <c r="BW76" i="4"/>
  <c r="BW75" i="4"/>
  <c r="BW74" i="4"/>
  <c r="BW73" i="4"/>
  <c r="BW72" i="4"/>
  <c r="BW71" i="4"/>
  <c r="BW70" i="4"/>
  <c r="BW69" i="4"/>
  <c r="BW68" i="4"/>
  <c r="BW67" i="4"/>
  <c r="BW66" i="4"/>
  <c r="BW65" i="4"/>
  <c r="BW64" i="4"/>
  <c r="BW63" i="4"/>
  <c r="BW62" i="4"/>
  <c r="BW61" i="4"/>
  <c r="BW60" i="4"/>
  <c r="BW59" i="4"/>
  <c r="BW58" i="4"/>
  <c r="BW57" i="4"/>
  <c r="BW56" i="4"/>
  <c r="BW55" i="4"/>
  <c r="BW54" i="4"/>
  <c r="BW53" i="4"/>
  <c r="BW52" i="4"/>
  <c r="BW51" i="4"/>
  <c r="BW50" i="4"/>
  <c r="BW49" i="4"/>
  <c r="BW48" i="4"/>
  <c r="BW47" i="4"/>
  <c r="BW46" i="4"/>
  <c r="BW45" i="4"/>
  <c r="BW44" i="4"/>
  <c r="BW43" i="4"/>
  <c r="BW42" i="4"/>
  <c r="BW41" i="4"/>
  <c r="BW40" i="4"/>
  <c r="BW39" i="4"/>
  <c r="BW38" i="4"/>
  <c r="BW37" i="4"/>
  <c r="BW36" i="4"/>
  <c r="BW35" i="4"/>
  <c r="BW34" i="4"/>
  <c r="BW33" i="4"/>
  <c r="BW32" i="4"/>
  <c r="BW31" i="4"/>
  <c r="BW30" i="4"/>
  <c r="BW29" i="4"/>
  <c r="BW28" i="4"/>
  <c r="BW27" i="4"/>
  <c r="BW26" i="4"/>
  <c r="BW25" i="4"/>
  <c r="BW24" i="4"/>
  <c r="BW23" i="4"/>
  <c r="BW22" i="4"/>
  <c r="BW21" i="4"/>
  <c r="BW20" i="4"/>
  <c r="BW19" i="4"/>
  <c r="BW18" i="4"/>
  <c r="BW17" i="4"/>
  <c r="BW16" i="4"/>
  <c r="BW15" i="4"/>
  <c r="BW14" i="4"/>
  <c r="BW13" i="4"/>
  <c r="BW12" i="4"/>
  <c r="BW11" i="4"/>
  <c r="BW10" i="4"/>
  <c r="E5" i="9"/>
  <c r="G5" i="9"/>
  <c r="H5" i="9"/>
  <c r="I5" i="9" s="1"/>
  <c r="BW139" i="8"/>
  <c r="BW138" i="8"/>
  <c r="BW137" i="8"/>
  <c r="BW136" i="8"/>
  <c r="BW135" i="8"/>
  <c r="BW134" i="8"/>
  <c r="BW133" i="8"/>
  <c r="BW132" i="8"/>
  <c r="BW131" i="8"/>
  <c r="BW130" i="8"/>
  <c r="BW129" i="8"/>
  <c r="BW128" i="8"/>
  <c r="BW127" i="8"/>
  <c r="BW126" i="8"/>
  <c r="BW125" i="8"/>
  <c r="BW124" i="8"/>
  <c r="BW123" i="8"/>
  <c r="BW122" i="8"/>
  <c r="BW121" i="8"/>
  <c r="BW120" i="8"/>
  <c r="BW119" i="8"/>
  <c r="BW118" i="8"/>
  <c r="BW117" i="8"/>
  <c r="BW116" i="8"/>
  <c r="BW115" i="8"/>
  <c r="BW114" i="8"/>
  <c r="BW113" i="8"/>
  <c r="BW112" i="8"/>
  <c r="BW111" i="8"/>
  <c r="BW110" i="8"/>
  <c r="BW109" i="8"/>
  <c r="BW108" i="8"/>
  <c r="BW107" i="8"/>
  <c r="BW106" i="8"/>
  <c r="BW105" i="8"/>
  <c r="BW104" i="8"/>
  <c r="BW103" i="8"/>
  <c r="BW102" i="8"/>
  <c r="BW101" i="8"/>
  <c r="BW100" i="8"/>
  <c r="BW99" i="8"/>
  <c r="BW98" i="8"/>
  <c r="BW97" i="8"/>
  <c r="BW96" i="8"/>
  <c r="BW95" i="8"/>
  <c r="BW94" i="8"/>
  <c r="BW93" i="8"/>
  <c r="BW92" i="8"/>
  <c r="BW91" i="8"/>
  <c r="BW90" i="8"/>
  <c r="BW89" i="8"/>
  <c r="BW88" i="8"/>
  <c r="BW87" i="8"/>
  <c r="BW86" i="8"/>
  <c r="BW85" i="8"/>
  <c r="BW84" i="8"/>
  <c r="BW83" i="8"/>
  <c r="BW82" i="8"/>
  <c r="BW81" i="8"/>
  <c r="BW80" i="8"/>
  <c r="BW79" i="8"/>
  <c r="BW78" i="8"/>
  <c r="BW77" i="8"/>
  <c r="BW76" i="8"/>
  <c r="BW75" i="8"/>
  <c r="BW74" i="8"/>
  <c r="BW73" i="8"/>
  <c r="BW72" i="8"/>
  <c r="BW71" i="8"/>
  <c r="BW70" i="8"/>
  <c r="BW69" i="8"/>
  <c r="BW68" i="8"/>
  <c r="BW67" i="8"/>
  <c r="BW66" i="8"/>
  <c r="BW65" i="8"/>
  <c r="BW64" i="8"/>
  <c r="BW63" i="8"/>
  <c r="BW62" i="8"/>
  <c r="BW61" i="8"/>
  <c r="BW60" i="8"/>
  <c r="BW59" i="8"/>
  <c r="BW58" i="8"/>
  <c r="BW57" i="8"/>
  <c r="BW56" i="8"/>
  <c r="BW55" i="8"/>
  <c r="BW54" i="8"/>
  <c r="BW53" i="8"/>
  <c r="BW52" i="8"/>
  <c r="BW51" i="8"/>
  <c r="BW50" i="8"/>
  <c r="BW49" i="8"/>
  <c r="BW48" i="8"/>
  <c r="BW47" i="8"/>
  <c r="BW46" i="8"/>
  <c r="BW45" i="8"/>
  <c r="BW44" i="8"/>
  <c r="BW43" i="8"/>
  <c r="BW42" i="8"/>
  <c r="BW41" i="8"/>
  <c r="BW40" i="8"/>
  <c r="BW39" i="8"/>
  <c r="BW38" i="8"/>
  <c r="BW37" i="8"/>
  <c r="BW36" i="8"/>
  <c r="BW35" i="8"/>
  <c r="BW34" i="8"/>
  <c r="BW33" i="8"/>
  <c r="BW32" i="8"/>
  <c r="BW31" i="8"/>
  <c r="BW30" i="8"/>
  <c r="BW29" i="8"/>
  <c r="BW28" i="8"/>
  <c r="BW27" i="8"/>
  <c r="BW26" i="8"/>
  <c r="BW25" i="8"/>
  <c r="BW24" i="8"/>
  <c r="BW23" i="8"/>
  <c r="BW22" i="8"/>
  <c r="BW21" i="8"/>
  <c r="BW20" i="8"/>
  <c r="BW19" i="8"/>
  <c r="BW18" i="8"/>
  <c r="BW17" i="8"/>
  <c r="BW16" i="8"/>
  <c r="BW15" i="8"/>
  <c r="BW14" i="8"/>
  <c r="BW13" i="8"/>
  <c r="BW12" i="8"/>
  <c r="BW11" i="8"/>
  <c r="BW10" i="8"/>
  <c r="H19" i="9"/>
  <c r="BW137" i="7"/>
  <c r="BW136" i="7"/>
  <c r="BW135" i="7"/>
  <c r="BW134" i="7"/>
  <c r="BW133" i="7"/>
  <c r="BW132" i="7"/>
  <c r="BW131" i="7"/>
  <c r="BW130" i="7"/>
  <c r="BW129" i="7"/>
  <c r="BW128" i="7"/>
  <c r="BW127" i="7"/>
  <c r="BW126" i="7"/>
  <c r="BW125" i="7"/>
  <c r="BW124" i="7"/>
  <c r="BW123" i="7"/>
  <c r="BW122" i="7"/>
  <c r="BW121" i="7"/>
  <c r="BW120" i="7"/>
  <c r="BW119" i="7"/>
  <c r="BW118" i="7"/>
  <c r="BW117" i="7"/>
  <c r="BW116" i="7"/>
  <c r="BW115" i="7"/>
  <c r="BW114" i="7"/>
  <c r="BW113" i="7"/>
  <c r="BW112" i="7"/>
  <c r="BW111" i="7"/>
  <c r="BW110" i="7"/>
  <c r="BW109" i="7"/>
  <c r="BW108" i="7"/>
  <c r="BW107" i="7"/>
  <c r="BW106" i="7"/>
  <c r="BW105" i="7"/>
  <c r="BW104" i="7"/>
  <c r="BW103" i="7"/>
  <c r="BW102" i="7"/>
  <c r="BW101" i="7"/>
  <c r="BW100" i="7"/>
  <c r="BW99" i="7"/>
  <c r="BW98" i="7"/>
  <c r="BW97" i="7"/>
  <c r="BW96" i="7"/>
  <c r="BW95" i="7"/>
  <c r="BW94" i="7"/>
  <c r="BW93" i="7"/>
  <c r="BW92" i="7"/>
  <c r="BW91" i="7"/>
  <c r="BW90" i="7"/>
  <c r="BW89" i="7"/>
  <c r="BW88" i="7"/>
  <c r="BW87" i="7"/>
  <c r="BW86" i="7"/>
  <c r="BW85" i="7"/>
  <c r="BW84" i="7"/>
  <c r="BW83" i="7"/>
  <c r="BW82" i="7"/>
  <c r="BW81" i="7"/>
  <c r="BW80" i="7"/>
  <c r="BW79" i="7"/>
  <c r="BW78" i="7"/>
  <c r="BW77" i="7"/>
  <c r="BW76" i="7"/>
  <c r="BW75" i="7"/>
  <c r="BW74" i="7"/>
  <c r="BW73" i="7"/>
  <c r="BW72" i="7"/>
  <c r="BW71" i="7"/>
  <c r="BW70" i="7"/>
  <c r="BW69" i="7"/>
  <c r="BW68" i="7"/>
  <c r="BW67" i="7"/>
  <c r="BW66" i="7"/>
  <c r="BW65" i="7"/>
  <c r="BW64" i="7"/>
  <c r="BW63" i="7"/>
  <c r="BW62" i="7"/>
  <c r="BW61" i="7"/>
  <c r="BW60" i="7"/>
  <c r="BW59" i="7"/>
  <c r="BW58" i="7"/>
  <c r="BW57" i="7"/>
  <c r="BW56" i="7"/>
  <c r="BW55" i="7"/>
  <c r="BW54" i="7"/>
  <c r="BW53" i="7"/>
  <c r="BW52" i="7"/>
  <c r="BW51" i="7"/>
  <c r="BW50" i="7"/>
  <c r="BW49" i="7"/>
  <c r="BW48" i="7"/>
  <c r="BW47" i="7"/>
  <c r="BW46" i="7"/>
  <c r="BW45" i="7"/>
  <c r="BW44" i="7"/>
  <c r="BW43" i="7"/>
  <c r="BW42" i="7"/>
  <c r="BW41" i="7"/>
  <c r="BW40" i="7"/>
  <c r="BW39" i="7"/>
  <c r="BW38" i="7"/>
  <c r="BW37" i="7"/>
  <c r="BW36" i="7"/>
  <c r="BW35" i="7"/>
  <c r="BW34" i="7"/>
  <c r="BW33" i="7"/>
  <c r="BW32" i="7"/>
  <c r="BW31" i="7"/>
  <c r="BW30" i="7"/>
  <c r="BW29" i="7"/>
  <c r="BW28" i="7"/>
  <c r="BW27" i="7"/>
  <c r="BW26" i="7"/>
  <c r="BW25" i="7"/>
  <c r="BW24" i="7"/>
  <c r="BW23" i="7"/>
  <c r="BW22" i="7"/>
  <c r="BW21" i="7"/>
  <c r="BW20" i="7"/>
  <c r="BW19" i="7"/>
  <c r="BW18" i="7"/>
  <c r="BW17" i="7"/>
  <c r="BW16" i="7"/>
  <c r="BW15" i="7"/>
  <c r="BW14" i="7"/>
  <c r="BW13" i="7"/>
  <c r="BW12" i="7"/>
  <c r="BW11" i="7"/>
  <c r="G19" i="9"/>
  <c r="E19" i="9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W71" i="5"/>
  <c r="BW72" i="5"/>
  <c r="BW73" i="5"/>
  <c r="BW74" i="5"/>
  <c r="BW75" i="5"/>
  <c r="BW76" i="5"/>
  <c r="BW77" i="5"/>
  <c r="BW78" i="5"/>
  <c r="BW79" i="5"/>
  <c r="BW80" i="5"/>
  <c r="BW81" i="5"/>
  <c r="BW82" i="5"/>
  <c r="BW83" i="5"/>
  <c r="BW84" i="5"/>
  <c r="BW85" i="5"/>
  <c r="BW86" i="5"/>
  <c r="BW87" i="5"/>
  <c r="BW88" i="5"/>
  <c r="BW89" i="5"/>
  <c r="BW90" i="5"/>
  <c r="BW91" i="5"/>
  <c r="BW92" i="5"/>
  <c r="BW93" i="5"/>
  <c r="BW94" i="5"/>
  <c r="BW95" i="5"/>
  <c r="BW96" i="5"/>
  <c r="BW97" i="5"/>
  <c r="BW98" i="5"/>
  <c r="BW99" i="5"/>
  <c r="BW100" i="5"/>
  <c r="BW101" i="5"/>
  <c r="BW102" i="5"/>
  <c r="BW103" i="5"/>
  <c r="BW104" i="5"/>
  <c r="BW105" i="5"/>
  <c r="BW106" i="5"/>
  <c r="BW107" i="5"/>
  <c r="BW108" i="5"/>
  <c r="BW109" i="5"/>
  <c r="BW110" i="5"/>
  <c r="BW111" i="5"/>
  <c r="BW112" i="5"/>
  <c r="BW113" i="5"/>
  <c r="BW114" i="5"/>
  <c r="BW115" i="5"/>
  <c r="BW116" i="5"/>
  <c r="BW117" i="5"/>
  <c r="BW118" i="5"/>
  <c r="BW119" i="5"/>
  <c r="BW120" i="5"/>
  <c r="BW121" i="5"/>
  <c r="BW122" i="5"/>
  <c r="BW123" i="5"/>
  <c r="BW124" i="5"/>
  <c r="BW125" i="5"/>
  <c r="BW126" i="5"/>
  <c r="BW127" i="5"/>
  <c r="BW128" i="5"/>
  <c r="BW129" i="5"/>
  <c r="BW130" i="5"/>
  <c r="BW131" i="5"/>
  <c r="BW132" i="5"/>
  <c r="BW133" i="5"/>
  <c r="BW134" i="5"/>
  <c r="BW135" i="5"/>
  <c r="BW136" i="5"/>
  <c r="BW137" i="5"/>
  <c r="BW138" i="5"/>
  <c r="BW10" i="5"/>
  <c r="BW8" i="8" l="1"/>
  <c r="BW9" i="8" s="1"/>
  <c r="BW6" i="8"/>
  <c r="BW5" i="8"/>
  <c r="BW7" i="8"/>
  <c r="BW7" i="7"/>
  <c r="BW8" i="7"/>
  <c r="BW6" i="7"/>
  <c r="BW5" i="7"/>
  <c r="BW7" i="5"/>
  <c r="BW6" i="5"/>
  <c r="BW8" i="5"/>
  <c r="BW5" i="5"/>
  <c r="BW5" i="4"/>
  <c r="BW6" i="4"/>
  <c r="BW7" i="4"/>
  <c r="BW8" i="4"/>
  <c r="BW9" i="4" s="1"/>
  <c r="E8" i="9" s="1"/>
  <c r="H16" i="9"/>
  <c r="H17" i="9"/>
  <c r="H18" i="9"/>
  <c r="G10" i="9"/>
  <c r="G12" i="9"/>
  <c r="CI5" i="7"/>
  <c r="CH5" i="5"/>
  <c r="CI5" i="5"/>
  <c r="CF5" i="5"/>
  <c r="G9" i="9"/>
  <c r="CF5" i="7"/>
  <c r="CE5" i="5"/>
  <c r="CG5" i="5"/>
  <c r="F15" i="9" s="1"/>
  <c r="F5" i="9"/>
  <c r="F19" i="9"/>
  <c r="F17" i="9"/>
  <c r="E6" i="9"/>
  <c r="E18" i="9"/>
  <c r="CG5" i="4"/>
  <c r="E15" i="9" s="1"/>
  <c r="CE5" i="4"/>
  <c r="E13" i="9" s="1"/>
  <c r="CF5" i="4"/>
  <c r="E14" i="9" s="1"/>
  <c r="CH5" i="4"/>
  <c r="E16" i="9" s="1"/>
  <c r="F6" i="9"/>
  <c r="F7" i="9"/>
  <c r="G16" i="9"/>
  <c r="G15" i="9"/>
  <c r="G13" i="9"/>
  <c r="H15" i="9"/>
  <c r="H13" i="9"/>
  <c r="H8" i="9" l="1"/>
  <c r="F14" i="9"/>
  <c r="F16" i="9"/>
  <c r="G17" i="9"/>
  <c r="G18" i="9"/>
  <c r="BW9" i="7"/>
  <c r="BW9" i="5"/>
  <c r="F18" i="9"/>
  <c r="F13" i="9"/>
  <c r="E7" i="9"/>
  <c r="G7" i="9"/>
  <c r="H7" i="9"/>
  <c r="G14" i="9"/>
  <c r="G8" i="9" l="1"/>
  <c r="F8" i="9"/>
</calcChain>
</file>

<file path=xl/sharedStrings.xml><?xml version="1.0" encoding="utf-8"?>
<sst xmlns="http://schemas.openxmlformats.org/spreadsheetml/2006/main" count="4388" uniqueCount="469">
  <si>
    <t>DATE</t>
  </si>
  <si>
    <t>TIME</t>
  </si>
  <si>
    <t>CO2</t>
  </si>
  <si>
    <t>CO</t>
  </si>
  <si>
    <t>NO</t>
  </si>
  <si>
    <t>NO2</t>
  </si>
  <si>
    <t>THC</t>
  </si>
  <si>
    <t>O2</t>
  </si>
  <si>
    <t>Dry-to-Wet Correction Factor</t>
  </si>
  <si>
    <t>Wet CO2</t>
  </si>
  <si>
    <t>Wet CO</t>
  </si>
  <si>
    <t>Wet NO</t>
  </si>
  <si>
    <t>Wet NO2</t>
  </si>
  <si>
    <t>Wet NOx</t>
  </si>
  <si>
    <t>Wet kNO</t>
  </si>
  <si>
    <t>Wet kNO2</t>
  </si>
  <si>
    <t>Wet kNOx</t>
  </si>
  <si>
    <t>Wet HC</t>
  </si>
  <si>
    <t>Wet CH4</t>
  </si>
  <si>
    <t>Wet NMHC</t>
  </si>
  <si>
    <t>Wet AVL MSS</t>
  </si>
  <si>
    <t>Wet O2</t>
  </si>
  <si>
    <t>Power Supply Voltage</t>
  </si>
  <si>
    <t>Sample Pump Pressure</t>
  </si>
  <si>
    <t>Drain Pump 1 Pressure</t>
  </si>
  <si>
    <t>Drain Pump 2 Pressure</t>
  </si>
  <si>
    <t>Relative Humidity</t>
  </si>
  <si>
    <t>Absolute Humidity</t>
  </si>
  <si>
    <t>Volume Humidity</t>
  </si>
  <si>
    <t>Local Ambient Pressure</t>
  </si>
  <si>
    <t>Local Ambient Temperature</t>
  </si>
  <si>
    <t>Auxiliary Temperature</t>
  </si>
  <si>
    <t>CJC Temperature</t>
  </si>
  <si>
    <t>Heated Filter Temperature</t>
  </si>
  <si>
    <t>External Line Temperature</t>
  </si>
  <si>
    <t>Chiller Temperature</t>
  </si>
  <si>
    <t>THC Oven Temperature</t>
  </si>
  <si>
    <t>Not Available</t>
  </si>
  <si>
    <t>Quality</t>
  </si>
  <si>
    <t>Time</t>
  </si>
  <si>
    <t>Latitude</t>
  </si>
  <si>
    <t>Longitude</t>
  </si>
  <si>
    <t>Altitude</t>
  </si>
  <si>
    <t>Ground Speed</t>
  </si>
  <si>
    <t>Number of satellites in view</t>
  </si>
  <si>
    <t>Number of satellites in use</t>
  </si>
  <si>
    <t>Satellites used PRN</t>
  </si>
  <si>
    <t>Horizontal DoP</t>
  </si>
  <si>
    <t>Vertical DoP</t>
  </si>
  <si>
    <t>Position DoP</t>
  </si>
  <si>
    <t>Air/Fuel Ratio at stoichiometry</t>
  </si>
  <si>
    <t>Air/Fuel Ratio of Sample</t>
  </si>
  <si>
    <t>Lambda</t>
  </si>
  <si>
    <t>Humidity of Exhaust</t>
  </si>
  <si>
    <t>Instantaneous Fuel Specific CO2</t>
  </si>
  <si>
    <t>Instantaneous Fuel Specific CO</t>
  </si>
  <si>
    <t>Instantaneous Fuel Specific NO</t>
  </si>
  <si>
    <t>Instantaneous Fuel Specific NO2</t>
  </si>
  <si>
    <t>Instantaneous Fuel Specific NOx</t>
  </si>
  <si>
    <t>Corrected Instantaneous Fuel Specific NO</t>
  </si>
  <si>
    <t>Corrected Instantaneous Fuel Specific NO2</t>
  </si>
  <si>
    <t>Corrected Instantaneous Fuel Specific NOx</t>
  </si>
  <si>
    <t>Instantaneous Fuel Specific HC</t>
  </si>
  <si>
    <t>Instantaneous Fuel Specific CH4</t>
  </si>
  <si>
    <t>Instantaneous Fuel Specific NMHC</t>
  </si>
  <si>
    <t>Instantaneous Fuel Specific AVL MSS</t>
  </si>
  <si>
    <t>Instantaneous Fuel Specific O2</t>
  </si>
  <si>
    <t>External Analog Input 1</t>
  </si>
  <si>
    <t>External Analog Input 2</t>
  </si>
  <si>
    <t>External Analog Input 3</t>
  </si>
  <si>
    <t>fuel flow</t>
  </si>
  <si>
    <t>fuel temp</t>
  </si>
  <si>
    <t>sDATE</t>
  </si>
  <si>
    <t>sTIME</t>
  </si>
  <si>
    <t>iAMBII_CO2</t>
  </si>
  <si>
    <t>iAMBII_CO</t>
  </si>
  <si>
    <t>iAMBII_COPPM</t>
  </si>
  <si>
    <t>iNDUV_NO</t>
  </si>
  <si>
    <t>iNDUV_NO2</t>
  </si>
  <si>
    <t>iFID_THC</t>
  </si>
  <si>
    <t>iFID2_CH4</t>
  </si>
  <si>
    <t>iAMBII_O2</t>
  </si>
  <si>
    <t>Kw</t>
  </si>
  <si>
    <t>iCO2zw</t>
  </si>
  <si>
    <t>iCOzw</t>
  </si>
  <si>
    <t>iNOzw</t>
  </si>
  <si>
    <t>iNO2zw</t>
  </si>
  <si>
    <t>iNOxzw</t>
  </si>
  <si>
    <t>ikNOzw</t>
  </si>
  <si>
    <t>ikNO2zw</t>
  </si>
  <si>
    <t>ikNOxzw</t>
  </si>
  <si>
    <t>iHCzw</t>
  </si>
  <si>
    <t>iCH4zw</t>
  </si>
  <si>
    <t>iNMHCzw</t>
  </si>
  <si>
    <t>iAVLMSSzw</t>
  </si>
  <si>
    <t>iO2zw</t>
  </si>
  <si>
    <t>iSCB_PSV</t>
  </si>
  <si>
    <t>iSCB_SPP</t>
  </si>
  <si>
    <t>iSCB_DP1P</t>
  </si>
  <si>
    <t>iSCB_DP2P</t>
  </si>
  <si>
    <t>iSCB_RH</t>
  </si>
  <si>
    <t>iHum_Abs</t>
  </si>
  <si>
    <t>iHum_Vol</t>
  </si>
  <si>
    <t>iSCB_LAP</t>
  </si>
  <si>
    <t>iSCB_LAT</t>
  </si>
  <si>
    <t>iSCB_ET</t>
  </si>
  <si>
    <t>iSCB_CJCT</t>
  </si>
  <si>
    <t>iSCB_FT</t>
  </si>
  <si>
    <t>iSCB_ELT</t>
  </si>
  <si>
    <t>iSCB_CT</t>
  </si>
  <si>
    <t>iFID_OT</t>
  </si>
  <si>
    <t>iFID2_OT</t>
  </si>
  <si>
    <t>sGPS_QUAL</t>
  </si>
  <si>
    <t>sGPS_TIME</t>
  </si>
  <si>
    <t>iGPS_LAT</t>
  </si>
  <si>
    <t>iGPS_LON</t>
  </si>
  <si>
    <t>iGPS_ALT</t>
  </si>
  <si>
    <t>iGPS_GROUND_SPEED</t>
  </si>
  <si>
    <t>sGPS_NUMSATINVIEW</t>
  </si>
  <si>
    <t>sGPS_NUMSATINUSE</t>
  </si>
  <si>
    <t>sGPS_PRNSATUSED</t>
  </si>
  <si>
    <t>iGPS_HDoP</t>
  </si>
  <si>
    <t>iGPS_VDoP</t>
  </si>
  <si>
    <t>iGPS_PDoP</t>
  </si>
  <si>
    <t>AF_Stoich</t>
  </si>
  <si>
    <t>AF_Calc</t>
  </si>
  <si>
    <t>H2O_exh</t>
  </si>
  <si>
    <t>iCALCRT_CO2fs</t>
  </si>
  <si>
    <t>iCALCRT_COfs</t>
  </si>
  <si>
    <t>iCALCRT_NOfs</t>
  </si>
  <si>
    <t>iCALCRT_NO2fs</t>
  </si>
  <si>
    <t>iCALCRT_NOxfs</t>
  </si>
  <si>
    <t>iCALCRT_kNOfs</t>
  </si>
  <si>
    <t>iCALCRT_kNO2fs</t>
  </si>
  <si>
    <t>iCALCRT_kNOxfs</t>
  </si>
  <si>
    <t>iCALCRT_HCfs</t>
  </si>
  <si>
    <t>iCALCRT_CH4fs</t>
  </si>
  <si>
    <t>iCALCRT_NMHCfs</t>
  </si>
  <si>
    <t>iCALCRT_AVLMSSfs</t>
  </si>
  <si>
    <t>iCALCRT_O2fs</t>
  </si>
  <si>
    <t>iSCB_EAI1</t>
  </si>
  <si>
    <t>iSCB_EAI2</t>
  </si>
  <si>
    <t>iSCB_EAI3</t>
  </si>
  <si>
    <t>iEAI1_XF</t>
  </si>
  <si>
    <t>iEAI3_XF</t>
  </si>
  <si>
    <t>mm/dd/yyyy</t>
  </si>
  <si>
    <t>hh:mm:ss.xxx</t>
  </si>
  <si>
    <t>%</t>
  </si>
  <si>
    <t>ppm</t>
  </si>
  <si>
    <t>ppmC</t>
  </si>
  <si>
    <t>mg/m3</t>
  </si>
  <si>
    <t>Vdc</t>
  </si>
  <si>
    <t>mbar</t>
  </si>
  <si>
    <t>grains/lb dry air</t>
  </si>
  <si>
    <t>deg C</t>
  </si>
  <si>
    <t>n/a</t>
  </si>
  <si>
    <t xml:space="preserve"> </t>
  </si>
  <si>
    <t>hhmmss.sss</t>
  </si>
  <si>
    <t>deg</t>
  </si>
  <si>
    <t>m</t>
  </si>
  <si>
    <t>mph</t>
  </si>
  <si>
    <t>g/kg fuel</t>
  </si>
  <si>
    <t>Liter per hour</t>
  </si>
  <si>
    <t>Units</t>
  </si>
  <si>
    <t>Lap 1</t>
  </si>
  <si>
    <t>Lap 2</t>
  </si>
  <si>
    <t>Lap 3</t>
  </si>
  <si>
    <t>Lap 4</t>
  </si>
  <si>
    <t>Speed (mph)</t>
  </si>
  <si>
    <t>Average</t>
  </si>
  <si>
    <t>Min</t>
  </si>
  <si>
    <t>Max</t>
  </si>
  <si>
    <t>Total</t>
  </si>
  <si>
    <t>Fuel Flow</t>
  </si>
  <si>
    <t>Gal/hr</t>
  </si>
  <si>
    <t>g/mile</t>
  </si>
  <si>
    <t>lap 3: 312 - 448</t>
  </si>
  <si>
    <t>lap 4: 449 - 586</t>
  </si>
  <si>
    <t>Parameter</t>
  </si>
  <si>
    <t>Duration</t>
  </si>
  <si>
    <t>[mm:ss]</t>
  </si>
  <si>
    <t>Distance traveled</t>
  </si>
  <si>
    <t>[miles]</t>
  </si>
  <si>
    <t>Fuel consumed</t>
  </si>
  <si>
    <t>[gallons]</t>
  </si>
  <si>
    <t>Fuel economy</t>
  </si>
  <si>
    <t>[mpg]</t>
  </si>
  <si>
    <t>[g/mile]</t>
  </si>
  <si>
    <t>[-]</t>
  </si>
  <si>
    <t>g/hr</t>
  </si>
  <si>
    <t>Total Emissions</t>
  </si>
  <si>
    <t>[g/hr]</t>
  </si>
  <si>
    <t>(MPG)</t>
  </si>
  <si>
    <t>[Note: Per second g/mile data not valid due to significant vehicle speed lag compared to emissions]</t>
  </si>
  <si>
    <t>Total emission (CO+THC+NO)</t>
  </si>
  <si>
    <t>Volumetric Fuel Flow Rate</t>
  </si>
  <si>
    <t>Fuel temperature at flow meter</t>
  </si>
  <si>
    <t>Fuel_Flow</t>
  </si>
  <si>
    <t>Fuel_Temp</t>
  </si>
  <si>
    <t>L/hr</t>
  </si>
  <si>
    <t>C</t>
  </si>
  <si>
    <t>(CO+THC+NO)</t>
  </si>
  <si>
    <t>lap 2: 156 - 288</t>
  </si>
  <si>
    <t>lap 1: 21 - 155</t>
  </si>
  <si>
    <t>0xc4489204</t>
  </si>
  <si>
    <t>Summary Information:</t>
  </si>
  <si>
    <t>Post Processor DLL Version</t>
  </si>
  <si>
    <t>Status:</t>
  </si>
  <si>
    <t>MD5 digest is valid</t>
  </si>
  <si>
    <t>Torque from lookup</t>
  </si>
  <si>
    <t xml:space="preserve"> but couldn't open file</t>
  </si>
  <si>
    <t>Flow Meter Not Enabled</t>
  </si>
  <si>
    <t>Could not determine Regen RF - NTEs with regen activity will be excluded for CT</t>
  </si>
  <si>
    <t>Test Date</t>
  </si>
  <si>
    <t>System Information:</t>
  </si>
  <si>
    <t xml:space="preserve">Name                         </t>
  </si>
  <si>
    <t xml:space="preserve"> SEMTECH-DS GAS ANALYZER</t>
  </si>
  <si>
    <t xml:space="preserve">Model                        </t>
  </si>
  <si>
    <t xml:space="preserve"> SEMTECH-DS</t>
  </si>
  <si>
    <t xml:space="preserve">Serial                       </t>
  </si>
  <si>
    <t xml:space="preserve"> E08-SDS04</t>
  </si>
  <si>
    <t xml:space="preserve">Version                      </t>
  </si>
  <si>
    <t xml:space="preserve"> 2.018 161</t>
  </si>
  <si>
    <t>-----------------------------------------------------------------</t>
  </si>
  <si>
    <t xml:space="preserve"> AUTOMOTIVE MICROBENCH II</t>
  </si>
  <si>
    <t xml:space="preserve"> AMBII</t>
  </si>
  <si>
    <t xml:space="preserve">CO Span(%)                   </t>
  </si>
  <si>
    <t xml:space="preserve">CO2 Span(%)                  </t>
  </si>
  <si>
    <t xml:space="preserve">C6H14 Span(ppm)              </t>
  </si>
  <si>
    <t xml:space="preserve">  NDUV NO/NO2 ANALYZER</t>
  </si>
  <si>
    <t xml:space="preserve"> NDUV-NO/NO2</t>
  </si>
  <si>
    <t xml:space="preserve">NO Span(ppm)                 </t>
  </si>
  <si>
    <t xml:space="preserve">NO2 Span(ppm)                </t>
  </si>
  <si>
    <t xml:space="preserve"> GPS</t>
  </si>
  <si>
    <t xml:space="preserve"> 16-HVS</t>
  </si>
  <si>
    <t xml:space="preserve"> THC FID</t>
  </si>
  <si>
    <t xml:space="preserve"> SEMTECH_DS_Dual</t>
  </si>
  <si>
    <t xml:space="preserve">Range(ppmC)1                 </t>
  </si>
  <si>
    <t xml:space="preserve"> 100.00 Bottle(ppmC) = 0000000</t>
  </si>
  <si>
    <t xml:space="preserve">Range(ppmC)2                 </t>
  </si>
  <si>
    <t xml:space="preserve"> 1000.0 Bottle(ppmC) = 0000000</t>
  </si>
  <si>
    <t xml:space="preserve">Range(ppmC)3                 </t>
  </si>
  <si>
    <t xml:space="preserve"> 10000  Bottle(ppmC) = 0000000</t>
  </si>
  <si>
    <t xml:space="preserve">Range(ppmC)4                 </t>
  </si>
  <si>
    <t xml:space="preserve"> 40000  Bottle(ppmC) = 9000</t>
  </si>
  <si>
    <t>Vehicle Description:</t>
  </si>
  <si>
    <t>License Plate</t>
  </si>
  <si>
    <t>Engine Displacement</t>
  </si>
  <si>
    <t>Rated Horsepower</t>
  </si>
  <si>
    <t>Rated RPM</t>
  </si>
  <si>
    <t>Fuel Specific Gravity</t>
  </si>
  <si>
    <t>SEMTECH Serial Number</t>
  </si>
  <si>
    <t>E08-SDS04</t>
  </si>
  <si>
    <t>AMBII RPM Multiplier</t>
  </si>
  <si>
    <t>Torque (ecm or calc)</t>
  </si>
  <si>
    <t>none</t>
  </si>
  <si>
    <t>Mass Calc Method</t>
  </si>
  <si>
    <t>NDIR Delay (s)</t>
  </si>
  <si>
    <t>NDUV Delay (s)</t>
  </si>
  <si>
    <t>THC FID Delay (s)</t>
  </si>
  <si>
    <t>Methane FID Delay (s)</t>
  </si>
  <si>
    <t>SEMTECH EFM Delay (s)</t>
  </si>
  <si>
    <t>Vehicle Interface Delay (s)</t>
  </si>
  <si>
    <t>Engine Speed Delay (s)</t>
  </si>
  <si>
    <t>Environmental Delay (s)</t>
  </si>
  <si>
    <t>Aux Temp Delay (s)</t>
  </si>
  <si>
    <t>EAI1 Delay (s)</t>
  </si>
  <si>
    <t>EAI2 Delay (s)</t>
  </si>
  <si>
    <t>EAI3 Delay (s)</t>
  </si>
  <si>
    <t>Methane FID PF-CH4 value</t>
  </si>
  <si>
    <t>Methane FID PF-C2H6 value</t>
  </si>
  <si>
    <t>Vehicle Interface Type</t>
  </si>
  <si>
    <t xml:space="preserve">Not Enabled - </t>
  </si>
  <si>
    <t>Flow Meter Type</t>
  </si>
  <si>
    <t>Not Enabled</t>
  </si>
  <si>
    <t>NOx Kh Calculation</t>
  </si>
  <si>
    <t>CFR40 86.1342-94 SI</t>
  </si>
  <si>
    <t>Curb Idle Load (%)</t>
  </si>
  <si>
    <t>Test Start Time</t>
  </si>
  <si>
    <t>Test End Time</t>
  </si>
  <si>
    <t>Test Duration (s)</t>
  </si>
  <si>
    <t>NonIdleDurationTimeNumber</t>
  </si>
  <si>
    <t>Average Ambient Temperature (deg C)</t>
  </si>
  <si>
    <t>Average Ambient Pressure (mbar)</t>
  </si>
  <si>
    <t>Average Relative Humidity (%)</t>
  </si>
  <si>
    <t>Average Absolute Humidity (grains/lb dry air)</t>
  </si>
  <si>
    <t>Average Kh Factor</t>
  </si>
  <si>
    <t>Regen Summary:</t>
  </si>
  <si>
    <t>Param Name</t>
  </si>
  <si>
    <t>Pending States</t>
  </si>
  <si>
    <t>Active States</t>
  </si>
  <si>
    <t>Starts</t>
  </si>
  <si>
    <t>Stops</t>
  </si>
  <si>
    <t>Complete Regens</t>
  </si>
  <si>
    <t>Comlete Non-Regens</t>
  </si>
  <si>
    <t>Total Active</t>
  </si>
  <si>
    <t>Total Non-Active</t>
  </si>
  <si>
    <t>Total Active and Pending</t>
  </si>
  <si>
    <t>Calculated RF</t>
  </si>
  <si>
    <t>Overrides:</t>
  </si>
  <si>
    <t>iVEH_SPEED_USED</t>
  </si>
  <si>
    <t>iENG_SPEED_USED</t>
  </si>
  <si>
    <t>iAMBII_RPM</t>
  </si>
  <si>
    <t>iSCB_EAI1_XF</t>
  </si>
  <si>
    <t>iSCB_EAI3_XF</t>
  </si>
  <si>
    <t>Overall Test Results:</t>
  </si>
  <si>
    <t>Total Distance Traveled (mi)</t>
  </si>
  <si>
    <t>Total Fuel Consumed (gal)</t>
  </si>
  <si>
    <t>Overall Fuel Economy (mpg)</t>
  </si>
  <si>
    <t>Total Work (bhp-hr)</t>
  </si>
  <si>
    <t>Overall Mass:</t>
  </si>
  <si>
    <t>CO2 (g)</t>
  </si>
  <si>
    <t>CO (g)</t>
  </si>
  <si>
    <t>NOx (g)</t>
  </si>
  <si>
    <t>kNOx (g) (corrected NOx)</t>
  </si>
  <si>
    <t>THC (g)</t>
  </si>
  <si>
    <t>CH4 (g)</t>
  </si>
  <si>
    <t>NMHC (g)</t>
  </si>
  <si>
    <t>C6H14 (g)</t>
  </si>
  <si>
    <t>Overall Emissions (Distance Specific):</t>
  </si>
  <si>
    <t>CO2 (g/mi)</t>
  </si>
  <si>
    <t>CO (g/mi)</t>
  </si>
  <si>
    <t>NOx (g/mi)</t>
  </si>
  <si>
    <t>kNOx (g/mi) (corrected NOx)</t>
  </si>
  <si>
    <t>THC (g/mi)</t>
  </si>
  <si>
    <t>CH4 (g/mi)</t>
  </si>
  <si>
    <t>NMHC (g/mi)</t>
  </si>
  <si>
    <t>C6H14 (g/mi)</t>
  </si>
  <si>
    <t>Overall Emissions (Brake Specific):</t>
  </si>
  <si>
    <t>CO2 (g/bhp-hr)</t>
  </si>
  <si>
    <t>CO (g/bhp-hr)</t>
  </si>
  <si>
    <t>NOx (g/bhp-hr)</t>
  </si>
  <si>
    <t>kNOx (g/bhp-hr) (corrected NOx)</t>
  </si>
  <si>
    <t>THC (g/bhp-hr)</t>
  </si>
  <si>
    <t>CH4 (g/bhp-hr)</t>
  </si>
  <si>
    <t>NMHC (g/bhp-hr)</t>
  </si>
  <si>
    <t>C6H14 (g/bhp-hr)</t>
  </si>
  <si>
    <t>NOx + NMHC (g/bhp-hr)</t>
  </si>
  <si>
    <t>Fuel Name</t>
  </si>
  <si>
    <t>CSC14 gasoline</t>
  </si>
  <si>
    <t>Fuel Ratios</t>
  </si>
  <si>
    <t>Detection Limits:</t>
  </si>
  <si>
    <t>CO Limit (%)</t>
  </si>
  <si>
    <t>CO2 Limit (%)</t>
  </si>
  <si>
    <t>NO Limit (ppm)</t>
  </si>
  <si>
    <t>NO2 Limit (ppm)</t>
  </si>
  <si>
    <t>HC Limit (ppmC)</t>
  </si>
  <si>
    <t>Methane Limit (ppmC)</t>
  </si>
  <si>
    <t>Hexane Limit (ppm)</t>
  </si>
  <si>
    <t>AVL MSS Concentraiton Limit (mg/m3)</t>
  </si>
  <si>
    <t>AVL MSS Dilution Ratio Limit</t>
  </si>
  <si>
    <t>Faults:</t>
  </si>
  <si>
    <t>Warnings:</t>
  </si>
  <si>
    <t>Post Processor Limits:</t>
  </si>
  <si>
    <t>Engine Speed Limit (rpm/s)</t>
  </si>
  <si>
    <t>Vehicle Speed Limit (mph/s)</t>
  </si>
  <si>
    <t>Fuel Rate Limit (gal/s)</t>
  </si>
  <si>
    <t>Reference Torque Limit (lb-ft)</t>
  </si>
  <si>
    <t>Fuel Specific Dropout Limit(% C)</t>
  </si>
  <si>
    <t>Brake Specific Dropout Limit (bhp-h)</t>
  </si>
  <si>
    <t>FID Range Change Ignore</t>
  </si>
  <si>
    <t>Post Processor Limit Events:</t>
  </si>
  <si>
    <t>Engine Speed Limit Count</t>
  </si>
  <si>
    <t>Vehicle Speed Limit Count</t>
  </si>
  <si>
    <t>GPS Speed Limit Count</t>
  </si>
  <si>
    <t>Fuel Rate Limit Count</t>
  </si>
  <si>
    <t>Reference Torque Limit Count</t>
  </si>
  <si>
    <t>Fuel Specific Dropout Limit Count</t>
  </si>
  <si>
    <t>Brake Specific Dropout Limit Count</t>
  </si>
  <si>
    <t>FID Range Change Ignore Count</t>
  </si>
  <si>
    <t>External Input Configuration:</t>
  </si>
  <si>
    <t>ID</t>
  </si>
  <si>
    <t>Description</t>
  </si>
  <si>
    <t>Polynomial Order</t>
  </si>
  <si>
    <t>x^0</t>
  </si>
  <si>
    <t>x^1</t>
  </si>
  <si>
    <t>x^2</t>
  </si>
  <si>
    <t>x^3</t>
  </si>
  <si>
    <t>x^4</t>
  </si>
  <si>
    <t>x^5</t>
  </si>
  <si>
    <t>x^6</t>
  </si>
  <si>
    <t>x^7</t>
  </si>
  <si>
    <t>x^8</t>
  </si>
  <si>
    <t>x^9</t>
  </si>
  <si>
    <t>EAI1</t>
  </si>
  <si>
    <t>EAI2</t>
  </si>
  <si>
    <t>EAI3</t>
  </si>
  <si>
    <t>Audit/Span/Zero Information:</t>
  </si>
  <si>
    <t>Zero</t>
  </si>
  <si>
    <t>InfoVer</t>
  </si>
  <si>
    <t>Date</t>
  </si>
  <si>
    <t>Purge Delay</t>
  </si>
  <si>
    <t>Gas Path</t>
  </si>
  <si>
    <t>Ambient Air</t>
  </si>
  <si>
    <t>Gas</t>
  </si>
  <si>
    <t>Previous</t>
  </si>
  <si>
    <t>Current</t>
  </si>
  <si>
    <t>Difference</t>
  </si>
  <si>
    <t>CO(ppm)</t>
  </si>
  <si>
    <t>CO2(%)</t>
  </si>
  <si>
    <t>HC(ppmC3)</t>
  </si>
  <si>
    <t>NO(ppm)</t>
  </si>
  <si>
    <t>NO2(ppm)</t>
  </si>
  <si>
    <t>THC(ppmC)</t>
  </si>
  <si>
    <t>Span</t>
  </si>
  <si>
    <t>HC</t>
  </si>
  <si>
    <t>CH4</t>
  </si>
  <si>
    <t>LoCO</t>
  </si>
  <si>
    <t>Bottle Values</t>
  </si>
  <si>
    <t>Test Information:</t>
  </si>
  <si>
    <t>SEMTECH_DATA_FILE</t>
  </si>
  <si>
    <t>[RELEASE_VER=2.018 BUILD=161 BDATE=07/29/2011 IP=10.10.1.55]</t>
  </si>
  <si>
    <t>2014 CSC In-Service Event</t>
  </si>
  <si>
    <t>Date:3-6-2013</t>
  </si>
  <si>
    <t xml:space="preserve">Team:  </t>
  </si>
  <si>
    <t>Sled:</t>
  </si>
  <si>
    <t>0xb6a400</t>
  </si>
  <si>
    <t>0xb6e400</t>
  </si>
  <si>
    <t>0x36e400</t>
  </si>
  <si>
    <t>0x36a400</t>
  </si>
  <si>
    <t>0x4b6e400</t>
  </si>
  <si>
    <t>0x436e400</t>
  </si>
  <si>
    <t>0x436a400</t>
  </si>
  <si>
    <t>0x4b6a400</t>
  </si>
  <si>
    <t>0x4b6e000</t>
  </si>
  <si>
    <t>0xb66400</t>
  </si>
  <si>
    <t>0xb64400</t>
  </si>
  <si>
    <t>0x4a66400</t>
  </si>
  <si>
    <t>0x4a6e400</t>
  </si>
  <si>
    <t>0xa6e400</t>
  </si>
  <si>
    <t>0xb6a000</t>
  </si>
  <si>
    <t>0x4b6a000</t>
  </si>
  <si>
    <t>0xb6c400</t>
  </si>
  <si>
    <t>0xa66400</t>
  </si>
  <si>
    <t>0xb64000</t>
  </si>
  <si>
    <t>0xb66000</t>
  </si>
  <si>
    <t>0xb62400</t>
  </si>
  <si>
    <t>0x4b62400</t>
  </si>
  <si>
    <t>0xb6e000</t>
  </si>
  <si>
    <t>0x362400</t>
  </si>
  <si>
    <t>0x4362400</t>
  </si>
  <si>
    <t>0x36a000</t>
  </si>
  <si>
    <t>0x36e000</t>
  </si>
  <si>
    <t>0x4b6ec00</t>
  </si>
  <si>
    <t>0x4b6ac00</t>
  </si>
  <si>
    <t>0x4b62c00</t>
  </si>
  <si>
    <t>0xb62c00</t>
  </si>
  <si>
    <t>0xb60c00</t>
  </si>
  <si>
    <t>0xb68c00</t>
  </si>
  <si>
    <t>0xb6ac00</t>
  </si>
  <si>
    <t>0xa62c00</t>
  </si>
  <si>
    <t>0x4a62c00</t>
  </si>
  <si>
    <t>0x4a62400</t>
  </si>
  <si>
    <t>0x4a6a400</t>
  </si>
  <si>
    <t>0x4a6a000</t>
  </si>
  <si>
    <t>0xa6a000</t>
  </si>
  <si>
    <t>0xa6ac00</t>
  </si>
  <si>
    <t>Duluth 12</t>
  </si>
  <si>
    <t>dilt</t>
  </si>
  <si>
    <t>EXH_BSFC</t>
  </si>
  <si>
    <t>Method II</t>
  </si>
  <si>
    <t>0X0000 - 03/06/2014 11:38:22.969 - None Found</t>
  </si>
  <si>
    <t>0X0000 - 03/06/2014 11:42:01.374 - None Found</t>
  </si>
  <si>
    <t>0X0000 - 03/06/2014 11:49:23.642 - None Found</t>
  </si>
  <si>
    <t>Cells 190-323</t>
  </si>
  <si>
    <t>Cells 323-453</t>
  </si>
  <si>
    <t>Cells 453-583</t>
  </si>
  <si>
    <t>Cells 583-711</t>
  </si>
  <si>
    <t>Average of laps 2,3 &amp;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</si>
</sst>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mm:ss.0;@"/>
    <numFmt numFmtId="166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</cellStyleXfs>
  <cellXfs count="42">
    <xf numFmtId="0" fontId="0" fillId="0" borderId="0" xfId="0"/>
    <xf numFmtId="0" fontId="1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8" fillId="0" borderId="0" xfId="42"/>
    <xf numFmtId="1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9" fillId="0" borderId="0" xfId="42" applyFont="1" applyAlignment="1">
      <alignment horizontal="center"/>
    </xf>
    <xf numFmtId="0" fontId="18" fillId="0" borderId="10" xfId="42" applyFont="1" applyBorder="1" applyAlignment="1">
      <alignment horizontal="center"/>
    </xf>
    <xf numFmtId="47" fontId="18" fillId="0" borderId="10" xfId="42" applyNumberFormat="1" applyBorder="1" applyAlignment="1">
      <alignment horizontal="center"/>
    </xf>
    <xf numFmtId="2" fontId="18" fillId="0" borderId="10" xfId="42" applyNumberFormat="1" applyBorder="1" applyAlignment="1">
      <alignment horizontal="center"/>
    </xf>
    <xf numFmtId="165" fontId="18" fillId="0" borderId="10" xfId="42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19" fillId="0" borderId="0" xfId="42" applyFont="1" applyFill="1" applyAlignment="1">
      <alignment horizontal="center"/>
    </xf>
    <xf numFmtId="166" fontId="18" fillId="0" borderId="10" xfId="42" applyNumberFormat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0" fontId="18" fillId="0" borderId="0" xfId="42" applyFont="1"/>
    <xf numFmtId="2" fontId="18" fillId="0" borderId="10" xfId="42" applyNumberFormat="1" applyFont="1" applyBorder="1" applyAlignment="1">
      <alignment horizontal="center"/>
    </xf>
    <xf numFmtId="0" fontId="1" fillId="0" borderId="10" xfId="43" applyNumberFormat="1" applyBorder="1" applyAlignment="1">
      <alignment horizontal="center"/>
    </xf>
    <xf numFmtId="0" fontId="1" fillId="0" borderId="0" xfId="43" applyNumberFormat="1" applyAlignment="1">
      <alignment horizontal="center"/>
    </xf>
    <xf numFmtId="0" fontId="1" fillId="33" borderId="10" xfId="43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11" xfId="43" applyNumberFormat="1" applyBorder="1" applyAlignment="1">
      <alignment horizontal="center"/>
    </xf>
    <xf numFmtId="0" fontId="1" fillId="0" borderId="0" xfId="43" applyNumberFormat="1" applyBorder="1" applyAlignment="1">
      <alignment horizontal="center"/>
    </xf>
    <xf numFmtId="0" fontId="1" fillId="33" borderId="0" xfId="43" applyNumberFormat="1" applyFill="1" applyAlignment="1">
      <alignment horizontal="center"/>
    </xf>
    <xf numFmtId="0" fontId="1" fillId="0" borderId="0" xfId="43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43" applyNumberFormat="1" applyFont="1" applyFill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/>
    <xf numFmtId="47" fontId="0" fillId="0" borderId="0" xfId="0" applyNumberFormat="1"/>
    <xf numFmtId="21" fontId="0" fillId="0" borderId="0" xfId="0" applyNumberFormat="1"/>
    <xf numFmtId="0" fontId="0" fillId="0" borderId="10" xfId="0" applyNumberFormat="1" applyBorder="1" applyAlignment="1">
      <alignment horizontal="center"/>
    </xf>
    <xf numFmtId="0" fontId="1" fillId="33" borderId="12" xfId="43" applyNumberForma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hartsheet" Target="chartsheets/sheet6.xml"/><Relationship Id="rId18" Type="http://schemas.openxmlformats.org/officeDocument/2006/relationships/chartsheet" Target="chartsheets/sheet1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6.xml"/><Relationship Id="rId12" Type="http://schemas.openxmlformats.org/officeDocument/2006/relationships/chartsheet" Target="chartsheets/sheet5.xml"/><Relationship Id="rId17" Type="http://schemas.openxmlformats.org/officeDocument/2006/relationships/chartsheet" Target="chartsheets/sheet10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9.xml"/><Relationship Id="rId20" Type="http://schemas.openxmlformats.org/officeDocument/2006/relationships/chartsheet" Target="chartsheets/sheet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24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chartsheet" Target="chartsheets/sheet8.xml"/><Relationship Id="rId23" Type="http://schemas.openxmlformats.org/officeDocument/2006/relationships/sharedStrings" Target="sharedStrings.xml"/><Relationship Id="rId10" Type="http://schemas.openxmlformats.org/officeDocument/2006/relationships/chartsheet" Target="chartsheets/sheet3.xml"/><Relationship Id="rId19" Type="http://schemas.openxmlformats.org/officeDocument/2006/relationships/chartsheet" Target="chartsheets/sheet12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7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'Lap Breaks'!$A$4:$A$142</c:f>
              <c:numCache>
                <c:formatCode>General</c:formatCode>
                <c:ptCount val="139"/>
                <c:pt idx="0">
                  <c:v>0.2</c:v>
                </c:pt>
                <c:pt idx="1">
                  <c:v>2.1</c:v>
                </c:pt>
                <c:pt idx="2">
                  <c:v>4.8</c:v>
                </c:pt>
                <c:pt idx="3">
                  <c:v>9.4</c:v>
                </c:pt>
                <c:pt idx="4">
                  <c:v>14</c:v>
                </c:pt>
                <c:pt idx="5">
                  <c:v>18</c:v>
                </c:pt>
                <c:pt idx="6">
                  <c:v>22.5</c:v>
                </c:pt>
                <c:pt idx="7">
                  <c:v>27.1</c:v>
                </c:pt>
                <c:pt idx="8">
                  <c:v>29</c:v>
                </c:pt>
                <c:pt idx="9">
                  <c:v>30.8</c:v>
                </c:pt>
                <c:pt idx="10">
                  <c:v>34.700000000000003</c:v>
                </c:pt>
                <c:pt idx="11">
                  <c:v>40.9</c:v>
                </c:pt>
                <c:pt idx="12">
                  <c:v>45.1</c:v>
                </c:pt>
                <c:pt idx="13">
                  <c:v>46.3</c:v>
                </c:pt>
                <c:pt idx="14">
                  <c:v>46.3</c:v>
                </c:pt>
                <c:pt idx="15">
                  <c:v>45.6</c:v>
                </c:pt>
                <c:pt idx="16">
                  <c:v>43.8</c:v>
                </c:pt>
                <c:pt idx="17">
                  <c:v>42.9</c:v>
                </c:pt>
                <c:pt idx="18">
                  <c:v>40.700000000000003</c:v>
                </c:pt>
                <c:pt idx="19">
                  <c:v>38.200000000000003</c:v>
                </c:pt>
                <c:pt idx="20">
                  <c:v>36.1</c:v>
                </c:pt>
                <c:pt idx="21">
                  <c:v>34.1</c:v>
                </c:pt>
                <c:pt idx="22">
                  <c:v>32.200000000000003</c:v>
                </c:pt>
                <c:pt idx="23">
                  <c:v>30.4</c:v>
                </c:pt>
                <c:pt idx="24">
                  <c:v>28.8</c:v>
                </c:pt>
                <c:pt idx="25">
                  <c:v>27.2</c:v>
                </c:pt>
                <c:pt idx="26">
                  <c:v>25.8</c:v>
                </c:pt>
                <c:pt idx="27">
                  <c:v>24.7</c:v>
                </c:pt>
                <c:pt idx="28">
                  <c:v>22.6</c:v>
                </c:pt>
                <c:pt idx="29">
                  <c:v>20.2</c:v>
                </c:pt>
                <c:pt idx="30">
                  <c:v>19.399999999999999</c:v>
                </c:pt>
                <c:pt idx="31">
                  <c:v>20.100000000000001</c:v>
                </c:pt>
                <c:pt idx="32">
                  <c:v>21.4</c:v>
                </c:pt>
                <c:pt idx="33">
                  <c:v>23</c:v>
                </c:pt>
                <c:pt idx="34">
                  <c:v>24.2</c:v>
                </c:pt>
                <c:pt idx="35">
                  <c:v>25.6</c:v>
                </c:pt>
                <c:pt idx="36">
                  <c:v>28</c:v>
                </c:pt>
                <c:pt idx="37">
                  <c:v>30.4</c:v>
                </c:pt>
                <c:pt idx="38">
                  <c:v>32.6</c:v>
                </c:pt>
                <c:pt idx="39">
                  <c:v>34.1</c:v>
                </c:pt>
                <c:pt idx="40">
                  <c:v>35.4</c:v>
                </c:pt>
                <c:pt idx="41">
                  <c:v>36.1</c:v>
                </c:pt>
                <c:pt idx="42">
                  <c:v>36.1</c:v>
                </c:pt>
                <c:pt idx="43">
                  <c:v>35.9</c:v>
                </c:pt>
                <c:pt idx="44">
                  <c:v>35.700000000000003</c:v>
                </c:pt>
                <c:pt idx="45">
                  <c:v>35.4</c:v>
                </c:pt>
                <c:pt idx="46">
                  <c:v>34.6</c:v>
                </c:pt>
                <c:pt idx="47">
                  <c:v>34.200000000000003</c:v>
                </c:pt>
                <c:pt idx="48">
                  <c:v>34.9</c:v>
                </c:pt>
                <c:pt idx="49">
                  <c:v>35.700000000000003</c:v>
                </c:pt>
                <c:pt idx="50">
                  <c:v>35.9</c:v>
                </c:pt>
                <c:pt idx="51">
                  <c:v>37.200000000000003</c:v>
                </c:pt>
                <c:pt idx="52">
                  <c:v>39</c:v>
                </c:pt>
                <c:pt idx="53">
                  <c:v>39.799999999999997</c:v>
                </c:pt>
                <c:pt idx="54">
                  <c:v>40.200000000000003</c:v>
                </c:pt>
                <c:pt idx="55">
                  <c:v>40.5</c:v>
                </c:pt>
                <c:pt idx="56">
                  <c:v>40.700000000000003</c:v>
                </c:pt>
                <c:pt idx="57">
                  <c:v>40.700000000000003</c:v>
                </c:pt>
                <c:pt idx="58">
                  <c:v>40.799999999999997</c:v>
                </c:pt>
                <c:pt idx="59">
                  <c:v>41.2</c:v>
                </c:pt>
                <c:pt idx="60">
                  <c:v>42.4</c:v>
                </c:pt>
                <c:pt idx="61">
                  <c:v>43.8</c:v>
                </c:pt>
                <c:pt idx="62">
                  <c:v>44.9</c:v>
                </c:pt>
                <c:pt idx="63">
                  <c:v>44.8</c:v>
                </c:pt>
                <c:pt idx="64">
                  <c:v>44.6</c:v>
                </c:pt>
                <c:pt idx="65">
                  <c:v>45.2</c:v>
                </c:pt>
                <c:pt idx="66">
                  <c:v>45</c:v>
                </c:pt>
                <c:pt idx="67">
                  <c:v>44.2</c:v>
                </c:pt>
                <c:pt idx="68">
                  <c:v>43.1</c:v>
                </c:pt>
                <c:pt idx="69">
                  <c:v>41.4</c:v>
                </c:pt>
                <c:pt idx="70">
                  <c:v>39.4</c:v>
                </c:pt>
                <c:pt idx="71">
                  <c:v>38.200000000000003</c:v>
                </c:pt>
                <c:pt idx="72">
                  <c:v>37.700000000000003</c:v>
                </c:pt>
                <c:pt idx="73">
                  <c:v>37.299999999999997</c:v>
                </c:pt>
                <c:pt idx="74">
                  <c:v>37.1</c:v>
                </c:pt>
                <c:pt idx="75">
                  <c:v>36.9</c:v>
                </c:pt>
                <c:pt idx="76">
                  <c:v>36.9</c:v>
                </c:pt>
                <c:pt idx="77">
                  <c:v>36.799999999999997</c:v>
                </c:pt>
                <c:pt idx="78">
                  <c:v>36.799999999999997</c:v>
                </c:pt>
                <c:pt idx="79">
                  <c:v>36.200000000000003</c:v>
                </c:pt>
                <c:pt idx="80">
                  <c:v>35.4</c:v>
                </c:pt>
                <c:pt idx="81">
                  <c:v>34.700000000000003</c:v>
                </c:pt>
                <c:pt idx="82">
                  <c:v>33.6</c:v>
                </c:pt>
                <c:pt idx="83">
                  <c:v>31.6</c:v>
                </c:pt>
                <c:pt idx="84">
                  <c:v>29.3</c:v>
                </c:pt>
                <c:pt idx="85">
                  <c:v>25</c:v>
                </c:pt>
                <c:pt idx="86">
                  <c:v>22.3</c:v>
                </c:pt>
                <c:pt idx="87">
                  <c:v>21.3</c:v>
                </c:pt>
                <c:pt idx="88">
                  <c:v>21.8</c:v>
                </c:pt>
                <c:pt idx="89">
                  <c:v>22.6</c:v>
                </c:pt>
                <c:pt idx="90">
                  <c:v>23.2</c:v>
                </c:pt>
                <c:pt idx="91">
                  <c:v>23.7</c:v>
                </c:pt>
                <c:pt idx="92">
                  <c:v>26.3</c:v>
                </c:pt>
                <c:pt idx="93">
                  <c:v>28.8</c:v>
                </c:pt>
                <c:pt idx="94">
                  <c:v>30.1</c:v>
                </c:pt>
                <c:pt idx="95">
                  <c:v>31</c:v>
                </c:pt>
                <c:pt idx="96">
                  <c:v>32.200000000000003</c:v>
                </c:pt>
                <c:pt idx="97">
                  <c:v>34.1</c:v>
                </c:pt>
                <c:pt idx="98">
                  <c:v>35.4</c:v>
                </c:pt>
                <c:pt idx="99">
                  <c:v>35.9</c:v>
                </c:pt>
                <c:pt idx="100">
                  <c:v>36.5</c:v>
                </c:pt>
                <c:pt idx="101">
                  <c:v>37.5</c:v>
                </c:pt>
                <c:pt idx="102">
                  <c:v>38</c:v>
                </c:pt>
                <c:pt idx="103">
                  <c:v>37.799999999999997</c:v>
                </c:pt>
                <c:pt idx="104">
                  <c:v>37.6</c:v>
                </c:pt>
                <c:pt idx="105">
                  <c:v>37.5</c:v>
                </c:pt>
                <c:pt idx="106">
                  <c:v>37.4</c:v>
                </c:pt>
                <c:pt idx="107">
                  <c:v>37.4</c:v>
                </c:pt>
                <c:pt idx="108">
                  <c:v>37</c:v>
                </c:pt>
                <c:pt idx="109">
                  <c:v>33.5</c:v>
                </c:pt>
                <c:pt idx="110">
                  <c:v>31.4</c:v>
                </c:pt>
                <c:pt idx="111">
                  <c:v>35.5</c:v>
                </c:pt>
                <c:pt idx="112">
                  <c:v>39.200000000000003</c:v>
                </c:pt>
                <c:pt idx="113">
                  <c:v>41.8</c:v>
                </c:pt>
                <c:pt idx="114">
                  <c:v>43.7</c:v>
                </c:pt>
                <c:pt idx="115">
                  <c:v>42.9</c:v>
                </c:pt>
                <c:pt idx="116">
                  <c:v>45.2</c:v>
                </c:pt>
                <c:pt idx="117">
                  <c:v>47.2</c:v>
                </c:pt>
                <c:pt idx="118">
                  <c:v>47.1</c:v>
                </c:pt>
                <c:pt idx="119">
                  <c:v>46.7</c:v>
                </c:pt>
                <c:pt idx="120">
                  <c:v>45.6</c:v>
                </c:pt>
                <c:pt idx="121">
                  <c:v>43.9</c:v>
                </c:pt>
                <c:pt idx="122">
                  <c:v>41.8</c:v>
                </c:pt>
                <c:pt idx="123">
                  <c:v>40</c:v>
                </c:pt>
                <c:pt idx="124">
                  <c:v>38.799999999999997</c:v>
                </c:pt>
                <c:pt idx="125">
                  <c:v>38.4</c:v>
                </c:pt>
                <c:pt idx="126">
                  <c:v>37.9</c:v>
                </c:pt>
                <c:pt idx="127">
                  <c:v>36.1</c:v>
                </c:pt>
                <c:pt idx="128">
                  <c:v>35.1</c:v>
                </c:pt>
                <c:pt idx="129">
                  <c:v>35.1</c:v>
                </c:pt>
                <c:pt idx="130">
                  <c:v>35.200000000000003</c:v>
                </c:pt>
                <c:pt idx="131">
                  <c:v>35.200000000000003</c:v>
                </c:pt>
                <c:pt idx="132">
                  <c:v>35.6</c:v>
                </c:pt>
                <c:pt idx="133">
                  <c:v>36.4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'Lap Breaks'!$B$4:$B$142</c:f>
              <c:numCache>
                <c:formatCode>General</c:formatCode>
                <c:ptCount val="139"/>
                <c:pt idx="0">
                  <c:v>36.4</c:v>
                </c:pt>
                <c:pt idx="1">
                  <c:v>37.1</c:v>
                </c:pt>
                <c:pt idx="2">
                  <c:v>37.700000000000003</c:v>
                </c:pt>
                <c:pt idx="3">
                  <c:v>38.1</c:v>
                </c:pt>
                <c:pt idx="4">
                  <c:v>38.5</c:v>
                </c:pt>
                <c:pt idx="5">
                  <c:v>38.799999999999997</c:v>
                </c:pt>
                <c:pt idx="6">
                  <c:v>39.1</c:v>
                </c:pt>
                <c:pt idx="7">
                  <c:v>39.200000000000003</c:v>
                </c:pt>
                <c:pt idx="8">
                  <c:v>39.200000000000003</c:v>
                </c:pt>
                <c:pt idx="9">
                  <c:v>39.200000000000003</c:v>
                </c:pt>
                <c:pt idx="10">
                  <c:v>40</c:v>
                </c:pt>
                <c:pt idx="11">
                  <c:v>40.6</c:v>
                </c:pt>
                <c:pt idx="12">
                  <c:v>45</c:v>
                </c:pt>
                <c:pt idx="13">
                  <c:v>47.9</c:v>
                </c:pt>
                <c:pt idx="14">
                  <c:v>46.1</c:v>
                </c:pt>
                <c:pt idx="15">
                  <c:v>44.9</c:v>
                </c:pt>
                <c:pt idx="16">
                  <c:v>44.2</c:v>
                </c:pt>
                <c:pt idx="17">
                  <c:v>42.1</c:v>
                </c:pt>
                <c:pt idx="18">
                  <c:v>38.799999999999997</c:v>
                </c:pt>
                <c:pt idx="19">
                  <c:v>35.6</c:v>
                </c:pt>
                <c:pt idx="20">
                  <c:v>33.299999999999997</c:v>
                </c:pt>
                <c:pt idx="21">
                  <c:v>31.6</c:v>
                </c:pt>
                <c:pt idx="22">
                  <c:v>29.9</c:v>
                </c:pt>
                <c:pt idx="23">
                  <c:v>28</c:v>
                </c:pt>
                <c:pt idx="24">
                  <c:v>26.4</c:v>
                </c:pt>
                <c:pt idx="25">
                  <c:v>25</c:v>
                </c:pt>
                <c:pt idx="26">
                  <c:v>23.6</c:v>
                </c:pt>
                <c:pt idx="27">
                  <c:v>22.6</c:v>
                </c:pt>
                <c:pt idx="28">
                  <c:v>21.9</c:v>
                </c:pt>
                <c:pt idx="29">
                  <c:v>21.8</c:v>
                </c:pt>
                <c:pt idx="30">
                  <c:v>22.4</c:v>
                </c:pt>
                <c:pt idx="31">
                  <c:v>23.7</c:v>
                </c:pt>
                <c:pt idx="32">
                  <c:v>25.4</c:v>
                </c:pt>
                <c:pt idx="33">
                  <c:v>27.5</c:v>
                </c:pt>
                <c:pt idx="34">
                  <c:v>29.7</c:v>
                </c:pt>
                <c:pt idx="35">
                  <c:v>31.3</c:v>
                </c:pt>
                <c:pt idx="36">
                  <c:v>32.299999999999997</c:v>
                </c:pt>
                <c:pt idx="37">
                  <c:v>33.799999999999997</c:v>
                </c:pt>
                <c:pt idx="38">
                  <c:v>35</c:v>
                </c:pt>
                <c:pt idx="39">
                  <c:v>35.4</c:v>
                </c:pt>
                <c:pt idx="40">
                  <c:v>35.4</c:v>
                </c:pt>
                <c:pt idx="41">
                  <c:v>35.4</c:v>
                </c:pt>
                <c:pt idx="42">
                  <c:v>35.6</c:v>
                </c:pt>
                <c:pt idx="43">
                  <c:v>34.299999999999997</c:v>
                </c:pt>
                <c:pt idx="44">
                  <c:v>33.299999999999997</c:v>
                </c:pt>
                <c:pt idx="45">
                  <c:v>32.799999999999997</c:v>
                </c:pt>
                <c:pt idx="46">
                  <c:v>33.6</c:v>
                </c:pt>
                <c:pt idx="47">
                  <c:v>35.299999999999997</c:v>
                </c:pt>
                <c:pt idx="48">
                  <c:v>37</c:v>
                </c:pt>
                <c:pt idx="49">
                  <c:v>38.799999999999997</c:v>
                </c:pt>
                <c:pt idx="50">
                  <c:v>40.4</c:v>
                </c:pt>
                <c:pt idx="51">
                  <c:v>41.4</c:v>
                </c:pt>
                <c:pt idx="52">
                  <c:v>42</c:v>
                </c:pt>
                <c:pt idx="53">
                  <c:v>42.6</c:v>
                </c:pt>
                <c:pt idx="54">
                  <c:v>43.3</c:v>
                </c:pt>
                <c:pt idx="55">
                  <c:v>44.2</c:v>
                </c:pt>
                <c:pt idx="56">
                  <c:v>45.3</c:v>
                </c:pt>
                <c:pt idx="57">
                  <c:v>46.9</c:v>
                </c:pt>
                <c:pt idx="58">
                  <c:v>47.4</c:v>
                </c:pt>
                <c:pt idx="59">
                  <c:v>47.2</c:v>
                </c:pt>
                <c:pt idx="60">
                  <c:v>46.6</c:v>
                </c:pt>
                <c:pt idx="61">
                  <c:v>45.5</c:v>
                </c:pt>
                <c:pt idx="62">
                  <c:v>44.2</c:v>
                </c:pt>
                <c:pt idx="63">
                  <c:v>43.1</c:v>
                </c:pt>
                <c:pt idx="64">
                  <c:v>42</c:v>
                </c:pt>
                <c:pt idx="65">
                  <c:v>40.5</c:v>
                </c:pt>
                <c:pt idx="66">
                  <c:v>39.299999999999997</c:v>
                </c:pt>
                <c:pt idx="67">
                  <c:v>38.5</c:v>
                </c:pt>
                <c:pt idx="68">
                  <c:v>38.200000000000003</c:v>
                </c:pt>
                <c:pt idx="69">
                  <c:v>38.1</c:v>
                </c:pt>
                <c:pt idx="70">
                  <c:v>37.9</c:v>
                </c:pt>
                <c:pt idx="71">
                  <c:v>37.299999999999997</c:v>
                </c:pt>
                <c:pt idx="72">
                  <c:v>37</c:v>
                </c:pt>
                <c:pt idx="73">
                  <c:v>35.9</c:v>
                </c:pt>
                <c:pt idx="74">
                  <c:v>34.9</c:v>
                </c:pt>
                <c:pt idx="75">
                  <c:v>34.1</c:v>
                </c:pt>
                <c:pt idx="76">
                  <c:v>32.6</c:v>
                </c:pt>
                <c:pt idx="77">
                  <c:v>31</c:v>
                </c:pt>
                <c:pt idx="78">
                  <c:v>30</c:v>
                </c:pt>
                <c:pt idx="79">
                  <c:v>28.9</c:v>
                </c:pt>
                <c:pt idx="80">
                  <c:v>27.5</c:v>
                </c:pt>
                <c:pt idx="81">
                  <c:v>25.1</c:v>
                </c:pt>
                <c:pt idx="82">
                  <c:v>23.4</c:v>
                </c:pt>
                <c:pt idx="83">
                  <c:v>22.4</c:v>
                </c:pt>
                <c:pt idx="84">
                  <c:v>21.5</c:v>
                </c:pt>
                <c:pt idx="85">
                  <c:v>21.3</c:v>
                </c:pt>
                <c:pt idx="86">
                  <c:v>22</c:v>
                </c:pt>
                <c:pt idx="87">
                  <c:v>22.4</c:v>
                </c:pt>
                <c:pt idx="88">
                  <c:v>23.2</c:v>
                </c:pt>
                <c:pt idx="89">
                  <c:v>26.9</c:v>
                </c:pt>
                <c:pt idx="90">
                  <c:v>30.4</c:v>
                </c:pt>
                <c:pt idx="91">
                  <c:v>31.8</c:v>
                </c:pt>
                <c:pt idx="92">
                  <c:v>32.6</c:v>
                </c:pt>
                <c:pt idx="93">
                  <c:v>32.9</c:v>
                </c:pt>
                <c:pt idx="94">
                  <c:v>33.299999999999997</c:v>
                </c:pt>
                <c:pt idx="95">
                  <c:v>34.299999999999997</c:v>
                </c:pt>
                <c:pt idx="96">
                  <c:v>35.799999999999997</c:v>
                </c:pt>
                <c:pt idx="97">
                  <c:v>37</c:v>
                </c:pt>
                <c:pt idx="98">
                  <c:v>37.200000000000003</c:v>
                </c:pt>
                <c:pt idx="99">
                  <c:v>36.9</c:v>
                </c:pt>
                <c:pt idx="100">
                  <c:v>36.6</c:v>
                </c:pt>
                <c:pt idx="101">
                  <c:v>36.5</c:v>
                </c:pt>
                <c:pt idx="102">
                  <c:v>36.5</c:v>
                </c:pt>
                <c:pt idx="103">
                  <c:v>36.5</c:v>
                </c:pt>
                <c:pt idx="104">
                  <c:v>35.299999999999997</c:v>
                </c:pt>
                <c:pt idx="105">
                  <c:v>34.5</c:v>
                </c:pt>
                <c:pt idx="106">
                  <c:v>34.9</c:v>
                </c:pt>
                <c:pt idx="107">
                  <c:v>37.6</c:v>
                </c:pt>
                <c:pt idx="108">
                  <c:v>39.4</c:v>
                </c:pt>
                <c:pt idx="109">
                  <c:v>41.2</c:v>
                </c:pt>
                <c:pt idx="110">
                  <c:v>43.4</c:v>
                </c:pt>
                <c:pt idx="111">
                  <c:v>45</c:v>
                </c:pt>
                <c:pt idx="112">
                  <c:v>45.7</c:v>
                </c:pt>
                <c:pt idx="113">
                  <c:v>45.6</c:v>
                </c:pt>
                <c:pt idx="114">
                  <c:v>45.4</c:v>
                </c:pt>
                <c:pt idx="115">
                  <c:v>44.2</c:v>
                </c:pt>
                <c:pt idx="116">
                  <c:v>42.3</c:v>
                </c:pt>
                <c:pt idx="117">
                  <c:v>40.6</c:v>
                </c:pt>
                <c:pt idx="118">
                  <c:v>39</c:v>
                </c:pt>
                <c:pt idx="119">
                  <c:v>37.6</c:v>
                </c:pt>
                <c:pt idx="120">
                  <c:v>37.200000000000003</c:v>
                </c:pt>
                <c:pt idx="121">
                  <c:v>37.4</c:v>
                </c:pt>
                <c:pt idx="122">
                  <c:v>36.9</c:v>
                </c:pt>
                <c:pt idx="123">
                  <c:v>36.1</c:v>
                </c:pt>
                <c:pt idx="124">
                  <c:v>35.799999999999997</c:v>
                </c:pt>
                <c:pt idx="125">
                  <c:v>35.799999999999997</c:v>
                </c:pt>
                <c:pt idx="126">
                  <c:v>35.799999999999997</c:v>
                </c:pt>
                <c:pt idx="127">
                  <c:v>35.5</c:v>
                </c:pt>
                <c:pt idx="128">
                  <c:v>35.5</c:v>
                </c:pt>
                <c:pt idx="129">
                  <c:v>35.700000000000003</c:v>
                </c:pt>
                <c:pt idx="130">
                  <c:v>36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val>
            <c:numRef>
              <c:f>'Lap Breaks'!$C$4:$C$142</c:f>
              <c:numCache>
                <c:formatCode>General</c:formatCode>
                <c:ptCount val="139"/>
                <c:pt idx="0">
                  <c:v>36</c:v>
                </c:pt>
                <c:pt idx="1">
                  <c:v>36.1</c:v>
                </c:pt>
                <c:pt idx="2">
                  <c:v>36.299999999999997</c:v>
                </c:pt>
                <c:pt idx="3">
                  <c:v>36.9</c:v>
                </c:pt>
                <c:pt idx="4">
                  <c:v>37.9</c:v>
                </c:pt>
                <c:pt idx="5">
                  <c:v>39.299999999999997</c:v>
                </c:pt>
                <c:pt idx="6">
                  <c:v>39.9</c:v>
                </c:pt>
                <c:pt idx="7">
                  <c:v>39.9</c:v>
                </c:pt>
                <c:pt idx="8">
                  <c:v>39.9</c:v>
                </c:pt>
                <c:pt idx="9">
                  <c:v>41.4</c:v>
                </c:pt>
                <c:pt idx="10">
                  <c:v>44.9</c:v>
                </c:pt>
                <c:pt idx="11">
                  <c:v>46.6</c:v>
                </c:pt>
                <c:pt idx="12">
                  <c:v>46.5</c:v>
                </c:pt>
                <c:pt idx="13">
                  <c:v>46</c:v>
                </c:pt>
                <c:pt idx="14">
                  <c:v>45.7</c:v>
                </c:pt>
                <c:pt idx="15">
                  <c:v>44.8</c:v>
                </c:pt>
                <c:pt idx="16">
                  <c:v>44.2</c:v>
                </c:pt>
                <c:pt idx="17">
                  <c:v>41.4</c:v>
                </c:pt>
                <c:pt idx="18">
                  <c:v>37.5</c:v>
                </c:pt>
                <c:pt idx="19">
                  <c:v>34.799999999999997</c:v>
                </c:pt>
                <c:pt idx="20">
                  <c:v>32.4</c:v>
                </c:pt>
                <c:pt idx="21">
                  <c:v>31.4</c:v>
                </c:pt>
                <c:pt idx="22">
                  <c:v>29.3</c:v>
                </c:pt>
                <c:pt idx="23">
                  <c:v>26.2</c:v>
                </c:pt>
                <c:pt idx="24">
                  <c:v>24.1</c:v>
                </c:pt>
                <c:pt idx="25">
                  <c:v>22.7</c:v>
                </c:pt>
                <c:pt idx="26">
                  <c:v>21.7</c:v>
                </c:pt>
                <c:pt idx="27">
                  <c:v>21.3</c:v>
                </c:pt>
                <c:pt idx="28">
                  <c:v>21.4</c:v>
                </c:pt>
                <c:pt idx="29">
                  <c:v>22.5</c:v>
                </c:pt>
                <c:pt idx="30">
                  <c:v>24.1</c:v>
                </c:pt>
                <c:pt idx="31">
                  <c:v>26</c:v>
                </c:pt>
                <c:pt idx="32">
                  <c:v>28.1</c:v>
                </c:pt>
                <c:pt idx="33">
                  <c:v>30.3</c:v>
                </c:pt>
                <c:pt idx="34">
                  <c:v>31.8</c:v>
                </c:pt>
                <c:pt idx="35">
                  <c:v>32.299999999999997</c:v>
                </c:pt>
                <c:pt idx="36">
                  <c:v>33.1</c:v>
                </c:pt>
                <c:pt idx="37">
                  <c:v>34.5</c:v>
                </c:pt>
                <c:pt idx="38">
                  <c:v>35</c:v>
                </c:pt>
                <c:pt idx="39">
                  <c:v>35.4</c:v>
                </c:pt>
                <c:pt idx="40">
                  <c:v>35.799999999999997</c:v>
                </c:pt>
                <c:pt idx="41">
                  <c:v>35.799999999999997</c:v>
                </c:pt>
                <c:pt idx="42">
                  <c:v>35.799999999999997</c:v>
                </c:pt>
                <c:pt idx="43">
                  <c:v>35.700000000000003</c:v>
                </c:pt>
                <c:pt idx="44">
                  <c:v>34.200000000000003</c:v>
                </c:pt>
                <c:pt idx="45">
                  <c:v>33.4</c:v>
                </c:pt>
                <c:pt idx="46">
                  <c:v>33.9</c:v>
                </c:pt>
                <c:pt idx="47">
                  <c:v>34.9</c:v>
                </c:pt>
                <c:pt idx="48">
                  <c:v>36.6</c:v>
                </c:pt>
                <c:pt idx="49">
                  <c:v>38.299999999999997</c:v>
                </c:pt>
                <c:pt idx="50">
                  <c:v>39.200000000000003</c:v>
                </c:pt>
                <c:pt idx="51">
                  <c:v>39.700000000000003</c:v>
                </c:pt>
                <c:pt idx="52">
                  <c:v>40.1</c:v>
                </c:pt>
                <c:pt idx="53">
                  <c:v>40.799999999999997</c:v>
                </c:pt>
                <c:pt idx="54">
                  <c:v>41</c:v>
                </c:pt>
                <c:pt idx="55">
                  <c:v>42.4</c:v>
                </c:pt>
                <c:pt idx="56">
                  <c:v>44.9</c:v>
                </c:pt>
                <c:pt idx="57">
                  <c:v>47.2</c:v>
                </c:pt>
                <c:pt idx="58">
                  <c:v>48.6</c:v>
                </c:pt>
                <c:pt idx="59">
                  <c:v>47.8</c:v>
                </c:pt>
                <c:pt idx="60">
                  <c:v>46.7</c:v>
                </c:pt>
                <c:pt idx="61">
                  <c:v>45.6</c:v>
                </c:pt>
                <c:pt idx="62">
                  <c:v>43.6</c:v>
                </c:pt>
                <c:pt idx="63">
                  <c:v>42.4</c:v>
                </c:pt>
                <c:pt idx="64">
                  <c:v>41.5</c:v>
                </c:pt>
                <c:pt idx="65">
                  <c:v>39.5</c:v>
                </c:pt>
                <c:pt idx="66">
                  <c:v>38.700000000000003</c:v>
                </c:pt>
                <c:pt idx="67">
                  <c:v>37.9</c:v>
                </c:pt>
                <c:pt idx="68">
                  <c:v>37.6</c:v>
                </c:pt>
                <c:pt idx="69">
                  <c:v>37.9</c:v>
                </c:pt>
                <c:pt idx="70">
                  <c:v>38.200000000000003</c:v>
                </c:pt>
                <c:pt idx="71">
                  <c:v>37.799999999999997</c:v>
                </c:pt>
                <c:pt idx="72">
                  <c:v>36.799999999999997</c:v>
                </c:pt>
                <c:pt idx="73">
                  <c:v>36.6</c:v>
                </c:pt>
                <c:pt idx="74">
                  <c:v>36.700000000000003</c:v>
                </c:pt>
                <c:pt idx="75">
                  <c:v>36.200000000000003</c:v>
                </c:pt>
                <c:pt idx="76">
                  <c:v>35.299999999999997</c:v>
                </c:pt>
                <c:pt idx="77">
                  <c:v>34.1</c:v>
                </c:pt>
                <c:pt idx="78">
                  <c:v>32.9</c:v>
                </c:pt>
                <c:pt idx="79">
                  <c:v>31.4</c:v>
                </c:pt>
                <c:pt idx="80">
                  <c:v>30.7</c:v>
                </c:pt>
                <c:pt idx="81">
                  <c:v>26.5</c:v>
                </c:pt>
                <c:pt idx="82">
                  <c:v>23.2</c:v>
                </c:pt>
                <c:pt idx="83">
                  <c:v>22.5</c:v>
                </c:pt>
                <c:pt idx="84">
                  <c:v>22.2</c:v>
                </c:pt>
                <c:pt idx="85">
                  <c:v>22.1</c:v>
                </c:pt>
                <c:pt idx="86">
                  <c:v>22.6</c:v>
                </c:pt>
                <c:pt idx="87">
                  <c:v>23</c:v>
                </c:pt>
                <c:pt idx="88">
                  <c:v>25.2</c:v>
                </c:pt>
                <c:pt idx="89">
                  <c:v>27.7</c:v>
                </c:pt>
                <c:pt idx="90">
                  <c:v>28.7</c:v>
                </c:pt>
                <c:pt idx="91">
                  <c:v>30.2</c:v>
                </c:pt>
                <c:pt idx="92">
                  <c:v>32.200000000000003</c:v>
                </c:pt>
                <c:pt idx="93">
                  <c:v>33.4</c:v>
                </c:pt>
                <c:pt idx="94">
                  <c:v>33.799999999999997</c:v>
                </c:pt>
                <c:pt idx="95">
                  <c:v>35.299999999999997</c:v>
                </c:pt>
                <c:pt idx="96">
                  <c:v>37.299999999999997</c:v>
                </c:pt>
                <c:pt idx="97">
                  <c:v>38.5</c:v>
                </c:pt>
                <c:pt idx="98">
                  <c:v>39.200000000000003</c:v>
                </c:pt>
                <c:pt idx="99">
                  <c:v>40.4</c:v>
                </c:pt>
                <c:pt idx="100">
                  <c:v>40</c:v>
                </c:pt>
                <c:pt idx="101">
                  <c:v>38.4</c:v>
                </c:pt>
                <c:pt idx="102">
                  <c:v>37.700000000000003</c:v>
                </c:pt>
                <c:pt idx="103">
                  <c:v>36.700000000000003</c:v>
                </c:pt>
                <c:pt idx="104">
                  <c:v>34.5</c:v>
                </c:pt>
                <c:pt idx="105">
                  <c:v>33.5</c:v>
                </c:pt>
                <c:pt idx="106">
                  <c:v>34.799999999999997</c:v>
                </c:pt>
                <c:pt idx="107">
                  <c:v>37.5</c:v>
                </c:pt>
                <c:pt idx="108">
                  <c:v>39.700000000000003</c:v>
                </c:pt>
                <c:pt idx="109">
                  <c:v>42.1</c:v>
                </c:pt>
                <c:pt idx="110">
                  <c:v>44.7</c:v>
                </c:pt>
                <c:pt idx="111">
                  <c:v>45.7</c:v>
                </c:pt>
                <c:pt idx="112">
                  <c:v>46.3</c:v>
                </c:pt>
                <c:pt idx="113">
                  <c:v>46.2</c:v>
                </c:pt>
                <c:pt idx="114">
                  <c:v>45.4</c:v>
                </c:pt>
                <c:pt idx="115">
                  <c:v>43.7</c:v>
                </c:pt>
                <c:pt idx="116">
                  <c:v>41.2</c:v>
                </c:pt>
                <c:pt idx="117">
                  <c:v>39.1</c:v>
                </c:pt>
                <c:pt idx="118">
                  <c:v>37.799999999999997</c:v>
                </c:pt>
                <c:pt idx="119">
                  <c:v>37.299999999999997</c:v>
                </c:pt>
                <c:pt idx="120">
                  <c:v>37.1</c:v>
                </c:pt>
                <c:pt idx="121">
                  <c:v>36.9</c:v>
                </c:pt>
                <c:pt idx="122">
                  <c:v>36.299999999999997</c:v>
                </c:pt>
                <c:pt idx="123">
                  <c:v>36.1</c:v>
                </c:pt>
                <c:pt idx="124">
                  <c:v>35.700000000000003</c:v>
                </c:pt>
                <c:pt idx="125">
                  <c:v>34.6</c:v>
                </c:pt>
                <c:pt idx="126">
                  <c:v>34.6</c:v>
                </c:pt>
                <c:pt idx="127">
                  <c:v>35.4</c:v>
                </c:pt>
                <c:pt idx="128">
                  <c:v>35.700000000000003</c:v>
                </c:pt>
                <c:pt idx="129">
                  <c:v>36</c:v>
                </c:pt>
                <c:pt idx="130">
                  <c:v>36.1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val>
            <c:numRef>
              <c:f>'Lap Breaks'!$D$4:$D$142</c:f>
              <c:numCache>
                <c:formatCode>General</c:formatCode>
                <c:ptCount val="139"/>
                <c:pt idx="0">
                  <c:v>36.1</c:v>
                </c:pt>
                <c:pt idx="1">
                  <c:v>35.799999999999997</c:v>
                </c:pt>
                <c:pt idx="2">
                  <c:v>35.799999999999997</c:v>
                </c:pt>
                <c:pt idx="3">
                  <c:v>37</c:v>
                </c:pt>
                <c:pt idx="4">
                  <c:v>37.6</c:v>
                </c:pt>
                <c:pt idx="5">
                  <c:v>38.5</c:v>
                </c:pt>
                <c:pt idx="6">
                  <c:v>39.9</c:v>
                </c:pt>
                <c:pt idx="7">
                  <c:v>40.4</c:v>
                </c:pt>
                <c:pt idx="8">
                  <c:v>41.5</c:v>
                </c:pt>
                <c:pt idx="9">
                  <c:v>43.9</c:v>
                </c:pt>
                <c:pt idx="10">
                  <c:v>46</c:v>
                </c:pt>
                <c:pt idx="11">
                  <c:v>46.8</c:v>
                </c:pt>
                <c:pt idx="12">
                  <c:v>46.7</c:v>
                </c:pt>
                <c:pt idx="13">
                  <c:v>46.9</c:v>
                </c:pt>
                <c:pt idx="14">
                  <c:v>46.3</c:v>
                </c:pt>
                <c:pt idx="15">
                  <c:v>45</c:v>
                </c:pt>
                <c:pt idx="16">
                  <c:v>44.4</c:v>
                </c:pt>
                <c:pt idx="17">
                  <c:v>43.4</c:v>
                </c:pt>
                <c:pt idx="18">
                  <c:v>40.6</c:v>
                </c:pt>
                <c:pt idx="19">
                  <c:v>37.299999999999997</c:v>
                </c:pt>
                <c:pt idx="20">
                  <c:v>35.5</c:v>
                </c:pt>
                <c:pt idx="21">
                  <c:v>34</c:v>
                </c:pt>
                <c:pt idx="22">
                  <c:v>31.7</c:v>
                </c:pt>
                <c:pt idx="23">
                  <c:v>29.2</c:v>
                </c:pt>
                <c:pt idx="24">
                  <c:v>26.5</c:v>
                </c:pt>
                <c:pt idx="25">
                  <c:v>24.5</c:v>
                </c:pt>
                <c:pt idx="26">
                  <c:v>23.7</c:v>
                </c:pt>
                <c:pt idx="27">
                  <c:v>23.8</c:v>
                </c:pt>
                <c:pt idx="28">
                  <c:v>24.5</c:v>
                </c:pt>
                <c:pt idx="29">
                  <c:v>25.9</c:v>
                </c:pt>
                <c:pt idx="30">
                  <c:v>27.6</c:v>
                </c:pt>
                <c:pt idx="31">
                  <c:v>29.5</c:v>
                </c:pt>
                <c:pt idx="32">
                  <c:v>31</c:v>
                </c:pt>
                <c:pt idx="33">
                  <c:v>32.200000000000003</c:v>
                </c:pt>
                <c:pt idx="34">
                  <c:v>33.1</c:v>
                </c:pt>
                <c:pt idx="35">
                  <c:v>33.4</c:v>
                </c:pt>
                <c:pt idx="36">
                  <c:v>33.4</c:v>
                </c:pt>
                <c:pt idx="37">
                  <c:v>33.200000000000003</c:v>
                </c:pt>
                <c:pt idx="38">
                  <c:v>33</c:v>
                </c:pt>
                <c:pt idx="39">
                  <c:v>33.299999999999997</c:v>
                </c:pt>
                <c:pt idx="40">
                  <c:v>33.700000000000003</c:v>
                </c:pt>
                <c:pt idx="41">
                  <c:v>34.4</c:v>
                </c:pt>
                <c:pt idx="42">
                  <c:v>34.9</c:v>
                </c:pt>
                <c:pt idx="43">
                  <c:v>34.9</c:v>
                </c:pt>
                <c:pt idx="44">
                  <c:v>34.799999999999997</c:v>
                </c:pt>
                <c:pt idx="45">
                  <c:v>35.299999999999997</c:v>
                </c:pt>
                <c:pt idx="46">
                  <c:v>36.6</c:v>
                </c:pt>
                <c:pt idx="47">
                  <c:v>37.4</c:v>
                </c:pt>
                <c:pt idx="48">
                  <c:v>37.799999999999997</c:v>
                </c:pt>
                <c:pt idx="49">
                  <c:v>38.700000000000003</c:v>
                </c:pt>
                <c:pt idx="50">
                  <c:v>39.799999999999997</c:v>
                </c:pt>
                <c:pt idx="51">
                  <c:v>40.9</c:v>
                </c:pt>
                <c:pt idx="52">
                  <c:v>41.9</c:v>
                </c:pt>
                <c:pt idx="53">
                  <c:v>43</c:v>
                </c:pt>
                <c:pt idx="54">
                  <c:v>44.6</c:v>
                </c:pt>
                <c:pt idx="55">
                  <c:v>45.6</c:v>
                </c:pt>
                <c:pt idx="56">
                  <c:v>45.9</c:v>
                </c:pt>
                <c:pt idx="57">
                  <c:v>45.2</c:v>
                </c:pt>
                <c:pt idx="58">
                  <c:v>44.3</c:v>
                </c:pt>
                <c:pt idx="59">
                  <c:v>44.2</c:v>
                </c:pt>
                <c:pt idx="60">
                  <c:v>42.9</c:v>
                </c:pt>
                <c:pt idx="61">
                  <c:v>41.4</c:v>
                </c:pt>
                <c:pt idx="62">
                  <c:v>40.4</c:v>
                </c:pt>
                <c:pt idx="63">
                  <c:v>39.200000000000003</c:v>
                </c:pt>
                <c:pt idx="64">
                  <c:v>38.299999999999997</c:v>
                </c:pt>
                <c:pt idx="65">
                  <c:v>38</c:v>
                </c:pt>
                <c:pt idx="66">
                  <c:v>38.200000000000003</c:v>
                </c:pt>
                <c:pt idx="67">
                  <c:v>38.700000000000003</c:v>
                </c:pt>
                <c:pt idx="68">
                  <c:v>39</c:v>
                </c:pt>
                <c:pt idx="69">
                  <c:v>38.6</c:v>
                </c:pt>
                <c:pt idx="70">
                  <c:v>37.799999999999997</c:v>
                </c:pt>
                <c:pt idx="71">
                  <c:v>36.4</c:v>
                </c:pt>
                <c:pt idx="72">
                  <c:v>35.5</c:v>
                </c:pt>
                <c:pt idx="73">
                  <c:v>35.4</c:v>
                </c:pt>
                <c:pt idx="74">
                  <c:v>35.1</c:v>
                </c:pt>
                <c:pt idx="75">
                  <c:v>34.1</c:v>
                </c:pt>
                <c:pt idx="76">
                  <c:v>32.299999999999997</c:v>
                </c:pt>
                <c:pt idx="77">
                  <c:v>30.8</c:v>
                </c:pt>
                <c:pt idx="78">
                  <c:v>29.1</c:v>
                </c:pt>
                <c:pt idx="79">
                  <c:v>27.2</c:v>
                </c:pt>
                <c:pt idx="80">
                  <c:v>25.3</c:v>
                </c:pt>
                <c:pt idx="81">
                  <c:v>23.7</c:v>
                </c:pt>
                <c:pt idx="82">
                  <c:v>23.1</c:v>
                </c:pt>
                <c:pt idx="83">
                  <c:v>23</c:v>
                </c:pt>
                <c:pt idx="84">
                  <c:v>22.9</c:v>
                </c:pt>
                <c:pt idx="85">
                  <c:v>23</c:v>
                </c:pt>
                <c:pt idx="86">
                  <c:v>23</c:v>
                </c:pt>
                <c:pt idx="87">
                  <c:v>23</c:v>
                </c:pt>
                <c:pt idx="88">
                  <c:v>26.3</c:v>
                </c:pt>
                <c:pt idx="89">
                  <c:v>29.2</c:v>
                </c:pt>
                <c:pt idx="90">
                  <c:v>30.6</c:v>
                </c:pt>
                <c:pt idx="91">
                  <c:v>32.1</c:v>
                </c:pt>
                <c:pt idx="92">
                  <c:v>33.700000000000003</c:v>
                </c:pt>
                <c:pt idx="93">
                  <c:v>34.700000000000003</c:v>
                </c:pt>
                <c:pt idx="94">
                  <c:v>35.799999999999997</c:v>
                </c:pt>
                <c:pt idx="95">
                  <c:v>36.299999999999997</c:v>
                </c:pt>
                <c:pt idx="96">
                  <c:v>36.5</c:v>
                </c:pt>
                <c:pt idx="97">
                  <c:v>36.700000000000003</c:v>
                </c:pt>
                <c:pt idx="98">
                  <c:v>36.299999999999997</c:v>
                </c:pt>
                <c:pt idx="99">
                  <c:v>35.700000000000003</c:v>
                </c:pt>
                <c:pt idx="100">
                  <c:v>35.200000000000003</c:v>
                </c:pt>
                <c:pt idx="101">
                  <c:v>35</c:v>
                </c:pt>
                <c:pt idx="102">
                  <c:v>34.6</c:v>
                </c:pt>
                <c:pt idx="103">
                  <c:v>34.299999999999997</c:v>
                </c:pt>
                <c:pt idx="104">
                  <c:v>34</c:v>
                </c:pt>
                <c:pt idx="105">
                  <c:v>35.1</c:v>
                </c:pt>
                <c:pt idx="106">
                  <c:v>36</c:v>
                </c:pt>
                <c:pt idx="107">
                  <c:v>37.700000000000003</c:v>
                </c:pt>
                <c:pt idx="108">
                  <c:v>42.1</c:v>
                </c:pt>
                <c:pt idx="109">
                  <c:v>45.3</c:v>
                </c:pt>
                <c:pt idx="110">
                  <c:v>45.7</c:v>
                </c:pt>
                <c:pt idx="111">
                  <c:v>45.3</c:v>
                </c:pt>
                <c:pt idx="112">
                  <c:v>45</c:v>
                </c:pt>
                <c:pt idx="113">
                  <c:v>44.9</c:v>
                </c:pt>
                <c:pt idx="114">
                  <c:v>44.9</c:v>
                </c:pt>
                <c:pt idx="115">
                  <c:v>42.7</c:v>
                </c:pt>
                <c:pt idx="116">
                  <c:v>39.799999999999997</c:v>
                </c:pt>
                <c:pt idx="117">
                  <c:v>37.9</c:v>
                </c:pt>
                <c:pt idx="118">
                  <c:v>37.1</c:v>
                </c:pt>
                <c:pt idx="119">
                  <c:v>37.1</c:v>
                </c:pt>
                <c:pt idx="120">
                  <c:v>37.5</c:v>
                </c:pt>
                <c:pt idx="121">
                  <c:v>37.9</c:v>
                </c:pt>
                <c:pt idx="122">
                  <c:v>37.5</c:v>
                </c:pt>
                <c:pt idx="123">
                  <c:v>37.200000000000003</c:v>
                </c:pt>
                <c:pt idx="124">
                  <c:v>37.299999999999997</c:v>
                </c:pt>
                <c:pt idx="125">
                  <c:v>37.299999999999997</c:v>
                </c:pt>
                <c:pt idx="126">
                  <c:v>36.9</c:v>
                </c:pt>
                <c:pt idx="127">
                  <c:v>36.6</c:v>
                </c:pt>
                <c:pt idx="128">
                  <c:v>36.6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1968"/>
        <c:axId val="133341952"/>
      </c:lineChart>
      <c:catAx>
        <c:axId val="133331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341952"/>
        <c:crosses val="autoZero"/>
        <c:auto val="1"/>
        <c:lblAlgn val="ctr"/>
        <c:lblOffset val="100"/>
        <c:noMultiLvlLbl val="0"/>
      </c:catAx>
      <c:valAx>
        <c:axId val="13334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331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Fuel Flow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data'!$BU$10:$BU$497</c:f>
              <c:numCache>
                <c:formatCode>General</c:formatCode>
                <c:ptCount val="488"/>
                <c:pt idx="0">
                  <c:v>10.195233</c:v>
                </c:pt>
                <c:pt idx="1">
                  <c:v>10.829183</c:v>
                </c:pt>
                <c:pt idx="2">
                  <c:v>10.137964</c:v>
                </c:pt>
                <c:pt idx="3">
                  <c:v>11.402227999999999</c:v>
                </c:pt>
                <c:pt idx="4">
                  <c:v>13.020553</c:v>
                </c:pt>
                <c:pt idx="5">
                  <c:v>14.871888999999999</c:v>
                </c:pt>
                <c:pt idx="6">
                  <c:v>16.73123</c:v>
                </c:pt>
                <c:pt idx="7">
                  <c:v>16.786812999999999</c:v>
                </c:pt>
                <c:pt idx="8">
                  <c:v>16.683927000000001</c:v>
                </c:pt>
                <c:pt idx="9">
                  <c:v>15.838357</c:v>
                </c:pt>
                <c:pt idx="10">
                  <c:v>11.897641</c:v>
                </c:pt>
                <c:pt idx="11">
                  <c:v>12.38092</c:v>
                </c:pt>
                <c:pt idx="12">
                  <c:v>13.150734</c:v>
                </c:pt>
                <c:pt idx="13">
                  <c:v>10.299515</c:v>
                </c:pt>
                <c:pt idx="14">
                  <c:v>8.6759939999999993</c:v>
                </c:pt>
                <c:pt idx="15">
                  <c:v>8.1007820000000006</c:v>
                </c:pt>
                <c:pt idx="16">
                  <c:v>7.5478120000000004</c:v>
                </c:pt>
                <c:pt idx="17">
                  <c:v>6.1325900000000004</c:v>
                </c:pt>
                <c:pt idx="18">
                  <c:v>5.6737440000000001</c:v>
                </c:pt>
                <c:pt idx="19">
                  <c:v>6.4406220000000003</c:v>
                </c:pt>
                <c:pt idx="20">
                  <c:v>6.0829839999999997</c:v>
                </c:pt>
                <c:pt idx="21">
                  <c:v>5.2336609999999997</c:v>
                </c:pt>
                <c:pt idx="22">
                  <c:v>5.2768610000000002</c:v>
                </c:pt>
                <c:pt idx="23">
                  <c:v>5.4454399999999996</c:v>
                </c:pt>
                <c:pt idx="24">
                  <c:v>5.9483629999999996</c:v>
                </c:pt>
                <c:pt idx="25">
                  <c:v>5.5166709999999997</c:v>
                </c:pt>
                <c:pt idx="26">
                  <c:v>5.1408509999999996</c:v>
                </c:pt>
                <c:pt idx="27">
                  <c:v>6.0994659999999996</c:v>
                </c:pt>
                <c:pt idx="28">
                  <c:v>6.4807030000000001</c:v>
                </c:pt>
                <c:pt idx="29">
                  <c:v>8.2403060000000004</c:v>
                </c:pt>
                <c:pt idx="30">
                  <c:v>8.5357710000000004</c:v>
                </c:pt>
                <c:pt idx="31">
                  <c:v>8.5972519999999992</c:v>
                </c:pt>
                <c:pt idx="32">
                  <c:v>9.3029379999999993</c:v>
                </c:pt>
                <c:pt idx="33">
                  <c:v>10.424163</c:v>
                </c:pt>
                <c:pt idx="34">
                  <c:v>10.190250000000001</c:v>
                </c:pt>
                <c:pt idx="35">
                  <c:v>11.328326000000001</c:v>
                </c:pt>
                <c:pt idx="36">
                  <c:v>11.958833</c:v>
                </c:pt>
                <c:pt idx="37">
                  <c:v>9.9600460000000002</c:v>
                </c:pt>
                <c:pt idx="38">
                  <c:v>8.7034369999999992</c:v>
                </c:pt>
                <c:pt idx="39">
                  <c:v>8.6395020000000002</c:v>
                </c:pt>
                <c:pt idx="40">
                  <c:v>8.8820060000000005</c:v>
                </c:pt>
                <c:pt idx="41">
                  <c:v>8.7266670000000008</c:v>
                </c:pt>
                <c:pt idx="42">
                  <c:v>8.5673539999999999</c:v>
                </c:pt>
                <c:pt idx="43">
                  <c:v>9.1186389999999999</c:v>
                </c:pt>
                <c:pt idx="44">
                  <c:v>10.545585000000001</c:v>
                </c:pt>
                <c:pt idx="45">
                  <c:v>12.606070000000001</c:v>
                </c:pt>
                <c:pt idx="46">
                  <c:v>15.163003</c:v>
                </c:pt>
                <c:pt idx="47">
                  <c:v>13.804351</c:v>
                </c:pt>
                <c:pt idx="48">
                  <c:v>13.95791</c:v>
                </c:pt>
                <c:pt idx="49">
                  <c:v>14.15386</c:v>
                </c:pt>
                <c:pt idx="50">
                  <c:v>14.143605000000001</c:v>
                </c:pt>
                <c:pt idx="51">
                  <c:v>12.598343</c:v>
                </c:pt>
                <c:pt idx="52">
                  <c:v>13.662444000000001</c:v>
                </c:pt>
                <c:pt idx="53">
                  <c:v>13.987736</c:v>
                </c:pt>
                <c:pt idx="54">
                  <c:v>14.018693000000001</c:v>
                </c:pt>
                <c:pt idx="55">
                  <c:v>15.641258000000001</c:v>
                </c:pt>
                <c:pt idx="56">
                  <c:v>15.986116000000001</c:v>
                </c:pt>
                <c:pt idx="57">
                  <c:v>15.523393</c:v>
                </c:pt>
                <c:pt idx="58">
                  <c:v>14.817707</c:v>
                </c:pt>
                <c:pt idx="59">
                  <c:v>12.954014000000001</c:v>
                </c:pt>
                <c:pt idx="60">
                  <c:v>10.154237999999999</c:v>
                </c:pt>
                <c:pt idx="61">
                  <c:v>8.6495379999999997</c:v>
                </c:pt>
                <c:pt idx="62">
                  <c:v>8.9400209999999998</c:v>
                </c:pt>
                <c:pt idx="63">
                  <c:v>8.8777699999999999</c:v>
                </c:pt>
                <c:pt idx="64">
                  <c:v>9.0579999999999998</c:v>
                </c:pt>
                <c:pt idx="65">
                  <c:v>9.8763930000000002</c:v>
                </c:pt>
                <c:pt idx="66">
                  <c:v>9.9917010000000008</c:v>
                </c:pt>
                <c:pt idx="67">
                  <c:v>9.6439489999999992</c:v>
                </c:pt>
                <c:pt idx="68">
                  <c:v>9.5965749999999996</c:v>
                </c:pt>
                <c:pt idx="69">
                  <c:v>9.0611540000000002</c:v>
                </c:pt>
                <c:pt idx="70">
                  <c:v>8.3314679999999992</c:v>
                </c:pt>
                <c:pt idx="71">
                  <c:v>7.4210149999999997</c:v>
                </c:pt>
                <c:pt idx="72">
                  <c:v>7.2063759999999997</c:v>
                </c:pt>
                <c:pt idx="73">
                  <c:v>7.733098</c:v>
                </c:pt>
                <c:pt idx="74">
                  <c:v>7.5984850000000002</c:v>
                </c:pt>
                <c:pt idx="75">
                  <c:v>6.7187549999999998</c:v>
                </c:pt>
                <c:pt idx="76">
                  <c:v>6.9502839999999999</c:v>
                </c:pt>
                <c:pt idx="77">
                  <c:v>6.7104020000000002</c:v>
                </c:pt>
                <c:pt idx="78">
                  <c:v>6.526103</c:v>
                </c:pt>
                <c:pt idx="79">
                  <c:v>6.3286119999999997</c:v>
                </c:pt>
                <c:pt idx="80">
                  <c:v>6.3865790000000002</c:v>
                </c:pt>
                <c:pt idx="81">
                  <c:v>5.6097349999999997</c:v>
                </c:pt>
                <c:pt idx="82">
                  <c:v>5.854673</c:v>
                </c:pt>
                <c:pt idx="83">
                  <c:v>6.5170519999999996</c:v>
                </c:pt>
                <c:pt idx="84">
                  <c:v>7.3240829999999999</c:v>
                </c:pt>
                <c:pt idx="85">
                  <c:v>9.1990649999999992</c:v>
                </c:pt>
                <c:pt idx="86">
                  <c:v>9.6057699999999997</c:v>
                </c:pt>
                <c:pt idx="87">
                  <c:v>9.9202510000000004</c:v>
                </c:pt>
                <c:pt idx="88">
                  <c:v>10.621418999999999</c:v>
                </c:pt>
                <c:pt idx="89">
                  <c:v>10.220919</c:v>
                </c:pt>
                <c:pt idx="90">
                  <c:v>10.41244</c:v>
                </c:pt>
                <c:pt idx="91">
                  <c:v>9.286232</c:v>
                </c:pt>
                <c:pt idx="92">
                  <c:v>10.034236</c:v>
                </c:pt>
                <c:pt idx="93">
                  <c:v>11.162972</c:v>
                </c:pt>
                <c:pt idx="94">
                  <c:v>10.753667</c:v>
                </c:pt>
                <c:pt idx="95">
                  <c:v>9.6861239999999995</c:v>
                </c:pt>
                <c:pt idx="96">
                  <c:v>8.2675319999999992</c:v>
                </c:pt>
                <c:pt idx="97">
                  <c:v>7.6726760000000001</c:v>
                </c:pt>
                <c:pt idx="98">
                  <c:v>8.9839529999999996</c:v>
                </c:pt>
                <c:pt idx="99">
                  <c:v>8.3547700000000003</c:v>
                </c:pt>
                <c:pt idx="100">
                  <c:v>8.1963729999999995</c:v>
                </c:pt>
                <c:pt idx="101">
                  <c:v>8.7099609999999998</c:v>
                </c:pt>
                <c:pt idx="102">
                  <c:v>8.2671229999999998</c:v>
                </c:pt>
                <c:pt idx="103">
                  <c:v>11.022463999999999</c:v>
                </c:pt>
                <c:pt idx="104">
                  <c:v>12.990716000000001</c:v>
                </c:pt>
                <c:pt idx="105">
                  <c:v>13.31799</c:v>
                </c:pt>
                <c:pt idx="106">
                  <c:v>14.369814</c:v>
                </c:pt>
                <c:pt idx="107">
                  <c:v>15.720113</c:v>
                </c:pt>
                <c:pt idx="108">
                  <c:v>15.157322000000001</c:v>
                </c:pt>
                <c:pt idx="109">
                  <c:v>14.118618</c:v>
                </c:pt>
                <c:pt idx="110">
                  <c:v>11.824653</c:v>
                </c:pt>
                <c:pt idx="111">
                  <c:v>11.809343</c:v>
                </c:pt>
                <c:pt idx="112">
                  <c:v>9.4421739999999996</c:v>
                </c:pt>
                <c:pt idx="113">
                  <c:v>8.8934890000000006</c:v>
                </c:pt>
                <c:pt idx="114">
                  <c:v>8.4236900000000006</c:v>
                </c:pt>
                <c:pt idx="115">
                  <c:v>8.2925909999999998</c:v>
                </c:pt>
                <c:pt idx="116">
                  <c:v>8.5714950000000005</c:v>
                </c:pt>
                <c:pt idx="117">
                  <c:v>8.6577470000000005</c:v>
                </c:pt>
                <c:pt idx="118">
                  <c:v>8.3615110000000001</c:v>
                </c:pt>
                <c:pt idx="119">
                  <c:v>8.7922879999999992</c:v>
                </c:pt>
                <c:pt idx="120">
                  <c:v>8.7573349999999994</c:v>
                </c:pt>
                <c:pt idx="121">
                  <c:v>8.3540720000000004</c:v>
                </c:pt>
                <c:pt idx="122">
                  <c:v>9.0180489999999995</c:v>
                </c:pt>
                <c:pt idx="123">
                  <c:v>9.7156760000000002</c:v>
                </c:pt>
                <c:pt idx="124">
                  <c:v>11.747163</c:v>
                </c:pt>
                <c:pt idx="125">
                  <c:v>10.056480000000001</c:v>
                </c:pt>
                <c:pt idx="126">
                  <c:v>10.066516999999999</c:v>
                </c:pt>
                <c:pt idx="127">
                  <c:v>10.145114</c:v>
                </c:pt>
                <c:pt idx="128">
                  <c:v>8.6378869999999992</c:v>
                </c:pt>
                <c:pt idx="129">
                  <c:v>9.0630559999999996</c:v>
                </c:pt>
                <c:pt idx="130">
                  <c:v>10.583691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data'!$BU$10:$BU$497</c:f>
              <c:numCache>
                <c:formatCode>General</c:formatCode>
                <c:ptCount val="488"/>
                <c:pt idx="0">
                  <c:v>10.583691</c:v>
                </c:pt>
                <c:pt idx="1">
                  <c:v>11.409594999999999</c:v>
                </c:pt>
                <c:pt idx="2">
                  <c:v>12.042147999999999</c:v>
                </c:pt>
                <c:pt idx="3">
                  <c:v>13.258411000000001</c:v>
                </c:pt>
                <c:pt idx="4">
                  <c:v>14.904801000000001</c:v>
                </c:pt>
                <c:pt idx="5">
                  <c:v>13.327114</c:v>
                </c:pt>
                <c:pt idx="6">
                  <c:v>14.127331999999999</c:v>
                </c:pt>
                <c:pt idx="7">
                  <c:v>14.533821</c:v>
                </c:pt>
                <c:pt idx="8">
                  <c:v>12.958653</c:v>
                </c:pt>
                <c:pt idx="9">
                  <c:v>11.310074999999999</c:v>
                </c:pt>
                <c:pt idx="10">
                  <c:v>9.7491459999999996</c:v>
                </c:pt>
                <c:pt idx="11">
                  <c:v>8.2328670000000006</c:v>
                </c:pt>
                <c:pt idx="12">
                  <c:v>8.6818200000000001</c:v>
                </c:pt>
                <c:pt idx="13">
                  <c:v>7.9620280000000001</c:v>
                </c:pt>
                <c:pt idx="14">
                  <c:v>6.5359970000000001</c:v>
                </c:pt>
                <c:pt idx="15">
                  <c:v>5.7483449999999996</c:v>
                </c:pt>
                <c:pt idx="16">
                  <c:v>5.7741020000000001</c:v>
                </c:pt>
                <c:pt idx="17">
                  <c:v>5.8014010000000003</c:v>
                </c:pt>
                <c:pt idx="18">
                  <c:v>5.3175670000000004</c:v>
                </c:pt>
                <c:pt idx="19">
                  <c:v>5.4552620000000003</c:v>
                </c:pt>
                <c:pt idx="20">
                  <c:v>4.9240539999999999</c:v>
                </c:pt>
                <c:pt idx="21">
                  <c:v>4.8751389999999999</c:v>
                </c:pt>
                <c:pt idx="22">
                  <c:v>5.0103059999999999</c:v>
                </c:pt>
                <c:pt idx="23">
                  <c:v>4.4543270000000001</c:v>
                </c:pt>
                <c:pt idx="24">
                  <c:v>5.1083480000000003</c:v>
                </c:pt>
                <c:pt idx="25">
                  <c:v>5.2416119999999999</c:v>
                </c:pt>
                <c:pt idx="26">
                  <c:v>5.8654809999999999</c:v>
                </c:pt>
                <c:pt idx="27">
                  <c:v>6.7860620000000003</c:v>
                </c:pt>
                <c:pt idx="28">
                  <c:v>7.50725</c:v>
                </c:pt>
                <c:pt idx="29">
                  <c:v>7.0258000000000003</c:v>
                </c:pt>
                <c:pt idx="30">
                  <c:v>7.1522769999999998</c:v>
                </c:pt>
                <c:pt idx="31">
                  <c:v>9.3983849999999993</c:v>
                </c:pt>
                <c:pt idx="32">
                  <c:v>10.459044</c:v>
                </c:pt>
                <c:pt idx="33">
                  <c:v>10.338825999999999</c:v>
                </c:pt>
                <c:pt idx="34">
                  <c:v>11.106546</c:v>
                </c:pt>
                <c:pt idx="35">
                  <c:v>10.655620000000001</c:v>
                </c:pt>
                <c:pt idx="36">
                  <c:v>9.3518530000000002</c:v>
                </c:pt>
                <c:pt idx="37">
                  <c:v>9.994999</c:v>
                </c:pt>
                <c:pt idx="38">
                  <c:v>9.4355779999999996</c:v>
                </c:pt>
                <c:pt idx="39">
                  <c:v>9.2554189999999998</c:v>
                </c:pt>
                <c:pt idx="40">
                  <c:v>8.8462709999999998</c:v>
                </c:pt>
                <c:pt idx="41">
                  <c:v>8.8046070000000007</c:v>
                </c:pt>
                <c:pt idx="42">
                  <c:v>9.4453270000000007</c:v>
                </c:pt>
                <c:pt idx="43">
                  <c:v>8.0113040000000009</c:v>
                </c:pt>
                <c:pt idx="44">
                  <c:v>9.5329270000000008</c:v>
                </c:pt>
                <c:pt idx="45">
                  <c:v>11.657133</c:v>
                </c:pt>
                <c:pt idx="46">
                  <c:v>13.631774999999999</c:v>
                </c:pt>
                <c:pt idx="47">
                  <c:v>14.086409</c:v>
                </c:pt>
                <c:pt idx="48">
                  <c:v>12.593914</c:v>
                </c:pt>
                <c:pt idx="49">
                  <c:v>11.544905999999999</c:v>
                </c:pt>
                <c:pt idx="50">
                  <c:v>12.120119000000001</c:v>
                </c:pt>
                <c:pt idx="51">
                  <c:v>12.423938</c:v>
                </c:pt>
                <c:pt idx="52">
                  <c:v>13.093972000000001</c:v>
                </c:pt>
                <c:pt idx="53">
                  <c:v>14.947554</c:v>
                </c:pt>
                <c:pt idx="54">
                  <c:v>16.880865</c:v>
                </c:pt>
                <c:pt idx="55">
                  <c:v>18.357208</c:v>
                </c:pt>
                <c:pt idx="56">
                  <c:v>16.594562</c:v>
                </c:pt>
                <c:pt idx="57">
                  <c:v>13.735422</c:v>
                </c:pt>
                <c:pt idx="58">
                  <c:v>11.848653000000001</c:v>
                </c:pt>
                <c:pt idx="59">
                  <c:v>11.339544</c:v>
                </c:pt>
                <c:pt idx="60">
                  <c:v>8.9174170000000004</c:v>
                </c:pt>
                <c:pt idx="61">
                  <c:v>7.5646630000000004</c:v>
                </c:pt>
                <c:pt idx="62">
                  <c:v>8.1530670000000001</c:v>
                </c:pt>
                <c:pt idx="63">
                  <c:v>8.0768529999999998</c:v>
                </c:pt>
                <c:pt idx="64">
                  <c:v>9.1393409999999999</c:v>
                </c:pt>
                <c:pt idx="65">
                  <c:v>9.8207369999999994</c:v>
                </c:pt>
                <c:pt idx="66">
                  <c:v>9.670477</c:v>
                </c:pt>
                <c:pt idx="67">
                  <c:v>9.3658160000000006</c:v>
                </c:pt>
                <c:pt idx="68">
                  <c:v>8.9034549999999992</c:v>
                </c:pt>
                <c:pt idx="69">
                  <c:v>8.2177009999999999</c:v>
                </c:pt>
                <c:pt idx="70">
                  <c:v>7.2326300000000003</c:v>
                </c:pt>
                <c:pt idx="71">
                  <c:v>8.2188330000000001</c:v>
                </c:pt>
                <c:pt idx="72">
                  <c:v>9.2844750000000005</c:v>
                </c:pt>
                <c:pt idx="73">
                  <c:v>8.6900289999999991</c:v>
                </c:pt>
                <c:pt idx="74">
                  <c:v>7.443314</c:v>
                </c:pt>
                <c:pt idx="75">
                  <c:v>6.7644450000000003</c:v>
                </c:pt>
                <c:pt idx="76">
                  <c:v>6.1114269999999999</c:v>
                </c:pt>
                <c:pt idx="77">
                  <c:v>5.529935</c:v>
                </c:pt>
                <c:pt idx="78">
                  <c:v>4.8709980000000002</c:v>
                </c:pt>
                <c:pt idx="79">
                  <c:v>5.2369969999999997</c:v>
                </c:pt>
                <c:pt idx="80">
                  <c:v>5.1432339999999996</c:v>
                </c:pt>
                <c:pt idx="81">
                  <c:v>5.4703549999999996</c:v>
                </c:pt>
                <c:pt idx="82">
                  <c:v>6.1085900000000004</c:v>
                </c:pt>
                <c:pt idx="83">
                  <c:v>6.40266</c:v>
                </c:pt>
                <c:pt idx="84">
                  <c:v>8.1922329999999999</c:v>
                </c:pt>
                <c:pt idx="85">
                  <c:v>9.0861409999999996</c:v>
                </c:pt>
                <c:pt idx="86">
                  <c:v>9.3293940000000006</c:v>
                </c:pt>
                <c:pt idx="87">
                  <c:v>9.3557050000000004</c:v>
                </c:pt>
                <c:pt idx="88">
                  <c:v>8.0918019999999995</c:v>
                </c:pt>
                <c:pt idx="89">
                  <c:v>9.1517630000000008</c:v>
                </c:pt>
                <c:pt idx="90">
                  <c:v>10.042590000000001</c:v>
                </c:pt>
                <c:pt idx="91">
                  <c:v>11.696709999999999</c:v>
                </c:pt>
                <c:pt idx="92">
                  <c:v>11.879647</c:v>
                </c:pt>
                <c:pt idx="93">
                  <c:v>11.350497000000001</c:v>
                </c:pt>
                <c:pt idx="94">
                  <c:v>10.702368999999999</c:v>
                </c:pt>
                <c:pt idx="95">
                  <c:v>11.068295000000001</c:v>
                </c:pt>
                <c:pt idx="96">
                  <c:v>10.819506000000001</c:v>
                </c:pt>
                <c:pt idx="97">
                  <c:v>11.706529</c:v>
                </c:pt>
                <c:pt idx="98">
                  <c:v>10.201684999999999</c:v>
                </c:pt>
                <c:pt idx="99">
                  <c:v>9.8482520000000005</c:v>
                </c:pt>
                <c:pt idx="100">
                  <c:v>10.234736</c:v>
                </c:pt>
                <c:pt idx="101">
                  <c:v>8.9211480000000005</c:v>
                </c:pt>
                <c:pt idx="102">
                  <c:v>10.952362000000001</c:v>
                </c:pt>
                <c:pt idx="103">
                  <c:v>12.76685</c:v>
                </c:pt>
                <c:pt idx="104">
                  <c:v>14.179762</c:v>
                </c:pt>
                <c:pt idx="105">
                  <c:v>15.482540999999999</c:v>
                </c:pt>
                <c:pt idx="106">
                  <c:v>13.964650000000001</c:v>
                </c:pt>
                <c:pt idx="107">
                  <c:v>15.342214999999999</c:v>
                </c:pt>
                <c:pt idx="108">
                  <c:v>17.076801</c:v>
                </c:pt>
                <c:pt idx="109">
                  <c:v>15.501702999999999</c:v>
                </c:pt>
                <c:pt idx="110">
                  <c:v>13.711069999999999</c:v>
                </c:pt>
                <c:pt idx="111">
                  <c:v>11.433595</c:v>
                </c:pt>
                <c:pt idx="112">
                  <c:v>10.874727999999999</c:v>
                </c:pt>
                <c:pt idx="113">
                  <c:v>8.8004250000000006</c:v>
                </c:pt>
                <c:pt idx="114">
                  <c:v>7.5753269999999997</c:v>
                </c:pt>
                <c:pt idx="115">
                  <c:v>7.3546060000000004</c:v>
                </c:pt>
                <c:pt idx="116">
                  <c:v>8.3269190000000002</c:v>
                </c:pt>
                <c:pt idx="117">
                  <c:v>10.883298</c:v>
                </c:pt>
                <c:pt idx="118">
                  <c:v>10.70622</c:v>
                </c:pt>
                <c:pt idx="119">
                  <c:v>8.5472059999999992</c:v>
                </c:pt>
                <c:pt idx="120">
                  <c:v>7.0673490000000001</c:v>
                </c:pt>
                <c:pt idx="121">
                  <c:v>7.2783199999999999</c:v>
                </c:pt>
                <c:pt idx="122">
                  <c:v>8.3025570000000002</c:v>
                </c:pt>
                <c:pt idx="123">
                  <c:v>8.9232499999999995</c:v>
                </c:pt>
                <c:pt idx="124">
                  <c:v>10.005943</c:v>
                </c:pt>
                <c:pt idx="125">
                  <c:v>9.4682200000000005</c:v>
                </c:pt>
                <c:pt idx="126">
                  <c:v>11.304880000000001</c:v>
                </c:pt>
                <c:pt idx="127">
                  <c:v>10.693944</c:v>
                </c:pt>
                <c:pt idx="128">
                  <c:v>9.8662100000000006</c:v>
                </c:pt>
                <c:pt idx="129">
                  <c:v>8.7210570000000001</c:v>
                </c:pt>
                <c:pt idx="130">
                  <c:v>10.137892000000001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data'!$BU$10:$BU$497</c:f>
              <c:numCache>
                <c:formatCode>General</c:formatCode>
                <c:ptCount val="488"/>
                <c:pt idx="0">
                  <c:v>10.137892000000001</c:v>
                </c:pt>
                <c:pt idx="1">
                  <c:v>11.003035000000001</c:v>
                </c:pt>
                <c:pt idx="2">
                  <c:v>12.784953</c:v>
                </c:pt>
                <c:pt idx="3">
                  <c:v>12.662207</c:v>
                </c:pt>
                <c:pt idx="4">
                  <c:v>13.415122999999999</c:v>
                </c:pt>
                <c:pt idx="5">
                  <c:v>14.178703000000001</c:v>
                </c:pt>
                <c:pt idx="6">
                  <c:v>14.178703000000001</c:v>
                </c:pt>
                <c:pt idx="7">
                  <c:v>13.984366</c:v>
                </c:pt>
                <c:pt idx="8">
                  <c:v>13.065469999999999</c:v>
                </c:pt>
                <c:pt idx="9">
                  <c:v>12.606415</c:v>
                </c:pt>
                <c:pt idx="10">
                  <c:v>13.021198999999999</c:v>
                </c:pt>
                <c:pt idx="11">
                  <c:v>11.206832</c:v>
                </c:pt>
                <c:pt idx="12">
                  <c:v>9.6570689999999999</c:v>
                </c:pt>
                <c:pt idx="13">
                  <c:v>8.3090810000000008</c:v>
                </c:pt>
                <c:pt idx="14">
                  <c:v>7.4997400000000001</c:v>
                </c:pt>
                <c:pt idx="15">
                  <c:v>6.3989279999999997</c:v>
                </c:pt>
                <c:pt idx="16">
                  <c:v>5.0536839999999996</c:v>
                </c:pt>
                <c:pt idx="17">
                  <c:v>6.0945549999999997</c:v>
                </c:pt>
                <c:pt idx="18">
                  <c:v>6.7262659999999999</c:v>
                </c:pt>
                <c:pt idx="19">
                  <c:v>7.1336690000000003</c:v>
                </c:pt>
                <c:pt idx="20">
                  <c:v>6.1283779999999997</c:v>
                </c:pt>
                <c:pt idx="21">
                  <c:v>4.9830079999999999</c:v>
                </c:pt>
                <c:pt idx="22">
                  <c:v>4.8285349999999996</c:v>
                </c:pt>
                <c:pt idx="23">
                  <c:v>4.470961</c:v>
                </c:pt>
                <c:pt idx="24">
                  <c:v>5.5027090000000003</c:v>
                </c:pt>
                <c:pt idx="25">
                  <c:v>5.9533459999999998</c:v>
                </c:pt>
                <c:pt idx="26">
                  <c:v>5.8845710000000002</c:v>
                </c:pt>
                <c:pt idx="27">
                  <c:v>6.8309090000000001</c:v>
                </c:pt>
                <c:pt idx="28">
                  <c:v>7.8136070000000002</c:v>
                </c:pt>
                <c:pt idx="29">
                  <c:v>7.844913</c:v>
                </c:pt>
                <c:pt idx="30">
                  <c:v>7.8234190000000003</c:v>
                </c:pt>
                <c:pt idx="31">
                  <c:v>7.1796480000000003</c:v>
                </c:pt>
                <c:pt idx="32">
                  <c:v>8.9948340000000009</c:v>
                </c:pt>
                <c:pt idx="33">
                  <c:v>9.3169719999999998</c:v>
                </c:pt>
                <c:pt idx="34">
                  <c:v>10.050725999999999</c:v>
                </c:pt>
                <c:pt idx="35">
                  <c:v>10.225758000000001</c:v>
                </c:pt>
                <c:pt idx="36">
                  <c:v>9.3989399999999996</c:v>
                </c:pt>
                <c:pt idx="37">
                  <c:v>8.5300180000000001</c:v>
                </c:pt>
                <c:pt idx="38">
                  <c:v>8.7714420000000004</c:v>
                </c:pt>
                <c:pt idx="39">
                  <c:v>8.1854929999999992</c:v>
                </c:pt>
                <c:pt idx="40">
                  <c:v>8.300872</c:v>
                </c:pt>
                <c:pt idx="41">
                  <c:v>8.8506160000000005</c:v>
                </c:pt>
                <c:pt idx="42">
                  <c:v>10.783709999999999</c:v>
                </c:pt>
                <c:pt idx="43">
                  <c:v>11.555787</c:v>
                </c:pt>
                <c:pt idx="44">
                  <c:v>12.479654999999999</c:v>
                </c:pt>
                <c:pt idx="45">
                  <c:v>11.330943</c:v>
                </c:pt>
                <c:pt idx="46">
                  <c:v>11.124865</c:v>
                </c:pt>
                <c:pt idx="47">
                  <c:v>11.516621000000001</c:v>
                </c:pt>
                <c:pt idx="48">
                  <c:v>11.614596000000001</c:v>
                </c:pt>
                <c:pt idx="49">
                  <c:v>11.833704000000001</c:v>
                </c:pt>
                <c:pt idx="50">
                  <c:v>12.049658000000001</c:v>
                </c:pt>
                <c:pt idx="51">
                  <c:v>12.898648</c:v>
                </c:pt>
                <c:pt idx="52">
                  <c:v>12.381546</c:v>
                </c:pt>
                <c:pt idx="53">
                  <c:v>12.288626000000001</c:v>
                </c:pt>
                <c:pt idx="54">
                  <c:v>12.756883999999999</c:v>
                </c:pt>
                <c:pt idx="55">
                  <c:v>13.558571000000001</c:v>
                </c:pt>
                <c:pt idx="56">
                  <c:v>13.16436</c:v>
                </c:pt>
                <c:pt idx="57">
                  <c:v>12.633561</c:v>
                </c:pt>
                <c:pt idx="58">
                  <c:v>9.8921119999999991</c:v>
                </c:pt>
                <c:pt idx="59">
                  <c:v>9.4869489999999992</c:v>
                </c:pt>
                <c:pt idx="60">
                  <c:v>8.7507269999999995</c:v>
                </c:pt>
                <c:pt idx="61">
                  <c:v>9.1845389999999991</c:v>
                </c:pt>
                <c:pt idx="62">
                  <c:v>9.4255399999999998</c:v>
                </c:pt>
                <c:pt idx="63">
                  <c:v>9.1269930000000006</c:v>
                </c:pt>
                <c:pt idx="64">
                  <c:v>10.620956</c:v>
                </c:pt>
                <c:pt idx="65">
                  <c:v>11.198142000000001</c:v>
                </c:pt>
                <c:pt idx="66">
                  <c:v>12.663459</c:v>
                </c:pt>
                <c:pt idx="67">
                  <c:v>9.7923799999999996</c:v>
                </c:pt>
                <c:pt idx="68">
                  <c:v>8.7209129999999995</c:v>
                </c:pt>
                <c:pt idx="69">
                  <c:v>8.8661189999999994</c:v>
                </c:pt>
                <c:pt idx="70">
                  <c:v>8.8172750000000004</c:v>
                </c:pt>
                <c:pt idx="71">
                  <c:v>9.4213989999999992</c:v>
                </c:pt>
                <c:pt idx="72">
                  <c:v>8.6759939999999993</c:v>
                </c:pt>
                <c:pt idx="73">
                  <c:v>7.9263769999999996</c:v>
                </c:pt>
                <c:pt idx="74">
                  <c:v>6.9693740000000002</c:v>
                </c:pt>
                <c:pt idx="75">
                  <c:v>6.630674</c:v>
                </c:pt>
                <c:pt idx="76">
                  <c:v>6.0812759999999999</c:v>
                </c:pt>
                <c:pt idx="77">
                  <c:v>5.4160469999999998</c:v>
                </c:pt>
                <c:pt idx="78">
                  <c:v>4.9008960000000004</c:v>
                </c:pt>
                <c:pt idx="79">
                  <c:v>5.5558370000000004</c:v>
                </c:pt>
                <c:pt idx="80">
                  <c:v>6.020581</c:v>
                </c:pt>
                <c:pt idx="81">
                  <c:v>5.8280729999999998</c:v>
                </c:pt>
                <c:pt idx="82">
                  <c:v>6.2688879999999996</c:v>
                </c:pt>
                <c:pt idx="83">
                  <c:v>6.7012070000000001</c:v>
                </c:pt>
                <c:pt idx="84">
                  <c:v>6.7481</c:v>
                </c:pt>
                <c:pt idx="85">
                  <c:v>9.242998</c:v>
                </c:pt>
                <c:pt idx="86">
                  <c:v>9.2372440000000005</c:v>
                </c:pt>
                <c:pt idx="87">
                  <c:v>9.6306849999999997</c:v>
                </c:pt>
                <c:pt idx="88">
                  <c:v>10.230187000000001</c:v>
                </c:pt>
                <c:pt idx="89">
                  <c:v>11.795525</c:v>
                </c:pt>
                <c:pt idx="90">
                  <c:v>11.900168000000001</c:v>
                </c:pt>
                <c:pt idx="91">
                  <c:v>11.723019000000001</c:v>
                </c:pt>
                <c:pt idx="92">
                  <c:v>9.5484620000000007</c:v>
                </c:pt>
                <c:pt idx="93">
                  <c:v>9.7458930000000006</c:v>
                </c:pt>
                <c:pt idx="94">
                  <c:v>9.4345180000000006</c:v>
                </c:pt>
                <c:pt idx="95">
                  <c:v>7.4881609999999998</c:v>
                </c:pt>
                <c:pt idx="96">
                  <c:v>7.5938629999999998</c:v>
                </c:pt>
                <c:pt idx="97">
                  <c:v>9.1042439999999996</c:v>
                </c:pt>
                <c:pt idx="98">
                  <c:v>8.1755990000000001</c:v>
                </c:pt>
                <c:pt idx="99">
                  <c:v>8.9160210000000006</c:v>
                </c:pt>
                <c:pt idx="100">
                  <c:v>9.4920760000000008</c:v>
                </c:pt>
                <c:pt idx="101">
                  <c:v>10.126386</c:v>
                </c:pt>
                <c:pt idx="102">
                  <c:v>11.436123</c:v>
                </c:pt>
                <c:pt idx="103">
                  <c:v>12.020675000000001</c:v>
                </c:pt>
                <c:pt idx="104">
                  <c:v>13.523762</c:v>
                </c:pt>
                <c:pt idx="105">
                  <c:v>14.177379</c:v>
                </c:pt>
                <c:pt idx="106">
                  <c:v>16.864086</c:v>
                </c:pt>
                <c:pt idx="107">
                  <c:v>16.990058000000001</c:v>
                </c:pt>
                <c:pt idx="108">
                  <c:v>15.255851</c:v>
                </c:pt>
                <c:pt idx="109">
                  <c:v>12.393751</c:v>
                </c:pt>
                <c:pt idx="110">
                  <c:v>10.336226</c:v>
                </c:pt>
                <c:pt idx="111">
                  <c:v>10.094771</c:v>
                </c:pt>
                <c:pt idx="112">
                  <c:v>8.8720300000000005</c:v>
                </c:pt>
                <c:pt idx="113">
                  <c:v>6.6704660000000002</c:v>
                </c:pt>
                <c:pt idx="114">
                  <c:v>6.1087340000000001</c:v>
                </c:pt>
                <c:pt idx="115">
                  <c:v>7.3754530000000003</c:v>
                </c:pt>
                <c:pt idx="116">
                  <c:v>8.3755450000000007</c:v>
                </c:pt>
                <c:pt idx="117">
                  <c:v>8.1796670000000002</c:v>
                </c:pt>
                <c:pt idx="118">
                  <c:v>8.4047450000000001</c:v>
                </c:pt>
                <c:pt idx="119">
                  <c:v>9.3451129999999996</c:v>
                </c:pt>
                <c:pt idx="120">
                  <c:v>9.0403070000000003</c:v>
                </c:pt>
                <c:pt idx="121">
                  <c:v>8.1433180000000007</c:v>
                </c:pt>
                <c:pt idx="122">
                  <c:v>9.1166649999999994</c:v>
                </c:pt>
                <c:pt idx="123">
                  <c:v>8.148301</c:v>
                </c:pt>
                <c:pt idx="124">
                  <c:v>9.9131040000000006</c:v>
                </c:pt>
                <c:pt idx="125">
                  <c:v>11.385377999999999</c:v>
                </c:pt>
                <c:pt idx="126">
                  <c:v>10.472236000000001</c:v>
                </c:pt>
                <c:pt idx="127">
                  <c:v>9.5500969999999992</c:v>
                </c:pt>
                <c:pt idx="128">
                  <c:v>9.7647359999999992</c:v>
                </c:pt>
                <c:pt idx="129">
                  <c:v>7.7969650000000001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87488"/>
        <c:axId val="153889408"/>
      </c:scatterChart>
      <c:valAx>
        <c:axId val="153887488"/>
        <c:scaling>
          <c:orientation val="minMax"/>
          <c:max val="1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53889408"/>
        <c:crosses val="autoZero"/>
        <c:crossBetween val="midCat"/>
      </c:valAx>
      <c:valAx>
        <c:axId val="15388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Fuel</a:t>
                </a:r>
                <a:r>
                  <a:rPr lang="en-US" baseline="0"/>
                  <a:t> Flow</a:t>
                </a:r>
                <a:r>
                  <a:rPr lang="en-US"/>
                  <a:t> (L/hr)</a:t>
                </a:r>
              </a:p>
            </c:rich>
          </c:tx>
          <c:layout>
            <c:manualLayout>
              <c:xMode val="edge"/>
              <c:yMode val="edge"/>
              <c:x val="1.1714589989350413E-2"/>
              <c:y val="0.4380718483888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538874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C02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data'!$BY$10:$BY$497</c:f>
              <c:numCache>
                <c:formatCode>General</c:formatCode>
                <c:ptCount val="488"/>
                <c:pt idx="0">
                  <c:v>20568.26007288539</c:v>
                </c:pt>
                <c:pt idx="1">
                  <c:v>21757.044452370432</c:v>
                </c:pt>
                <c:pt idx="2">
                  <c:v>20186.223306252963</c:v>
                </c:pt>
                <c:pt idx="3">
                  <c:v>22539.993512802172</c:v>
                </c:pt>
                <c:pt idx="4">
                  <c:v>25761.473838206541</c:v>
                </c:pt>
                <c:pt idx="5">
                  <c:v>29373.079572621253</c:v>
                </c:pt>
                <c:pt idx="6">
                  <c:v>32863.118065093746</c:v>
                </c:pt>
                <c:pt idx="7">
                  <c:v>33264.937737533714</c:v>
                </c:pt>
                <c:pt idx="8">
                  <c:v>33967.185504235778</c:v>
                </c:pt>
                <c:pt idx="9">
                  <c:v>32691.334772375347</c:v>
                </c:pt>
                <c:pt idx="10">
                  <c:v>24679.379866949828</c:v>
                </c:pt>
                <c:pt idx="11">
                  <c:v>25850.288329091061</c:v>
                </c:pt>
                <c:pt idx="12">
                  <c:v>27552.245862344742</c:v>
                </c:pt>
                <c:pt idx="13">
                  <c:v>21831.931999082994</c:v>
                </c:pt>
                <c:pt idx="14">
                  <c:v>18910.246154291275</c:v>
                </c:pt>
                <c:pt idx="15">
                  <c:v>18240.688287540044</c:v>
                </c:pt>
                <c:pt idx="16">
                  <c:v>17190.512963463854</c:v>
                </c:pt>
                <c:pt idx="17">
                  <c:v>14028.401784137259</c:v>
                </c:pt>
                <c:pt idx="18">
                  <c:v>13008.436317807551</c:v>
                </c:pt>
                <c:pt idx="19">
                  <c:v>14791.126495439732</c:v>
                </c:pt>
                <c:pt idx="20">
                  <c:v>13988.152576098921</c:v>
                </c:pt>
                <c:pt idx="21">
                  <c:v>12047.27399408893</c:v>
                </c:pt>
                <c:pt idx="22">
                  <c:v>12148.057274900893</c:v>
                </c:pt>
                <c:pt idx="23">
                  <c:v>12540.030042443903</c:v>
                </c:pt>
                <c:pt idx="24">
                  <c:v>13700.233283791234</c:v>
                </c:pt>
                <c:pt idx="25">
                  <c:v>12706.975204231985</c:v>
                </c:pt>
                <c:pt idx="26">
                  <c:v>11840.944149184576</c:v>
                </c:pt>
                <c:pt idx="27">
                  <c:v>14040.701428377168</c:v>
                </c:pt>
                <c:pt idx="28">
                  <c:v>14727.424362614624</c:v>
                </c:pt>
                <c:pt idx="29">
                  <c:v>17930.26994169761</c:v>
                </c:pt>
                <c:pt idx="30">
                  <c:v>18064.420112008731</c:v>
                </c:pt>
                <c:pt idx="31">
                  <c:v>18001.683397583642</c:v>
                </c:pt>
                <c:pt idx="32">
                  <c:v>19360.666339513558</c:v>
                </c:pt>
                <c:pt idx="33">
                  <c:v>21388.283460283823</c:v>
                </c:pt>
                <c:pt idx="34">
                  <c:v>20871.78135402465</c:v>
                </c:pt>
                <c:pt idx="35">
                  <c:v>23316.276644823727</c:v>
                </c:pt>
                <c:pt idx="36">
                  <c:v>24625.421985129069</c:v>
                </c:pt>
                <c:pt idx="37">
                  <c:v>20484.103889334157</c:v>
                </c:pt>
                <c:pt idx="38">
                  <c:v>17939.905610642596</c:v>
                </c:pt>
                <c:pt idx="39">
                  <c:v>17966.488150389323</c:v>
                </c:pt>
                <c:pt idx="40">
                  <c:v>18619.641621400351</c:v>
                </c:pt>
                <c:pt idx="41">
                  <c:v>18359.706665887472</c:v>
                </c:pt>
                <c:pt idx="42">
                  <c:v>17827.025088727842</c:v>
                </c:pt>
                <c:pt idx="43">
                  <c:v>18632.322377310211</c:v>
                </c:pt>
                <c:pt idx="44">
                  <c:v>21363.86303925014</c:v>
                </c:pt>
                <c:pt idx="45">
                  <c:v>25582.784406334489</c:v>
                </c:pt>
                <c:pt idx="46">
                  <c:v>30402.351328899524</c:v>
                </c:pt>
                <c:pt idx="47">
                  <c:v>27837.821021614109</c:v>
                </c:pt>
                <c:pt idx="48">
                  <c:v>28344.671343956677</c:v>
                </c:pt>
                <c:pt idx="49">
                  <c:v>28750.717500074392</c:v>
                </c:pt>
                <c:pt idx="50">
                  <c:v>28656.194669630386</c:v>
                </c:pt>
                <c:pt idx="51">
                  <c:v>25411.65872530219</c:v>
                </c:pt>
                <c:pt idx="52">
                  <c:v>27351.349935247097</c:v>
                </c:pt>
                <c:pt idx="53">
                  <c:v>28033.300629705165</c:v>
                </c:pt>
                <c:pt idx="54">
                  <c:v>28006.344195005964</c:v>
                </c:pt>
                <c:pt idx="55">
                  <c:v>31139.542842470084</c:v>
                </c:pt>
                <c:pt idx="56">
                  <c:v>31905.649475165446</c:v>
                </c:pt>
                <c:pt idx="57">
                  <c:v>31264.475215684968</c:v>
                </c:pt>
                <c:pt idx="58">
                  <c:v>31140.840926215104</c:v>
                </c:pt>
                <c:pt idx="59">
                  <c:v>27341.590682443268</c:v>
                </c:pt>
                <c:pt idx="60">
                  <c:v>21393.34181689638</c:v>
                </c:pt>
                <c:pt idx="61">
                  <c:v>18320.380796763959</c:v>
                </c:pt>
                <c:pt idx="62">
                  <c:v>19112.803144844853</c:v>
                </c:pt>
                <c:pt idx="63">
                  <c:v>18976.797084986134</c:v>
                </c:pt>
                <c:pt idx="64">
                  <c:v>18824.433824952001</c:v>
                </c:pt>
                <c:pt idx="65">
                  <c:v>20417.632508608789</c:v>
                </c:pt>
                <c:pt idx="66">
                  <c:v>20688.290057517454</c:v>
                </c:pt>
                <c:pt idx="67">
                  <c:v>20215.591411274519</c:v>
                </c:pt>
                <c:pt idx="68">
                  <c:v>20597.360825654188</c:v>
                </c:pt>
                <c:pt idx="69">
                  <c:v>19688.243957725554</c:v>
                </c:pt>
                <c:pt idx="70">
                  <c:v>18267.435286802585</c:v>
                </c:pt>
                <c:pt idx="71">
                  <c:v>16177.898388975998</c:v>
                </c:pt>
                <c:pt idx="72">
                  <c:v>15571.256720906144</c:v>
                </c:pt>
                <c:pt idx="73">
                  <c:v>16863.377251808583</c:v>
                </c:pt>
                <c:pt idx="74">
                  <c:v>17153.186369560332</c:v>
                </c:pt>
                <c:pt idx="75">
                  <c:v>15391.384100294757</c:v>
                </c:pt>
                <c:pt idx="76">
                  <c:v>15977.454664454395</c:v>
                </c:pt>
                <c:pt idx="77">
                  <c:v>15446.390026620213</c:v>
                </c:pt>
                <c:pt idx="78">
                  <c:v>15031.178657053943</c:v>
                </c:pt>
                <c:pt idx="79">
                  <c:v>14579.80306020424</c:v>
                </c:pt>
                <c:pt idx="80">
                  <c:v>14714.669612539352</c:v>
                </c:pt>
                <c:pt idx="81">
                  <c:v>12927.628271425137</c:v>
                </c:pt>
                <c:pt idx="82">
                  <c:v>13492.092086619874</c:v>
                </c:pt>
                <c:pt idx="83">
                  <c:v>14758.754407705394</c:v>
                </c:pt>
                <c:pt idx="84">
                  <c:v>15990.854684898646</c:v>
                </c:pt>
                <c:pt idx="85">
                  <c:v>19574.030255478967</c:v>
                </c:pt>
                <c:pt idx="86">
                  <c:v>20332.31755000772</c:v>
                </c:pt>
                <c:pt idx="87">
                  <c:v>20696.573921006689</c:v>
                </c:pt>
                <c:pt idx="88">
                  <c:v>21951.553510452373</c:v>
                </c:pt>
                <c:pt idx="89">
                  <c:v>20979.75808624733</c:v>
                </c:pt>
                <c:pt idx="90">
                  <c:v>21432.664995469848</c:v>
                </c:pt>
                <c:pt idx="91">
                  <c:v>19172.991470420995</c:v>
                </c:pt>
                <c:pt idx="92">
                  <c:v>20620.419375712951</c:v>
                </c:pt>
                <c:pt idx="93">
                  <c:v>22917.863434625266</c:v>
                </c:pt>
                <c:pt idx="94">
                  <c:v>22229.819231383866</c:v>
                </c:pt>
                <c:pt idx="95">
                  <c:v>20032.428237529879</c:v>
                </c:pt>
                <c:pt idx="96">
                  <c:v>17105.53785374725</c:v>
                </c:pt>
                <c:pt idx="97">
                  <c:v>16009.174418473367</c:v>
                </c:pt>
                <c:pt idx="98">
                  <c:v>19084.487411690832</c:v>
                </c:pt>
                <c:pt idx="99">
                  <c:v>17980.358985351413</c:v>
                </c:pt>
                <c:pt idx="100">
                  <c:v>17554.991088146948</c:v>
                </c:pt>
                <c:pt idx="101">
                  <c:v>18044.871512650068</c:v>
                </c:pt>
                <c:pt idx="102">
                  <c:v>16815.348330632172</c:v>
                </c:pt>
                <c:pt idx="103">
                  <c:v>22374.776780549451</c:v>
                </c:pt>
                <c:pt idx="104">
                  <c:v>26260.241074728303</c:v>
                </c:pt>
                <c:pt idx="105">
                  <c:v>26736.772572654478</c:v>
                </c:pt>
                <c:pt idx="106">
                  <c:v>28666.757408662364</c:v>
                </c:pt>
                <c:pt idx="107">
                  <c:v>31388.563948832598</c:v>
                </c:pt>
                <c:pt idx="108">
                  <c:v>30698.799623522213</c:v>
                </c:pt>
                <c:pt idx="109">
                  <c:v>29156.566479076155</c:v>
                </c:pt>
                <c:pt idx="110">
                  <c:v>24725.863554182575</c:v>
                </c:pt>
                <c:pt idx="111">
                  <c:v>24728.85410873836</c:v>
                </c:pt>
                <c:pt idx="112">
                  <c:v>20089.757189062107</c:v>
                </c:pt>
                <c:pt idx="113">
                  <c:v>19152.863087207395</c:v>
                </c:pt>
                <c:pt idx="114">
                  <c:v>18255.412425773953</c:v>
                </c:pt>
                <c:pt idx="115">
                  <c:v>17772.101314406889</c:v>
                </c:pt>
                <c:pt idx="116">
                  <c:v>17776.108478058752</c:v>
                </c:pt>
                <c:pt idx="117">
                  <c:v>17539.983431837813</c:v>
                </c:pt>
                <c:pt idx="118">
                  <c:v>17337.071529319001</c:v>
                </c:pt>
                <c:pt idx="119">
                  <c:v>18935.64807021619</c:v>
                </c:pt>
                <c:pt idx="120">
                  <c:v>18972.897378307884</c:v>
                </c:pt>
                <c:pt idx="121">
                  <c:v>17678.500290996493</c:v>
                </c:pt>
                <c:pt idx="122">
                  <c:v>18614.084634386385</c:v>
                </c:pt>
                <c:pt idx="123">
                  <c:v>19957.935164673512</c:v>
                </c:pt>
                <c:pt idx="124">
                  <c:v>23989.945065858446</c:v>
                </c:pt>
                <c:pt idx="125">
                  <c:v>20580.38015210352</c:v>
                </c:pt>
                <c:pt idx="126">
                  <c:v>20693.540249628262</c:v>
                </c:pt>
                <c:pt idx="127">
                  <c:v>20910.155265068199</c:v>
                </c:pt>
                <c:pt idx="128">
                  <c:v>17807.862485437636</c:v>
                </c:pt>
                <c:pt idx="129">
                  <c:v>18679.525701676819</c:v>
                </c:pt>
                <c:pt idx="130">
                  <c:v>21753.348443811567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data'!$BY$10:$BY$497</c:f>
              <c:numCache>
                <c:formatCode>General</c:formatCode>
                <c:ptCount val="488"/>
                <c:pt idx="0">
                  <c:v>21753.348443811567</c:v>
                </c:pt>
                <c:pt idx="1">
                  <c:v>23346.870017906105</c:v>
                </c:pt>
                <c:pt idx="2">
                  <c:v>24419.178617766218</c:v>
                </c:pt>
                <c:pt idx="3">
                  <c:v>26716.033650528581</c:v>
                </c:pt>
                <c:pt idx="4">
                  <c:v>30017.572450324769</c:v>
                </c:pt>
                <c:pt idx="5">
                  <c:v>26903.412191125677</c:v>
                </c:pt>
                <c:pt idx="6">
                  <c:v>28253.091226732166</c:v>
                </c:pt>
                <c:pt idx="7">
                  <c:v>29582.188870237835</c:v>
                </c:pt>
                <c:pt idx="8">
                  <c:v>26790.094050495049</c:v>
                </c:pt>
                <c:pt idx="9">
                  <c:v>23391.651633244644</c:v>
                </c:pt>
                <c:pt idx="10">
                  <c:v>20079.132709704591</c:v>
                </c:pt>
                <c:pt idx="11">
                  <c:v>17091.912413161896</c:v>
                </c:pt>
                <c:pt idx="12">
                  <c:v>18525.220345935577</c:v>
                </c:pt>
                <c:pt idx="13">
                  <c:v>17623.180683700546</c:v>
                </c:pt>
                <c:pt idx="14">
                  <c:v>14805.295775305281</c:v>
                </c:pt>
                <c:pt idx="15">
                  <c:v>13145.163198804539</c:v>
                </c:pt>
                <c:pt idx="16">
                  <c:v>13250.058774679677</c:v>
                </c:pt>
                <c:pt idx="17">
                  <c:v>13334.342660545757</c:v>
                </c:pt>
                <c:pt idx="18">
                  <c:v>12232.301982202835</c:v>
                </c:pt>
                <c:pt idx="19">
                  <c:v>12554.75672318276</c:v>
                </c:pt>
                <c:pt idx="20">
                  <c:v>11336.297105715976</c:v>
                </c:pt>
                <c:pt idx="21">
                  <c:v>11227.466059622117</c:v>
                </c:pt>
                <c:pt idx="22">
                  <c:v>11540.553034204051</c:v>
                </c:pt>
                <c:pt idx="23">
                  <c:v>10255.89231820191</c:v>
                </c:pt>
                <c:pt idx="24">
                  <c:v>11755.982717881163</c:v>
                </c:pt>
                <c:pt idx="25">
                  <c:v>12058.468358088721</c:v>
                </c:pt>
                <c:pt idx="26">
                  <c:v>13336.359272083115</c:v>
                </c:pt>
                <c:pt idx="27">
                  <c:v>14943.032647860044</c:v>
                </c:pt>
                <c:pt idx="28">
                  <c:v>15867.694800480598</c:v>
                </c:pt>
                <c:pt idx="29">
                  <c:v>14751.10285978824</c:v>
                </c:pt>
                <c:pt idx="30">
                  <c:v>15005.6759921747</c:v>
                </c:pt>
                <c:pt idx="31">
                  <c:v>19549.128662646643</c:v>
                </c:pt>
                <c:pt idx="32">
                  <c:v>21650.594386290257</c:v>
                </c:pt>
                <c:pt idx="33">
                  <c:v>21376.02894185319</c:v>
                </c:pt>
                <c:pt idx="34">
                  <c:v>22928.503662926571</c:v>
                </c:pt>
                <c:pt idx="35">
                  <c:v>22075.508775872986</c:v>
                </c:pt>
                <c:pt idx="36">
                  <c:v>19343.2820958185</c:v>
                </c:pt>
                <c:pt idx="37">
                  <c:v>20778.739515005382</c:v>
                </c:pt>
                <c:pt idx="38">
                  <c:v>19790.953863455485</c:v>
                </c:pt>
                <c:pt idx="39">
                  <c:v>19519.385814734167</c:v>
                </c:pt>
                <c:pt idx="40">
                  <c:v>18680.477453913049</c:v>
                </c:pt>
                <c:pt idx="41">
                  <c:v>18580.067597494661</c:v>
                </c:pt>
                <c:pt idx="42">
                  <c:v>19654.163498161488</c:v>
                </c:pt>
                <c:pt idx="43">
                  <c:v>16512.256482668454</c:v>
                </c:pt>
                <c:pt idx="44">
                  <c:v>19456.548751844293</c:v>
                </c:pt>
                <c:pt idx="45">
                  <c:v>23680.86769722851</c:v>
                </c:pt>
                <c:pt idx="46">
                  <c:v>27887.671832308915</c:v>
                </c:pt>
                <c:pt idx="47">
                  <c:v>28963.073283973099</c:v>
                </c:pt>
                <c:pt idx="48">
                  <c:v>25958.791615620063</c:v>
                </c:pt>
                <c:pt idx="49">
                  <c:v>23691.505554909396</c:v>
                </c:pt>
                <c:pt idx="50">
                  <c:v>24881.710724562465</c:v>
                </c:pt>
                <c:pt idx="51">
                  <c:v>25509.903116202269</c:v>
                </c:pt>
                <c:pt idx="52">
                  <c:v>26642.87152765178</c:v>
                </c:pt>
                <c:pt idx="53">
                  <c:v>30137.966150450433</c:v>
                </c:pt>
                <c:pt idx="54">
                  <c:v>33933.328844285599</c:v>
                </c:pt>
                <c:pt idx="55">
                  <c:v>36857.623156959999</c:v>
                </c:pt>
                <c:pt idx="56">
                  <c:v>33682.294482441248</c:v>
                </c:pt>
                <c:pt idx="57">
                  <c:v>28201.238965097062</c:v>
                </c:pt>
                <c:pt idx="58">
                  <c:v>24535.389345913296</c:v>
                </c:pt>
                <c:pt idx="59">
                  <c:v>24248.23362857517</c:v>
                </c:pt>
                <c:pt idx="60">
                  <c:v>19639.418245110184</c:v>
                </c:pt>
                <c:pt idx="61">
                  <c:v>16690.016953047591</c:v>
                </c:pt>
                <c:pt idx="62">
                  <c:v>17562.176790731235</c:v>
                </c:pt>
                <c:pt idx="63">
                  <c:v>16860.528419113158</c:v>
                </c:pt>
                <c:pt idx="64">
                  <c:v>18707.301272700726</c:v>
                </c:pt>
                <c:pt idx="65">
                  <c:v>20057.655593770014</c:v>
                </c:pt>
                <c:pt idx="66">
                  <c:v>19833.116823636698</c:v>
                </c:pt>
                <c:pt idx="67">
                  <c:v>19185.213265232633</c:v>
                </c:pt>
                <c:pt idx="68">
                  <c:v>18734.355929881349</c:v>
                </c:pt>
                <c:pt idx="69">
                  <c:v>17738.34949071817</c:v>
                </c:pt>
                <c:pt idx="70">
                  <c:v>15439.918364068895</c:v>
                </c:pt>
                <c:pt idx="71">
                  <c:v>17091.043580489128</c:v>
                </c:pt>
                <c:pt idx="72">
                  <c:v>19444.546567508267</c:v>
                </c:pt>
                <c:pt idx="73">
                  <c:v>18850.421244458495</c:v>
                </c:pt>
                <c:pt idx="74">
                  <c:v>16649.894714679893</c:v>
                </c:pt>
                <c:pt idx="75">
                  <c:v>15391.893642853309</c:v>
                </c:pt>
                <c:pt idx="76">
                  <c:v>13997.315083543306</c:v>
                </c:pt>
                <c:pt idx="77">
                  <c:v>12698.786460248873</c:v>
                </c:pt>
                <c:pt idx="78">
                  <c:v>11194.782836101604</c:v>
                </c:pt>
                <c:pt idx="79">
                  <c:v>12032.75494350048</c:v>
                </c:pt>
                <c:pt idx="80">
                  <c:v>11814.035372426297</c:v>
                </c:pt>
                <c:pt idx="81">
                  <c:v>12563.543050452108</c:v>
                </c:pt>
                <c:pt idx="82">
                  <c:v>14010.910024201974</c:v>
                </c:pt>
                <c:pt idx="83">
                  <c:v>14593.453816836311</c:v>
                </c:pt>
                <c:pt idx="84">
                  <c:v>18065.120732638523</c:v>
                </c:pt>
                <c:pt idx="85">
                  <c:v>19292.971581069614</c:v>
                </c:pt>
                <c:pt idx="86">
                  <c:v>19492.612045023758</c:v>
                </c:pt>
                <c:pt idx="87">
                  <c:v>19546.3176461035</c:v>
                </c:pt>
                <c:pt idx="88">
                  <c:v>16911.856783799518</c:v>
                </c:pt>
                <c:pt idx="89">
                  <c:v>19023.522776793328</c:v>
                </c:pt>
                <c:pt idx="90">
                  <c:v>20851.235744800051</c:v>
                </c:pt>
                <c:pt idx="91">
                  <c:v>24329.247426109079</c:v>
                </c:pt>
                <c:pt idx="92">
                  <c:v>24628.523192574045</c:v>
                </c:pt>
                <c:pt idx="93">
                  <c:v>23407.506223778561</c:v>
                </c:pt>
                <c:pt idx="94">
                  <c:v>22043.820908490346</c:v>
                </c:pt>
                <c:pt idx="95">
                  <c:v>22761.218631539366</c:v>
                </c:pt>
                <c:pt idx="96">
                  <c:v>22191.366239377236</c:v>
                </c:pt>
                <c:pt idx="97">
                  <c:v>24212.423240707809</c:v>
                </c:pt>
                <c:pt idx="98">
                  <c:v>21271.665352295473</c:v>
                </c:pt>
                <c:pt idx="99">
                  <c:v>20700.576048570882</c:v>
                </c:pt>
                <c:pt idx="100">
                  <c:v>21566.156517048268</c:v>
                </c:pt>
                <c:pt idx="101">
                  <c:v>18254.514752317635</c:v>
                </c:pt>
                <c:pt idx="102">
                  <c:v>22367.318675032511</c:v>
                </c:pt>
                <c:pt idx="103">
                  <c:v>26018.302945836869</c:v>
                </c:pt>
                <c:pt idx="104">
                  <c:v>28796.811130796792</c:v>
                </c:pt>
                <c:pt idx="105">
                  <c:v>31442.769277865758</c:v>
                </c:pt>
                <c:pt idx="106">
                  <c:v>28452.170603261166</c:v>
                </c:pt>
                <c:pt idx="107">
                  <c:v>31020.027092967968</c:v>
                </c:pt>
                <c:pt idx="108">
                  <c:v>34395.051469950231</c:v>
                </c:pt>
                <c:pt idx="109">
                  <c:v>31838.406456729535</c:v>
                </c:pt>
                <c:pt idx="110">
                  <c:v>28542.714909419141</c:v>
                </c:pt>
                <c:pt idx="111">
                  <c:v>23956.973642695055</c:v>
                </c:pt>
                <c:pt idx="112">
                  <c:v>23165.502877665793</c:v>
                </c:pt>
                <c:pt idx="113">
                  <c:v>19593.499350298589</c:v>
                </c:pt>
                <c:pt idx="114">
                  <c:v>17175.913557017309</c:v>
                </c:pt>
                <c:pt idx="115">
                  <c:v>16026.635837431828</c:v>
                </c:pt>
                <c:pt idx="116">
                  <c:v>17617.768869925167</c:v>
                </c:pt>
                <c:pt idx="117">
                  <c:v>22890.274318748736</c:v>
                </c:pt>
                <c:pt idx="118">
                  <c:v>22651.759917104977</c:v>
                </c:pt>
                <c:pt idx="119">
                  <c:v>18209.971969361643</c:v>
                </c:pt>
                <c:pt idx="120">
                  <c:v>14989.352178164187</c:v>
                </c:pt>
                <c:pt idx="121">
                  <c:v>15595.333128881857</c:v>
                </c:pt>
                <c:pt idx="122">
                  <c:v>17578.03339209437</c:v>
                </c:pt>
                <c:pt idx="123">
                  <c:v>18426.074572914749</c:v>
                </c:pt>
                <c:pt idx="124">
                  <c:v>20420.542040036078</c:v>
                </c:pt>
                <c:pt idx="125">
                  <c:v>19461.693670516797</c:v>
                </c:pt>
                <c:pt idx="126">
                  <c:v>23452.031330197777</c:v>
                </c:pt>
                <c:pt idx="127">
                  <c:v>22369.473251620948</c:v>
                </c:pt>
                <c:pt idx="128">
                  <c:v>20714.366754751769</c:v>
                </c:pt>
                <c:pt idx="129">
                  <c:v>18213.765058998611</c:v>
                </c:pt>
                <c:pt idx="130">
                  <c:v>20909.125546375752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data'!$BY$10:$BY$497</c:f>
              <c:numCache>
                <c:formatCode>General</c:formatCode>
                <c:ptCount val="488"/>
                <c:pt idx="0">
                  <c:v>20909.125546375752</c:v>
                </c:pt>
                <c:pt idx="1">
                  <c:v>22990.984187821465</c:v>
                </c:pt>
                <c:pt idx="2">
                  <c:v>26739.483523843151</c:v>
                </c:pt>
                <c:pt idx="3">
                  <c:v>26337.395270341007</c:v>
                </c:pt>
                <c:pt idx="4">
                  <c:v>27863.194855796828</c:v>
                </c:pt>
                <c:pt idx="5">
                  <c:v>29326.17178081545</c:v>
                </c:pt>
                <c:pt idx="6">
                  <c:v>29076.669597842949</c:v>
                </c:pt>
                <c:pt idx="7">
                  <c:v>29303.793746724026</c:v>
                </c:pt>
                <c:pt idx="8">
                  <c:v>27674.427417022314</c:v>
                </c:pt>
                <c:pt idx="9">
                  <c:v>26800.274706063061</c:v>
                </c:pt>
                <c:pt idx="10">
                  <c:v>27841.544513955825</c:v>
                </c:pt>
                <c:pt idx="11">
                  <c:v>24099.775177598847</c:v>
                </c:pt>
                <c:pt idx="12">
                  <c:v>20701.646552923379</c:v>
                </c:pt>
                <c:pt idx="13">
                  <c:v>17731.516602365151</c:v>
                </c:pt>
                <c:pt idx="14">
                  <c:v>16552.306626810718</c:v>
                </c:pt>
                <c:pt idx="15">
                  <c:v>14549.898355741439</c:v>
                </c:pt>
                <c:pt idx="16">
                  <c:v>11619.22214209288</c:v>
                </c:pt>
                <c:pt idx="17">
                  <c:v>13882.087350233538</c:v>
                </c:pt>
                <c:pt idx="18">
                  <c:v>15064.715129045393</c:v>
                </c:pt>
                <c:pt idx="19">
                  <c:v>16297.219890046148</c:v>
                </c:pt>
                <c:pt idx="20">
                  <c:v>14166.886017524192</c:v>
                </c:pt>
                <c:pt idx="21">
                  <c:v>11586.686013882367</c:v>
                </c:pt>
                <c:pt idx="22">
                  <c:v>11243.893436541319</c:v>
                </c:pt>
                <c:pt idx="23">
                  <c:v>10406.074150315932</c:v>
                </c:pt>
                <c:pt idx="24">
                  <c:v>12789.707380966864</c:v>
                </c:pt>
                <c:pt idx="25">
                  <c:v>13786.299378062793</c:v>
                </c:pt>
                <c:pt idx="26">
                  <c:v>13253.473791905733</c:v>
                </c:pt>
                <c:pt idx="27">
                  <c:v>14764.258512804545</c:v>
                </c:pt>
                <c:pt idx="28">
                  <c:v>16544.20504055397</c:v>
                </c:pt>
                <c:pt idx="29">
                  <c:v>16582.571639340553</c:v>
                </c:pt>
                <c:pt idx="30">
                  <c:v>16584.627636757265</c:v>
                </c:pt>
                <c:pt idx="31">
                  <c:v>15180.769095969794</c:v>
                </c:pt>
                <c:pt idx="32">
                  <c:v>18986.560235216282</c:v>
                </c:pt>
                <c:pt idx="33">
                  <c:v>19659.583259710911</c:v>
                </c:pt>
                <c:pt idx="34">
                  <c:v>21154.544074218913</c:v>
                </c:pt>
                <c:pt idx="35">
                  <c:v>21435.881455499595</c:v>
                </c:pt>
                <c:pt idx="36">
                  <c:v>19651.643655266158</c:v>
                </c:pt>
                <c:pt idx="37">
                  <c:v>17814.311201067641</c:v>
                </c:pt>
                <c:pt idx="38">
                  <c:v>18351.186870722187</c:v>
                </c:pt>
                <c:pt idx="39">
                  <c:v>17071.130834076117</c:v>
                </c:pt>
                <c:pt idx="40">
                  <c:v>17389.663135478368</c:v>
                </c:pt>
                <c:pt idx="41">
                  <c:v>18664.532833025216</c:v>
                </c:pt>
                <c:pt idx="42">
                  <c:v>22643.815855676399</c:v>
                </c:pt>
                <c:pt idx="43">
                  <c:v>24100.094523862288</c:v>
                </c:pt>
                <c:pt idx="44">
                  <c:v>26141.856200036218</c:v>
                </c:pt>
                <c:pt idx="45">
                  <c:v>23708.500412806716</c:v>
                </c:pt>
                <c:pt idx="46">
                  <c:v>23253.45087536854</c:v>
                </c:pt>
                <c:pt idx="47">
                  <c:v>24048.996593778451</c:v>
                </c:pt>
                <c:pt idx="48">
                  <c:v>24202.577654889985</c:v>
                </c:pt>
                <c:pt idx="49">
                  <c:v>24563.26899968717</c:v>
                </c:pt>
                <c:pt idx="50">
                  <c:v>24911.302254960916</c:v>
                </c:pt>
                <c:pt idx="51">
                  <c:v>26709.739394250075</c:v>
                </c:pt>
                <c:pt idx="52">
                  <c:v>25819.593422274935</c:v>
                </c:pt>
                <c:pt idx="53">
                  <c:v>25768.952320340883</c:v>
                </c:pt>
                <c:pt idx="54">
                  <c:v>26571.648577318767</c:v>
                </c:pt>
                <c:pt idx="55">
                  <c:v>27945.427780761664</c:v>
                </c:pt>
                <c:pt idx="56">
                  <c:v>27544.235962599843</c:v>
                </c:pt>
                <c:pt idx="57">
                  <c:v>27052.920418553207</c:v>
                </c:pt>
                <c:pt idx="58">
                  <c:v>21144.554479565053</c:v>
                </c:pt>
                <c:pt idx="59">
                  <c:v>20075.756276303357</c:v>
                </c:pt>
                <c:pt idx="60">
                  <c:v>18549.784864082376</c:v>
                </c:pt>
                <c:pt idx="61">
                  <c:v>19337.198800906895</c:v>
                </c:pt>
                <c:pt idx="62">
                  <c:v>19880.164491331121</c:v>
                </c:pt>
                <c:pt idx="63">
                  <c:v>19285.853161883519</c:v>
                </c:pt>
                <c:pt idx="64">
                  <c:v>22360.056466519378</c:v>
                </c:pt>
                <c:pt idx="65">
                  <c:v>23484.533235670944</c:v>
                </c:pt>
                <c:pt idx="66">
                  <c:v>26854.999362149039</c:v>
                </c:pt>
                <c:pt idx="67">
                  <c:v>21611.485637529837</c:v>
                </c:pt>
                <c:pt idx="68">
                  <c:v>19509.911785547436</c:v>
                </c:pt>
                <c:pt idx="69">
                  <c:v>19216.385571917075</c:v>
                </c:pt>
                <c:pt idx="70">
                  <c:v>18611.838350529801</c:v>
                </c:pt>
                <c:pt idx="71">
                  <c:v>20024.221009006968</c:v>
                </c:pt>
                <c:pt idx="72">
                  <c:v>19123.509785888353</c:v>
                </c:pt>
                <c:pt idx="73">
                  <c:v>18068.65239799711</c:v>
                </c:pt>
                <c:pt idx="74">
                  <c:v>16074.983262309976</c:v>
                </c:pt>
                <c:pt idx="75">
                  <c:v>15385.813482989273</c:v>
                </c:pt>
                <c:pt idx="76">
                  <c:v>14145.872524050288</c:v>
                </c:pt>
                <c:pt idx="77">
                  <c:v>12608.080587222119</c:v>
                </c:pt>
                <c:pt idx="78">
                  <c:v>11412.456297225985</c:v>
                </c:pt>
                <c:pt idx="79">
                  <c:v>12937.827108229996</c:v>
                </c:pt>
                <c:pt idx="80">
                  <c:v>14015.317445609311</c:v>
                </c:pt>
                <c:pt idx="81">
                  <c:v>13569.886412598409</c:v>
                </c:pt>
                <c:pt idx="82">
                  <c:v>14586.614899460863</c:v>
                </c:pt>
                <c:pt idx="83">
                  <c:v>15314.681392694654</c:v>
                </c:pt>
                <c:pt idx="84">
                  <c:v>14814.797580695202</c:v>
                </c:pt>
                <c:pt idx="85">
                  <c:v>19861.013812185633</c:v>
                </c:pt>
                <c:pt idx="86">
                  <c:v>19684.248242133028</c:v>
                </c:pt>
                <c:pt idx="87">
                  <c:v>20276.607227235683</c:v>
                </c:pt>
                <c:pt idx="88">
                  <c:v>21405.471943628127</c:v>
                </c:pt>
                <c:pt idx="89">
                  <c:v>24732.044768876898</c:v>
                </c:pt>
                <c:pt idx="90">
                  <c:v>25108.035036972833</c:v>
                </c:pt>
                <c:pt idx="91">
                  <c:v>24821.767338563583</c:v>
                </c:pt>
                <c:pt idx="92">
                  <c:v>20082.83883288021</c:v>
                </c:pt>
                <c:pt idx="93">
                  <c:v>20613.765207672615</c:v>
                </c:pt>
                <c:pt idx="94">
                  <c:v>19993.916637923834</c:v>
                </c:pt>
                <c:pt idx="95">
                  <c:v>15780.043243373859</c:v>
                </c:pt>
                <c:pt idx="96">
                  <c:v>15953.700219156119</c:v>
                </c:pt>
                <c:pt idx="97">
                  <c:v>19060.953799437648</c:v>
                </c:pt>
                <c:pt idx="98">
                  <c:v>17113.151432591916</c:v>
                </c:pt>
                <c:pt idx="99">
                  <c:v>18650.405442684205</c:v>
                </c:pt>
                <c:pt idx="100">
                  <c:v>19814.052481770272</c:v>
                </c:pt>
                <c:pt idx="101">
                  <c:v>21100.387530267217</c:v>
                </c:pt>
                <c:pt idx="102">
                  <c:v>23751.878318535491</c:v>
                </c:pt>
                <c:pt idx="103">
                  <c:v>24675.175285911402</c:v>
                </c:pt>
                <c:pt idx="104">
                  <c:v>27727.727304937802</c:v>
                </c:pt>
                <c:pt idx="105">
                  <c:v>28722.86275750793</c:v>
                </c:pt>
                <c:pt idx="106">
                  <c:v>33930.936596001215</c:v>
                </c:pt>
                <c:pt idx="107">
                  <c:v>34893.581779114</c:v>
                </c:pt>
                <c:pt idx="108">
                  <c:v>32579.308995938587</c:v>
                </c:pt>
                <c:pt idx="109">
                  <c:v>26103.561996637385</c:v>
                </c:pt>
                <c:pt idx="110">
                  <c:v>21805.330401444913</c:v>
                </c:pt>
                <c:pt idx="111">
                  <c:v>21787.650325153671</c:v>
                </c:pt>
                <c:pt idx="112">
                  <c:v>19760.503743965641</c:v>
                </c:pt>
                <c:pt idx="113">
                  <c:v>15154.726212562287</c:v>
                </c:pt>
                <c:pt idx="114">
                  <c:v>13704.835871360121</c:v>
                </c:pt>
                <c:pt idx="115">
                  <c:v>15702.003381859509</c:v>
                </c:pt>
                <c:pt idx="116">
                  <c:v>17687.500320587042</c:v>
                </c:pt>
                <c:pt idx="117">
                  <c:v>17319.28519203141</c:v>
                </c:pt>
                <c:pt idx="118">
                  <c:v>17837.862256741242</c:v>
                </c:pt>
                <c:pt idx="119">
                  <c:v>19756.405979842086</c:v>
                </c:pt>
                <c:pt idx="120">
                  <c:v>18910.510747283341</c:v>
                </c:pt>
                <c:pt idx="121">
                  <c:v>16968.292921778091</c:v>
                </c:pt>
                <c:pt idx="122">
                  <c:v>18956.26195190358</c:v>
                </c:pt>
                <c:pt idx="123">
                  <c:v>17007.008395957804</c:v>
                </c:pt>
                <c:pt idx="124">
                  <c:v>20805.241179305667</c:v>
                </c:pt>
                <c:pt idx="125">
                  <c:v>23982.332411656869</c:v>
                </c:pt>
                <c:pt idx="126">
                  <c:v>22093.809703012899</c:v>
                </c:pt>
                <c:pt idx="127">
                  <c:v>20140.739602185156</c:v>
                </c:pt>
                <c:pt idx="128">
                  <c:v>20566.740690100221</c:v>
                </c:pt>
                <c:pt idx="129">
                  <c:v>6203.3078006774604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73184"/>
        <c:axId val="153775104"/>
      </c:scatterChart>
      <c:valAx>
        <c:axId val="153773184"/>
        <c:scaling>
          <c:orientation val="minMax"/>
          <c:max val="1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53775104"/>
        <c:crosses val="autoZero"/>
        <c:crossBetween val="midCat"/>
      </c:valAx>
      <c:valAx>
        <c:axId val="153775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C02 (g/hr)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37731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C0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data'!$BZ$10:$BZ$497</c:f>
              <c:numCache>
                <c:formatCode>General</c:formatCode>
                <c:ptCount val="488"/>
                <c:pt idx="0">
                  <c:v>1814.3487541403135</c:v>
                </c:pt>
                <c:pt idx="1">
                  <c:v>1976.8449857237583</c:v>
                </c:pt>
                <c:pt idx="2">
                  <c:v>1949.854123590329</c:v>
                </c:pt>
                <c:pt idx="3">
                  <c:v>2278.0579574936805</c:v>
                </c:pt>
                <c:pt idx="4">
                  <c:v>2569.5606225090442</c:v>
                </c:pt>
                <c:pt idx="5">
                  <c:v>2951.4249102121357</c:v>
                </c:pt>
                <c:pt idx="6">
                  <c:v>3411.1262599603738</c:v>
                </c:pt>
                <c:pt idx="7">
                  <c:v>3269.2084611489408</c:v>
                </c:pt>
                <c:pt idx="8">
                  <c:v>2746.1779445500219</c:v>
                </c:pt>
                <c:pt idx="9">
                  <c:v>2362.0961696032855</c:v>
                </c:pt>
                <c:pt idx="10">
                  <c:v>1716.3195230145761</c:v>
                </c:pt>
                <c:pt idx="11">
                  <c:v>1681.4735377170477</c:v>
                </c:pt>
                <c:pt idx="12">
                  <c:v>1737.0298132135129</c:v>
                </c:pt>
                <c:pt idx="13">
                  <c:v>1204.3272553761328</c:v>
                </c:pt>
                <c:pt idx="14">
                  <c:v>700.76067219795959</c:v>
                </c:pt>
                <c:pt idx="15">
                  <c:v>301.13094282136564</c:v>
                </c:pt>
                <c:pt idx="16">
                  <c:v>157.25828261027522</c:v>
                </c:pt>
                <c:pt idx="17">
                  <c:v>90.538774564139999</c:v>
                </c:pt>
                <c:pt idx="18">
                  <c:v>65.776147666041609</c:v>
                </c:pt>
                <c:pt idx="19">
                  <c:v>59.155620133820406</c:v>
                </c:pt>
                <c:pt idx="20">
                  <c:v>44.208469447991995</c:v>
                </c:pt>
                <c:pt idx="21">
                  <c:v>30.301251726981594</c:v>
                </c:pt>
                <c:pt idx="22">
                  <c:v>29.691556524305998</c:v>
                </c:pt>
                <c:pt idx="23">
                  <c:v>28.152412928639997</c:v>
                </c:pt>
                <c:pt idx="24">
                  <c:v>29.420926988947201</c:v>
                </c:pt>
                <c:pt idx="25">
                  <c:v>26.643094698094195</c:v>
                </c:pt>
                <c:pt idx="26">
                  <c:v>24.111742740623999</c:v>
                </c:pt>
                <c:pt idx="27">
                  <c:v>34.018277245829999</c:v>
                </c:pt>
                <c:pt idx="28">
                  <c:v>153.44526269482739</c:v>
                </c:pt>
                <c:pt idx="29">
                  <c:v>680.68459355151595</c:v>
                </c:pt>
                <c:pt idx="30">
                  <c:v>1023.8673925110364</c:v>
                </c:pt>
                <c:pt idx="31">
                  <c:v>1147.6028162569319</c:v>
                </c:pt>
                <c:pt idx="32">
                  <c:v>1317.8257970708735</c:v>
                </c:pt>
                <c:pt idx="33">
                  <c:v>1664.0466791857955</c:v>
                </c:pt>
                <c:pt idx="34">
                  <c:v>1633.3556445202498</c:v>
                </c:pt>
                <c:pt idx="35">
                  <c:v>1758.6647418794616</c:v>
                </c:pt>
                <c:pt idx="36">
                  <c:v>1849.8552229945458</c:v>
                </c:pt>
                <c:pt idx="37">
                  <c:v>1555.4527265366353</c:v>
                </c:pt>
                <c:pt idx="38">
                  <c:v>1334.6103948767925</c:v>
                </c:pt>
                <c:pt idx="39">
                  <c:v>1227.443708550366</c:v>
                </c:pt>
                <c:pt idx="40">
                  <c:v>1177.6533908944393</c:v>
                </c:pt>
                <c:pt idx="41">
                  <c:v>1114.8049236183103</c:v>
                </c:pt>
                <c:pt idx="42">
                  <c:v>1220.7028671408348</c:v>
                </c:pt>
                <c:pt idx="43">
                  <c:v>1497.6459186070967</c:v>
                </c:pt>
                <c:pt idx="44">
                  <c:v>1828.6335321598981</c:v>
                </c:pt>
                <c:pt idx="45">
                  <c:v>2156.48944699815</c:v>
                </c:pt>
                <c:pt idx="46">
                  <c:v>2798.9042249055742</c:v>
                </c:pt>
                <c:pt idx="47">
                  <c:v>2436.417248118777</c:v>
                </c:pt>
                <c:pt idx="48">
                  <c:v>2368.2863480848559</c:v>
                </c:pt>
                <c:pt idx="49">
                  <c:v>2398.3223838441841</c:v>
                </c:pt>
                <c:pt idx="50">
                  <c:v>2446.5202884440009</c:v>
                </c:pt>
                <c:pt idx="51">
                  <c:v>2241.4606438062942</c:v>
                </c:pt>
                <c:pt idx="52">
                  <c:v>2546.5527741196802</c:v>
                </c:pt>
                <c:pt idx="53">
                  <c:v>2579.7917098562111</c:v>
                </c:pt>
                <c:pt idx="54">
                  <c:v>2624.7061716970302</c:v>
                </c:pt>
                <c:pt idx="55">
                  <c:v>2993.5338640317141</c:v>
                </c:pt>
                <c:pt idx="56">
                  <c:v>3034.8263990134365</c:v>
                </c:pt>
                <c:pt idx="57">
                  <c:v>2782.1711565319179</c:v>
                </c:pt>
                <c:pt idx="58">
                  <c:v>1891.2693862721032</c:v>
                </c:pt>
                <c:pt idx="59">
                  <c:v>1598.299743809401</c:v>
                </c:pt>
                <c:pt idx="60">
                  <c:v>1279.93936442526</c:v>
                </c:pt>
                <c:pt idx="61">
                  <c:v>1033.865256238902</c:v>
                </c:pt>
                <c:pt idx="62">
                  <c:v>958.85166775484151</c:v>
                </c:pt>
                <c:pt idx="63">
                  <c:v>956.15637393533393</c:v>
                </c:pt>
                <c:pt idx="64">
                  <c:v>1295.1910630763998</c:v>
                </c:pt>
                <c:pt idx="65">
                  <c:v>1476.0257111525466</c:v>
                </c:pt>
                <c:pt idx="66">
                  <c:v>1474.3381744787544</c:v>
                </c:pt>
                <c:pt idx="67">
                  <c:v>1269.8302044823038</c:v>
                </c:pt>
                <c:pt idx="68">
                  <c:v>976.70426084234975</c:v>
                </c:pt>
                <c:pt idx="69">
                  <c:v>772.64412496329953</c:v>
                </c:pt>
                <c:pt idx="70">
                  <c:v>614.40107167306064</c:v>
                </c:pt>
                <c:pt idx="71">
                  <c:v>602.53187650815596</c:v>
                </c:pt>
                <c:pt idx="72">
                  <c:v>663.94104479314558</c:v>
                </c:pt>
                <c:pt idx="73">
                  <c:v>620.62850601778325</c:v>
                </c:pt>
                <c:pt idx="74">
                  <c:v>255.533366804472</c:v>
                </c:pt>
                <c:pt idx="75">
                  <c:v>86.060749138910992</c:v>
                </c:pt>
                <c:pt idx="76">
                  <c:v>53.459240892235201</c:v>
                </c:pt>
                <c:pt idx="77">
                  <c:v>38.682510926878798</c:v>
                </c:pt>
                <c:pt idx="78">
                  <c:v>31.895849396539795</c:v>
                </c:pt>
                <c:pt idx="79">
                  <c:v>28.714068248551197</c:v>
                </c:pt>
                <c:pt idx="80">
                  <c:v>28.135820875971596</c:v>
                </c:pt>
                <c:pt idx="81">
                  <c:v>22.932353217500999</c:v>
                </c:pt>
                <c:pt idx="82">
                  <c:v>23.804374438547995</c:v>
                </c:pt>
                <c:pt idx="83">
                  <c:v>191.43717729422397</c:v>
                </c:pt>
                <c:pt idx="84">
                  <c:v>580.86530900578441</c:v>
                </c:pt>
                <c:pt idx="85">
                  <c:v>1052.488322362206</c:v>
                </c:pt>
                <c:pt idx="86">
                  <c:v>1166.2931098429917</c:v>
                </c:pt>
                <c:pt idx="87">
                  <c:v>1388.9271761206776</c:v>
                </c:pt>
                <c:pt idx="88">
                  <c:v>1613.5074183330989</c:v>
                </c:pt>
                <c:pt idx="89">
                  <c:v>1639.9368520186913</c:v>
                </c:pt>
                <c:pt idx="90">
                  <c:v>1638.811384717176</c:v>
                </c:pt>
                <c:pt idx="91">
                  <c:v>1425.7596540098302</c:v>
                </c:pt>
                <c:pt idx="92">
                  <c:v>1592.0830623772943</c:v>
                </c:pt>
                <c:pt idx="93">
                  <c:v>1779.4525733642879</c:v>
                </c:pt>
                <c:pt idx="94">
                  <c:v>1624.0666592132839</c:v>
                </c:pt>
                <c:pt idx="95">
                  <c:v>1462.1409368850814</c:v>
                </c:pt>
                <c:pt idx="96">
                  <c:v>1245.5527536813813</c:v>
                </c:pt>
                <c:pt idx="97">
                  <c:v>1073.3286338643527</c:v>
                </c:pt>
                <c:pt idx="98">
                  <c:v>1051.3324829334688</c:v>
                </c:pt>
                <c:pt idx="99">
                  <c:v>831.57107985779407</c:v>
                </c:pt>
                <c:pt idx="100">
                  <c:v>869.55673928893918</c:v>
                </c:pt>
                <c:pt idx="101">
                  <c:v>1297.0669899073537</c:v>
                </c:pt>
                <c:pt idx="102">
                  <c:v>1411.3661039448316</c:v>
                </c:pt>
                <c:pt idx="103">
                  <c:v>1905.7362586500094</c:v>
                </c:pt>
                <c:pt idx="104">
                  <c:v>2301.2804673751466</c:v>
                </c:pt>
                <c:pt idx="105">
                  <c:v>2452.3952469037558</c:v>
                </c:pt>
                <c:pt idx="106">
                  <c:v>2742.887271307442</c:v>
                </c:pt>
                <c:pt idx="107">
                  <c:v>2986.2550774726324</c:v>
                </c:pt>
                <c:pt idx="108">
                  <c:v>2624.0282788107961</c:v>
                </c:pt>
                <c:pt idx="109">
                  <c:v>2116.2929130945431</c:v>
                </c:pt>
                <c:pt idx="110">
                  <c:v>1600.2989255058731</c:v>
                </c:pt>
                <c:pt idx="111">
                  <c:v>1584.964274544214</c:v>
                </c:pt>
                <c:pt idx="112">
                  <c:v>1070.144598377711</c:v>
                </c:pt>
                <c:pt idx="113">
                  <c:v>873.39516712543264</c:v>
                </c:pt>
                <c:pt idx="114">
                  <c:v>757.41818216407205</c:v>
                </c:pt>
                <c:pt idx="115">
                  <c:v>871.05125759455427</c:v>
                </c:pt>
                <c:pt idx="116">
                  <c:v>1258.284163626693</c:v>
                </c:pt>
                <c:pt idx="117">
                  <c:v>1520.0182951449931</c:v>
                </c:pt>
                <c:pt idx="118">
                  <c:v>1223.7789786248143</c:v>
                </c:pt>
                <c:pt idx="119">
                  <c:v>856.98307692276478</c:v>
                </c:pt>
                <c:pt idx="120">
                  <c:v>789.26494560866092</c:v>
                </c:pt>
                <c:pt idx="121">
                  <c:v>1008.8976902239297</c:v>
                </c:pt>
                <c:pt idx="122">
                  <c:v>1375.4519986377347</c:v>
                </c:pt>
                <c:pt idx="123">
                  <c:v>1541.2206148184951</c:v>
                </c:pt>
                <c:pt idx="124">
                  <c:v>1945.7587152096444</c:v>
                </c:pt>
                <c:pt idx="125">
                  <c:v>1637.5421620736638</c:v>
                </c:pt>
                <c:pt idx="126">
                  <c:v>1583.5771898174305</c:v>
                </c:pt>
                <c:pt idx="127">
                  <c:v>1562.0695007445106</c:v>
                </c:pt>
                <c:pt idx="128">
                  <c:v>1330.8462709645535</c:v>
                </c:pt>
                <c:pt idx="129">
                  <c:v>1397.7463277612735</c:v>
                </c:pt>
                <c:pt idx="130">
                  <c:v>1669.5197625237497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data'!$BZ$10:$BZ$497</c:f>
              <c:numCache>
                <c:formatCode>General</c:formatCode>
                <c:ptCount val="488"/>
                <c:pt idx="0">
                  <c:v>1669.5197625237497</c:v>
                </c:pt>
                <c:pt idx="1">
                  <c:v>1855.9821788966519</c:v>
                </c:pt>
                <c:pt idx="2">
                  <c:v>2074.4433611960253</c:v>
                </c:pt>
                <c:pt idx="3">
                  <c:v>2373.3842869573523</c:v>
                </c:pt>
                <c:pt idx="4">
                  <c:v>2669.375114503945</c:v>
                </c:pt>
                <c:pt idx="5">
                  <c:v>2332.6227443622493</c:v>
                </c:pt>
                <c:pt idx="6">
                  <c:v>2632.5259204721974</c:v>
                </c:pt>
                <c:pt idx="7">
                  <c:v>2403.9004580435808</c:v>
                </c:pt>
                <c:pt idx="8">
                  <c:v>1931.4594592566207</c:v>
                </c:pt>
                <c:pt idx="9">
                  <c:v>1685.4582620528099</c:v>
                </c:pt>
                <c:pt idx="10">
                  <c:v>1508.2570531291428</c:v>
                </c:pt>
                <c:pt idx="11">
                  <c:v>1193.4042378017778</c:v>
                </c:pt>
                <c:pt idx="12">
                  <c:v>950.46080275843178</c:v>
                </c:pt>
                <c:pt idx="13">
                  <c:v>492.14867409289445</c:v>
                </c:pt>
                <c:pt idx="14">
                  <c:v>190.23199923457079</c:v>
                </c:pt>
                <c:pt idx="15">
                  <c:v>88.249214410928985</c:v>
                </c:pt>
                <c:pt idx="16">
                  <c:v>59.448137875581594</c:v>
                </c:pt>
                <c:pt idx="17">
                  <c:v>45.991748143216803</c:v>
                </c:pt>
                <c:pt idx="18">
                  <c:v>35.7792059554506</c:v>
                </c:pt>
                <c:pt idx="19">
                  <c:v>33.062946434927994</c:v>
                </c:pt>
                <c:pt idx="20">
                  <c:v>27.241503483549597</c:v>
                </c:pt>
                <c:pt idx="21">
                  <c:v>24.576694055886598</c:v>
                </c:pt>
                <c:pt idx="22">
                  <c:v>24.109832966688</c:v>
                </c:pt>
                <c:pt idx="23">
                  <c:v>23.995036387934999</c:v>
                </c:pt>
                <c:pt idx="24">
                  <c:v>31.1782012762752</c:v>
                </c:pt>
                <c:pt idx="25">
                  <c:v>34.585688623348801</c:v>
                </c:pt>
                <c:pt idx="26">
                  <c:v>138.51228389390099</c:v>
                </c:pt>
                <c:pt idx="27">
                  <c:v>458.23236801666485</c:v>
                </c:pt>
                <c:pt idx="28">
                  <c:v>925.1264292372</c:v>
                </c:pt>
                <c:pt idx="29">
                  <c:v>927.26194487255998</c:v>
                </c:pt>
                <c:pt idx="30">
                  <c:v>951.51846083277053</c:v>
                </c:pt>
                <c:pt idx="31">
                  <c:v>1355.1042164357518</c:v>
                </c:pt>
                <c:pt idx="32">
                  <c:v>1568.0003933728367</c:v>
                </c:pt>
                <c:pt idx="33">
                  <c:v>1566.0599942187321</c:v>
                </c:pt>
                <c:pt idx="34">
                  <c:v>1698.9156965919599</c:v>
                </c:pt>
                <c:pt idx="35">
                  <c:v>1582.3396034992438</c:v>
                </c:pt>
                <c:pt idx="36">
                  <c:v>1411.4399242856723</c:v>
                </c:pt>
                <c:pt idx="37">
                  <c:v>1442.0629374845528</c:v>
                </c:pt>
                <c:pt idx="38">
                  <c:v>1261.3673495872008</c:v>
                </c:pt>
                <c:pt idx="39">
                  <c:v>1169.2649484855251</c:v>
                </c:pt>
                <c:pt idx="40">
                  <c:v>1104.8256522330425</c:v>
                </c:pt>
                <c:pt idx="41">
                  <c:v>1106.8891145549874</c:v>
                </c:pt>
                <c:pt idx="42">
                  <c:v>1354.4435419389631</c:v>
                </c:pt>
                <c:pt idx="43">
                  <c:v>1245.5988613761169</c:v>
                </c:pt>
                <c:pt idx="44">
                  <c:v>1594.3736899059481</c:v>
                </c:pt>
                <c:pt idx="45">
                  <c:v>2003.5387823554584</c:v>
                </c:pt>
                <c:pt idx="46">
                  <c:v>2219.7443900360399</c:v>
                </c:pt>
                <c:pt idx="47">
                  <c:v>2205.9020594892545</c:v>
                </c:pt>
                <c:pt idx="48">
                  <c:v>1941.1888098457043</c:v>
                </c:pt>
                <c:pt idx="49">
                  <c:v>1843.0516135011994</c:v>
                </c:pt>
                <c:pt idx="50">
                  <c:v>1925.3838756810239</c:v>
                </c:pt>
                <c:pt idx="51">
                  <c:v>1973.3075599670926</c:v>
                </c:pt>
                <c:pt idx="52">
                  <c:v>2201.9090772672071</c:v>
                </c:pt>
                <c:pt idx="53">
                  <c:v>2659.3799265344051</c:v>
                </c:pt>
                <c:pt idx="54">
                  <c:v>3054.7811924257589</c:v>
                </c:pt>
                <c:pt idx="55">
                  <c:v>3356.4096801411119</c:v>
                </c:pt>
                <c:pt idx="56">
                  <c:v>2847.9387937332131</c:v>
                </c:pt>
                <c:pt idx="57">
                  <c:v>2178.6418727458558</c:v>
                </c:pt>
                <c:pt idx="58">
                  <c:v>1760.0891701796318</c:v>
                </c:pt>
                <c:pt idx="59">
                  <c:v>1213.2310412720303</c:v>
                </c:pt>
                <c:pt idx="60">
                  <c:v>606.98750511711239</c:v>
                </c:pt>
                <c:pt idx="61">
                  <c:v>493.98362151927296</c:v>
                </c:pt>
                <c:pt idx="62">
                  <c:v>793.8464579407439</c:v>
                </c:pt>
                <c:pt idx="63">
                  <c:v>1121.9357149414254</c:v>
                </c:pt>
                <c:pt idx="64">
                  <c:v>1494.6022656972468</c:v>
                </c:pt>
                <c:pt idx="65">
                  <c:v>1632.295382783029</c:v>
                </c:pt>
                <c:pt idx="66">
                  <c:v>1555.5140307322524</c:v>
                </c:pt>
                <c:pt idx="67">
                  <c:v>1518.9739672050146</c:v>
                </c:pt>
                <c:pt idx="68">
                  <c:v>1138.2635506773959</c:v>
                </c:pt>
                <c:pt idx="69">
                  <c:v>782.98315281571308</c:v>
                </c:pt>
                <c:pt idx="70">
                  <c:v>787.95828950697012</c:v>
                </c:pt>
                <c:pt idx="71">
                  <c:v>1177.2397676774826</c:v>
                </c:pt>
                <c:pt idx="72">
                  <c:v>1242.9066147722999</c:v>
                </c:pt>
                <c:pt idx="73">
                  <c:v>770.18408575800117</c:v>
                </c:pt>
                <c:pt idx="74">
                  <c:v>349.48214401581356</c:v>
                </c:pt>
                <c:pt idx="75">
                  <c:v>152.77260112302599</c:v>
                </c:pt>
                <c:pt idx="76">
                  <c:v>80.077616070820184</c:v>
                </c:pt>
                <c:pt idx="77">
                  <c:v>51.279588267110995</c:v>
                </c:pt>
                <c:pt idx="78">
                  <c:v>39.198073384126808</c:v>
                </c:pt>
                <c:pt idx="79">
                  <c:v>43.570860859146592</c:v>
                </c:pt>
                <c:pt idx="80">
                  <c:v>44.580408456758391</c:v>
                </c:pt>
                <c:pt idx="81">
                  <c:v>49.440072885389995</c:v>
                </c:pt>
                <c:pt idx="82">
                  <c:v>66.915094088862006</c:v>
                </c:pt>
                <c:pt idx="83">
                  <c:v>127.18836710316</c:v>
                </c:pt>
                <c:pt idx="84">
                  <c:v>540.11709536106412</c:v>
                </c:pt>
                <c:pt idx="85">
                  <c:v>1060.8487470952307</c:v>
                </c:pt>
                <c:pt idx="86">
                  <c:v>1288.6207979215644</c:v>
                </c:pt>
                <c:pt idx="87">
                  <c:v>1289.1776764698991</c:v>
                </c:pt>
                <c:pt idx="88">
                  <c:v>1110.2545117047312</c:v>
                </c:pt>
                <c:pt idx="89">
                  <c:v>1319.0503350572155</c:v>
                </c:pt>
                <c:pt idx="90">
                  <c:v>1457.8756138651861</c:v>
                </c:pt>
                <c:pt idx="91">
                  <c:v>1670.1543611247957</c:v>
                </c:pt>
                <c:pt idx="92">
                  <c:v>1745.987857476174</c:v>
                </c:pt>
                <c:pt idx="93">
                  <c:v>1743.1887508089389</c:v>
                </c:pt>
                <c:pt idx="94">
                  <c:v>1661.7896202671943</c:v>
                </c:pt>
                <c:pt idx="95">
                  <c:v>1742.752571729148</c:v>
                </c:pt>
                <c:pt idx="96">
                  <c:v>1743.0065638598087</c:v>
                </c:pt>
                <c:pt idx="97">
                  <c:v>1759.557916508704</c:v>
                </c:pt>
                <c:pt idx="98">
                  <c:v>1433.3017874465158</c:v>
                </c:pt>
                <c:pt idx="99">
                  <c:v>1284.4560453343488</c:v>
                </c:pt>
                <c:pt idx="100">
                  <c:v>1300.5361670458462</c:v>
                </c:pt>
                <c:pt idx="101">
                  <c:v>1465.4341372546153</c:v>
                </c:pt>
                <c:pt idx="102">
                  <c:v>1811.1085899892776</c:v>
                </c:pt>
                <c:pt idx="103">
                  <c:v>2142.4961057135401</c:v>
                </c:pt>
                <c:pt idx="104">
                  <c:v>2424.7469845950513</c:v>
                </c:pt>
                <c:pt idx="105">
                  <c:v>2636.1824521785747</c:v>
                </c:pt>
                <c:pt idx="106">
                  <c:v>2314.6397236664102</c:v>
                </c:pt>
                <c:pt idx="107">
                  <c:v>2668.2090539784117</c:v>
                </c:pt>
                <c:pt idx="108">
                  <c:v>3055.8859875885973</c:v>
                </c:pt>
                <c:pt idx="109">
                  <c:v>2427.3688849693795</c:v>
                </c:pt>
                <c:pt idx="110">
                  <c:v>1937.351263348746</c:v>
                </c:pt>
                <c:pt idx="111">
                  <c:v>1523.8001762658541</c:v>
                </c:pt>
                <c:pt idx="112">
                  <c:v>1220.5739985568703</c:v>
                </c:pt>
                <c:pt idx="113">
                  <c:v>470.72021254875</c:v>
                </c:pt>
                <c:pt idx="114">
                  <c:v>209.81145629645277</c:v>
                </c:pt>
                <c:pt idx="115">
                  <c:v>603.23253293288167</c:v>
                </c:pt>
                <c:pt idx="116">
                  <c:v>1014.0571936367838</c:v>
                </c:pt>
                <c:pt idx="117">
                  <c:v>1411.9689379611996</c:v>
                </c:pt>
                <c:pt idx="118">
                  <c:v>1309.0351473702719</c:v>
                </c:pt>
                <c:pt idx="119">
                  <c:v>967.39731752730825</c:v>
                </c:pt>
                <c:pt idx="120">
                  <c:v>840.43852509486237</c:v>
                </c:pt>
                <c:pt idx="121">
                  <c:v>770.86334058249599</c:v>
                </c:pt>
                <c:pt idx="122">
                  <c:v>1007.9169480710119</c:v>
                </c:pt>
                <c:pt idx="123">
                  <c:v>1367.7396571030499</c:v>
                </c:pt>
                <c:pt idx="124">
                  <c:v>1678.7648393690706</c:v>
                </c:pt>
                <c:pt idx="125">
                  <c:v>1499.3131356962999</c:v>
                </c:pt>
                <c:pt idx="126">
                  <c:v>1663.1824649575678</c:v>
                </c:pt>
                <c:pt idx="127">
                  <c:v>1461.7343607243552</c:v>
                </c:pt>
                <c:pt idx="128">
                  <c:v>1304.233872487398</c:v>
                </c:pt>
                <c:pt idx="129">
                  <c:v>1210.1721425507501</c:v>
                </c:pt>
                <c:pt idx="130">
                  <c:v>1563.358116874939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data'!$BZ$10:$BZ$497</c:f>
              <c:numCache>
                <c:formatCode>General</c:formatCode>
                <c:ptCount val="488"/>
                <c:pt idx="0">
                  <c:v>1563.358116874939</c:v>
                </c:pt>
                <c:pt idx="1">
                  <c:v>1724.75936152496</c:v>
                </c:pt>
                <c:pt idx="2">
                  <c:v>1977.2143578914161</c:v>
                </c:pt>
                <c:pt idx="3">
                  <c:v>2042.6796422028601</c:v>
                </c:pt>
                <c:pt idx="4">
                  <c:v>2169.6918597569561</c:v>
                </c:pt>
                <c:pt idx="5">
                  <c:v>2361.9189717384802</c:v>
                </c:pt>
                <c:pt idx="6">
                  <c:v>2516.4649628496841</c:v>
                </c:pt>
                <c:pt idx="7">
                  <c:v>2117.8592882469438</c:v>
                </c:pt>
                <c:pt idx="8">
                  <c:v>1814.5892300016797</c:v>
                </c:pt>
                <c:pt idx="9">
                  <c:v>1692.0028163296602</c:v>
                </c:pt>
                <c:pt idx="10">
                  <c:v>1647.0097415884038</c:v>
                </c:pt>
                <c:pt idx="11">
                  <c:v>1346.3908585370882</c:v>
                </c:pt>
                <c:pt idx="12">
                  <c:v>1197.098114780028</c:v>
                </c:pt>
                <c:pt idx="13">
                  <c:v>1081.5674818005202</c:v>
                </c:pt>
                <c:pt idx="14">
                  <c:v>639.24594870552005</c:v>
                </c:pt>
                <c:pt idx="15">
                  <c:v>280.511393670144</c:v>
                </c:pt>
                <c:pt idx="16">
                  <c:v>140.89284890542399</c:v>
                </c:pt>
                <c:pt idx="17">
                  <c:v>247.79334356235998</c:v>
                </c:pt>
                <c:pt idx="18">
                  <c:v>437.51422297011197</c:v>
                </c:pt>
                <c:pt idx="19">
                  <c:v>265.55131361449202</c:v>
                </c:pt>
                <c:pt idx="20">
                  <c:v>122.55934797348</c:v>
                </c:pt>
                <c:pt idx="21">
                  <c:v>56.660727570303997</c:v>
                </c:pt>
                <c:pt idx="22">
                  <c:v>44.533983901939997</c:v>
                </c:pt>
                <c:pt idx="23">
                  <c:v>44.497793751663998</c:v>
                </c:pt>
                <c:pt idx="24">
                  <c:v>65.756205975691998</c:v>
                </c:pt>
                <c:pt idx="25">
                  <c:v>100.826677511056</c:v>
                </c:pt>
                <c:pt idx="26">
                  <c:v>335.346966324216</c:v>
                </c:pt>
                <c:pt idx="27">
                  <c:v>770.62678562048404</c:v>
                </c:pt>
                <c:pt idx="28">
                  <c:v>1098.4040236561718</c:v>
                </c:pt>
                <c:pt idx="29">
                  <c:v>1120.3559682044761</c:v>
                </c:pt>
                <c:pt idx="30">
                  <c:v>1086.864478984472</c:v>
                </c:pt>
                <c:pt idx="31">
                  <c:v>1022.45970258432</c:v>
                </c:pt>
                <c:pt idx="32">
                  <c:v>1297.6066620002161</c:v>
                </c:pt>
                <c:pt idx="33">
                  <c:v>1349.0848372501919</c:v>
                </c:pt>
                <c:pt idx="34">
                  <c:v>1490.7597423248878</c:v>
                </c:pt>
                <c:pt idx="35">
                  <c:v>1568.6181473267281</c:v>
                </c:pt>
                <c:pt idx="36">
                  <c:v>1475.3587549944002</c:v>
                </c:pt>
                <c:pt idx="37">
                  <c:v>1349.4601754639041</c:v>
                </c:pt>
                <c:pt idx="38">
                  <c:v>1369.3638076169523</c:v>
                </c:pt>
                <c:pt idx="39">
                  <c:v>1311.3857844843039</c:v>
                </c:pt>
                <c:pt idx="40">
                  <c:v>1279.4117411856</c:v>
                </c:pt>
                <c:pt idx="41">
                  <c:v>1290.7539058527682</c:v>
                </c:pt>
                <c:pt idx="42">
                  <c:v>1623.9208299677998</c:v>
                </c:pt>
                <c:pt idx="43">
                  <c:v>1834.403438915064</c:v>
                </c:pt>
                <c:pt idx="44">
                  <c:v>1916.6560150140599</c:v>
                </c:pt>
                <c:pt idx="45">
                  <c:v>1754.2824751338121</c:v>
                </c:pt>
                <c:pt idx="46">
                  <c:v>1736.3675052172798</c:v>
                </c:pt>
                <c:pt idx="47">
                  <c:v>1805.2566457123644</c:v>
                </c:pt>
                <c:pt idx="48">
                  <c:v>1847.7738826485122</c:v>
                </c:pt>
                <c:pt idx="49">
                  <c:v>1937.3451467227203</c:v>
                </c:pt>
                <c:pt idx="50">
                  <c:v>2020.18830390792</c:v>
                </c:pt>
                <c:pt idx="51">
                  <c:v>2140.1408900520319</c:v>
                </c:pt>
                <c:pt idx="52">
                  <c:v>1937.490121221864</c:v>
                </c:pt>
                <c:pt idx="53">
                  <c:v>1853.15527659248</c:v>
                </c:pt>
                <c:pt idx="54">
                  <c:v>2035.6268997727041</c:v>
                </c:pt>
                <c:pt idx="55">
                  <c:v>2340.2812692605844</c:v>
                </c:pt>
                <c:pt idx="56">
                  <c:v>1980.0553895654402</c:v>
                </c:pt>
                <c:pt idx="57">
                  <c:v>1554.4407739738679</c:v>
                </c:pt>
                <c:pt idx="58">
                  <c:v>1252.1455945192959</c:v>
                </c:pt>
                <c:pt idx="59">
                  <c:v>1333.2399153564918</c:v>
                </c:pt>
                <c:pt idx="60">
                  <c:v>1213.035332533884</c:v>
                </c:pt>
                <c:pt idx="61">
                  <c:v>1355.3634856365238</c:v>
                </c:pt>
                <c:pt idx="62">
                  <c:v>1365.5984759033599</c:v>
                </c:pt>
                <c:pt idx="63">
                  <c:v>1299.7052333795641</c:v>
                </c:pt>
                <c:pt idx="64">
                  <c:v>1565.1218768822562</c:v>
                </c:pt>
                <c:pt idx="65">
                  <c:v>1694.6639663070962</c:v>
                </c:pt>
                <c:pt idx="66">
                  <c:v>1734.9316201078202</c:v>
                </c:pt>
                <c:pt idx="67">
                  <c:v>820.55440140648</c:v>
                </c:pt>
                <c:pt idx="68">
                  <c:v>574.13122597957192</c:v>
                </c:pt>
                <c:pt idx="69">
                  <c:v>962.4595974988199</c:v>
                </c:pt>
                <c:pt idx="70">
                  <c:v>1265.0691113550001</c:v>
                </c:pt>
                <c:pt idx="71">
                  <c:v>1268.3724597228361</c:v>
                </c:pt>
                <c:pt idx="72">
                  <c:v>749.39758833604799</c:v>
                </c:pt>
                <c:pt idx="73">
                  <c:v>314.580052928996</c:v>
                </c:pt>
                <c:pt idx="74">
                  <c:v>160.20012157620002</c:v>
                </c:pt>
                <c:pt idx="75">
                  <c:v>94.284656761432004</c:v>
                </c:pt>
                <c:pt idx="76">
                  <c:v>65.632536106559996</c:v>
                </c:pt>
                <c:pt idx="77">
                  <c:v>51.767292144204006</c:v>
                </c:pt>
                <c:pt idx="78">
                  <c:v>44.414409207168006</c:v>
                </c:pt>
                <c:pt idx="79">
                  <c:v>50.783016981760007</c:v>
                </c:pt>
                <c:pt idx="80">
                  <c:v>55.472549629420001</c:v>
                </c:pt>
                <c:pt idx="81">
                  <c:v>53.802298833048006</c:v>
                </c:pt>
                <c:pt idx="82">
                  <c:v>62.730655869632002</c:v>
                </c:pt>
                <c:pt idx="83">
                  <c:v>240.03742237379601</c:v>
                </c:pt>
                <c:pt idx="84">
                  <c:v>615.28754718560003</c:v>
                </c:pt>
                <c:pt idx="85">
                  <c:v>1112.3606841513842</c:v>
                </c:pt>
                <c:pt idx="86">
                  <c:v>1217.1236927131361</c:v>
                </c:pt>
                <c:pt idx="87">
                  <c:v>1418.0117353056798</c:v>
                </c:pt>
                <c:pt idx="88">
                  <c:v>1587.0673850588921</c:v>
                </c:pt>
                <c:pt idx="89">
                  <c:v>1799.4562665877002</c:v>
                </c:pt>
                <c:pt idx="90">
                  <c:v>1718.4611342852802</c:v>
                </c:pt>
                <c:pt idx="91">
                  <c:v>1641.1488987644523</c:v>
                </c:pt>
                <c:pt idx="92">
                  <c:v>1418.7168241387681</c:v>
                </c:pt>
                <c:pt idx="93">
                  <c:v>1366.018941308364</c:v>
                </c:pt>
                <c:pt idx="94">
                  <c:v>1310.3286937298801</c:v>
                </c:pt>
                <c:pt idx="95">
                  <c:v>1094.6058962901998</c:v>
                </c:pt>
                <c:pt idx="96">
                  <c:v>1143.5318837541599</c:v>
                </c:pt>
                <c:pt idx="97">
                  <c:v>1411.1282858324639</c:v>
                </c:pt>
                <c:pt idx="98">
                  <c:v>1269.2047117713762</c:v>
                </c:pt>
                <c:pt idx="99">
                  <c:v>1391.3636223736801</c:v>
                </c:pt>
                <c:pt idx="100">
                  <c:v>1501.6810123249443</c:v>
                </c:pt>
                <c:pt idx="101">
                  <c:v>1622.6382802494959</c:v>
                </c:pt>
                <c:pt idx="102">
                  <c:v>1866.304964315796</c:v>
                </c:pt>
                <c:pt idx="103">
                  <c:v>2129.7325125278003</c:v>
                </c:pt>
                <c:pt idx="104">
                  <c:v>2403.00183752356</c:v>
                </c:pt>
                <c:pt idx="105">
                  <c:v>2714.4208883801161</c:v>
                </c:pt>
                <c:pt idx="106">
                  <c:v>3361.1995311546007</c:v>
                </c:pt>
                <c:pt idx="107">
                  <c:v>2972.6707309078647</c:v>
                </c:pt>
                <c:pt idx="108">
                  <c:v>1930.5234719823518</c:v>
                </c:pt>
                <c:pt idx="109">
                  <c:v>1813.3227683094401</c:v>
                </c:pt>
                <c:pt idx="110">
                  <c:v>1488.9871036751999</c:v>
                </c:pt>
                <c:pt idx="111">
                  <c:v>1156.8249403524919</c:v>
                </c:pt>
                <c:pt idx="112">
                  <c:v>644.69532234932001</c:v>
                </c:pt>
                <c:pt idx="113">
                  <c:v>299.21234399020801</c:v>
                </c:pt>
                <c:pt idx="114">
                  <c:v>377.30370749588803</c:v>
                </c:pt>
                <c:pt idx="115">
                  <c:v>976.11373836302789</c:v>
                </c:pt>
                <c:pt idx="116">
                  <c:v>1201.4909259860601</c:v>
                </c:pt>
                <c:pt idx="117">
                  <c:v>1146.7311068896281</c:v>
                </c:pt>
                <c:pt idx="118">
                  <c:v>1153.4865347135001</c:v>
                </c:pt>
                <c:pt idx="119">
                  <c:v>1330.910322070044</c:v>
                </c:pt>
                <c:pt idx="120">
                  <c:v>1409.85142597804</c:v>
                </c:pt>
                <c:pt idx="121">
                  <c:v>1312.4998649688962</c:v>
                </c:pt>
                <c:pt idx="122">
                  <c:v>1491.3308636951001</c:v>
                </c:pt>
                <c:pt idx="123">
                  <c:v>1289.9715789809241</c:v>
                </c:pt>
                <c:pt idx="124">
                  <c:v>1501.6781927802242</c:v>
                </c:pt>
                <c:pt idx="125">
                  <c:v>1665.9728591164558</c:v>
                </c:pt>
                <c:pt idx="126">
                  <c:v>1514.1341484011041</c:v>
                </c:pt>
                <c:pt idx="127">
                  <c:v>1387.264624198092</c:v>
                </c:pt>
                <c:pt idx="128">
                  <c:v>1431.8919425418239</c:v>
                </c:pt>
                <c:pt idx="129">
                  <c:v>7384.7916377397805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59584"/>
        <c:axId val="153861504"/>
      </c:scatterChart>
      <c:valAx>
        <c:axId val="153859584"/>
        <c:scaling>
          <c:orientation val="minMax"/>
          <c:max val="1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53861504"/>
        <c:crosses val="autoZero"/>
        <c:crossBetween val="midCat"/>
      </c:valAx>
      <c:valAx>
        <c:axId val="153861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 (g/hr)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38595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N0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data'!$CA$10:$CA$497</c:f>
              <c:numCache>
                <c:formatCode>General</c:formatCode>
                <c:ptCount val="488"/>
                <c:pt idx="0">
                  <c:v>0.61324938208979995</c:v>
                </c:pt>
                <c:pt idx="1">
                  <c:v>0.65138185495979994</c:v>
                </c:pt>
                <c:pt idx="2">
                  <c:v>0.60208557158880005</c:v>
                </c:pt>
                <c:pt idx="3">
                  <c:v>0.64244257354079992</c:v>
                </c:pt>
                <c:pt idx="4">
                  <c:v>1.2788865279917998</c:v>
                </c:pt>
                <c:pt idx="5">
                  <c:v>1.9929283060895997</c:v>
                </c:pt>
                <c:pt idx="6">
                  <c:v>3.4905294350280003</c:v>
                </c:pt>
                <c:pt idx="7">
                  <c:v>5.6877583410989994</c:v>
                </c:pt>
                <c:pt idx="8">
                  <c:v>7.2153846661103991</c:v>
                </c:pt>
                <c:pt idx="9">
                  <c:v>7.2838323119592001</c:v>
                </c:pt>
                <c:pt idx="10">
                  <c:v>5.1997878541475995</c:v>
                </c:pt>
                <c:pt idx="11">
                  <c:v>3.6670378378319994</c:v>
                </c:pt>
                <c:pt idx="12">
                  <c:v>2.8837350338687995</c:v>
                </c:pt>
                <c:pt idx="13">
                  <c:v>1.748777310783</c:v>
                </c:pt>
                <c:pt idx="14">
                  <c:v>1.1230033113719999</c:v>
                </c:pt>
                <c:pt idx="15">
                  <c:v>0.83883921641280002</c:v>
                </c:pt>
                <c:pt idx="16">
                  <c:v>0.69537539087279998</c:v>
                </c:pt>
                <c:pt idx="17">
                  <c:v>0.45292734052200001</c:v>
                </c:pt>
                <c:pt idx="18">
                  <c:v>0.38447899266239993</c:v>
                </c:pt>
                <c:pt idx="19">
                  <c:v>0.30894504422039998</c:v>
                </c:pt>
                <c:pt idx="20">
                  <c:v>0.28715820909119999</c:v>
                </c:pt>
                <c:pt idx="21">
                  <c:v>0.23909456912399998</c:v>
                </c:pt>
                <c:pt idx="22">
                  <c:v>0.22901471202779999</c:v>
                </c:pt>
                <c:pt idx="23">
                  <c:v>0.23218484889599997</c:v>
                </c:pt>
                <c:pt idx="24">
                  <c:v>0.23098326299819996</c:v>
                </c:pt>
                <c:pt idx="25">
                  <c:v>0.23102163146699997</c:v>
                </c:pt>
                <c:pt idx="26">
                  <c:v>0.21528341732699999</c:v>
                </c:pt>
                <c:pt idx="27">
                  <c:v>0.24149493744479994</c:v>
                </c:pt>
                <c:pt idx="28">
                  <c:v>0.25165477047419998</c:v>
                </c:pt>
                <c:pt idx="29">
                  <c:v>0.28861177346639999</c:v>
                </c:pt>
                <c:pt idx="30">
                  <c:v>0.29896025781239999</c:v>
                </c:pt>
                <c:pt idx="31">
                  <c:v>0.32729738363999999</c:v>
                </c:pt>
                <c:pt idx="32">
                  <c:v>0.32582982168719993</c:v>
                </c:pt>
                <c:pt idx="33">
                  <c:v>0.4206587585346</c:v>
                </c:pt>
                <c:pt idx="34">
                  <c:v>0.42673709925000003</c:v>
                </c:pt>
                <c:pt idx="35">
                  <c:v>0.46577092048559998</c:v>
                </c:pt>
                <c:pt idx="36">
                  <c:v>0.50080004954099999</c:v>
                </c:pt>
                <c:pt idx="37">
                  <c:v>0.75835790244000001</c:v>
                </c:pt>
                <c:pt idx="38">
                  <c:v>0.66930649011179988</c:v>
                </c:pt>
                <c:pt idx="39">
                  <c:v>0.66438979910280005</c:v>
                </c:pt>
                <c:pt idx="40">
                  <c:v>0.43957935894600003</c:v>
                </c:pt>
                <c:pt idx="41">
                  <c:v>0.41860250798939996</c:v>
                </c:pt>
                <c:pt idx="42">
                  <c:v>0.41096055014279997</c:v>
                </c:pt>
                <c:pt idx="43">
                  <c:v>0.42351883581060001</c:v>
                </c:pt>
                <c:pt idx="44">
                  <c:v>0.47373509672099995</c:v>
                </c:pt>
                <c:pt idx="45">
                  <c:v>0.57589570188000005</c:v>
                </c:pt>
                <c:pt idx="46">
                  <c:v>0.72734196050459998</c:v>
                </c:pt>
                <c:pt idx="47">
                  <c:v>1.1771908793568</c:v>
                </c:pt>
                <c:pt idx="48">
                  <c:v>1.6685257698179998</c:v>
                </c:pt>
                <c:pt idx="49">
                  <c:v>2.3601080318759999</c:v>
                </c:pt>
                <c:pt idx="50">
                  <c:v>2.5199321581980003</c:v>
                </c:pt>
                <c:pt idx="51">
                  <c:v>2.2254317795663998</c:v>
                </c:pt>
                <c:pt idx="52">
                  <c:v>2.0181014631504004</c:v>
                </c:pt>
                <c:pt idx="53">
                  <c:v>1.9170471942719998</c:v>
                </c:pt>
                <c:pt idx="54">
                  <c:v>1.8999422473356</c:v>
                </c:pt>
                <c:pt idx="55">
                  <c:v>2.4175785297635999</c:v>
                </c:pt>
                <c:pt idx="56">
                  <c:v>3.0186135231551998</c:v>
                </c:pt>
                <c:pt idx="57">
                  <c:v>3.7704241462338</c:v>
                </c:pt>
                <c:pt idx="58">
                  <c:v>3.6328690793555998</c:v>
                </c:pt>
                <c:pt idx="59">
                  <c:v>3.1956723481104006</c:v>
                </c:pt>
                <c:pt idx="60">
                  <c:v>2.2343852390147996</c:v>
                </c:pt>
                <c:pt idx="61">
                  <c:v>1.31715164664</c:v>
                </c:pt>
                <c:pt idx="62">
                  <c:v>1.1435645742192</c:v>
                </c:pt>
                <c:pt idx="63">
                  <c:v>1.0206896457779999</c:v>
                </c:pt>
                <c:pt idx="64">
                  <c:v>0.82761134399999992</c:v>
                </c:pt>
                <c:pt idx="65">
                  <c:v>0.82718741932199991</c:v>
                </c:pt>
                <c:pt idx="66">
                  <c:v>0.73033738957440009</c:v>
                </c:pt>
                <c:pt idx="67">
                  <c:v>0.70491866578559992</c:v>
                </c:pt>
                <c:pt idx="68">
                  <c:v>0.75991054931999991</c:v>
                </c:pt>
                <c:pt idx="69">
                  <c:v>0.70371459087119992</c:v>
                </c:pt>
                <c:pt idx="70">
                  <c:v>0.6216708140495999</c:v>
                </c:pt>
                <c:pt idx="71">
                  <c:v>0.54243463881599996</c:v>
                </c:pt>
                <c:pt idx="72">
                  <c:v>0.52674572989439994</c:v>
                </c:pt>
                <c:pt idx="73">
                  <c:v>0.57702212008560005</c:v>
                </c:pt>
                <c:pt idx="74">
                  <c:v>0.555406701984</c:v>
                </c:pt>
                <c:pt idx="75">
                  <c:v>0.48598770541499997</c:v>
                </c:pt>
                <c:pt idx="76">
                  <c:v>0.47627516138399995</c:v>
                </c:pt>
                <c:pt idx="77">
                  <c:v>0.47516490770039999</c:v>
                </c:pt>
                <c:pt idx="78">
                  <c:v>0.47205260829900003</c:v>
                </c:pt>
                <c:pt idx="79">
                  <c:v>0.43367446591199993</c:v>
                </c:pt>
                <c:pt idx="80">
                  <c:v>0.39388204129859999</c:v>
                </c:pt>
                <c:pt idx="81">
                  <c:v>0.31607266494599995</c:v>
                </c:pt>
                <c:pt idx="82">
                  <c:v>0.29866911748739999</c:v>
                </c:pt>
                <c:pt idx="83">
                  <c:v>0.27291458660399998</c:v>
                </c:pt>
                <c:pt idx="84">
                  <c:v>0.306710623791</c:v>
                </c:pt>
                <c:pt idx="85">
                  <c:v>0.39923758118699998</c:v>
                </c:pt>
                <c:pt idx="86">
                  <c:v>0.41688849684599999</c:v>
                </c:pt>
                <c:pt idx="87">
                  <c:v>0.43053690934979999</c:v>
                </c:pt>
                <c:pt idx="88">
                  <c:v>0.46096746031619995</c:v>
                </c:pt>
                <c:pt idx="89">
                  <c:v>0.428021424963</c:v>
                </c:pt>
                <c:pt idx="90">
                  <c:v>0.69766679980799995</c:v>
                </c:pt>
                <c:pt idx="91">
                  <c:v>0.7282653156144</c:v>
                </c:pt>
                <c:pt idx="92">
                  <c:v>0.79456699820159993</c:v>
                </c:pt>
                <c:pt idx="93">
                  <c:v>0.8924461224839999</c:v>
                </c:pt>
                <c:pt idx="94">
                  <c:v>0.85153557359519982</c:v>
                </c:pt>
                <c:pt idx="95">
                  <c:v>0.8260016591232</c:v>
                </c:pt>
                <c:pt idx="96">
                  <c:v>0.6861439762631999</c:v>
                </c:pt>
                <c:pt idx="97">
                  <c:v>0.65430125671679995</c:v>
                </c:pt>
                <c:pt idx="98">
                  <c:v>0.73192085411939989</c:v>
                </c:pt>
                <c:pt idx="99">
                  <c:v>0.63613218780000003</c:v>
                </c:pt>
                <c:pt idx="100">
                  <c:v>0.36820238572979991</c:v>
                </c:pt>
                <c:pt idx="101">
                  <c:v>0.38464232971319995</c:v>
                </c:pt>
                <c:pt idx="102">
                  <c:v>0.36508607222759998</c:v>
                </c:pt>
                <c:pt idx="103">
                  <c:v>0.46158772492799993</c:v>
                </c:pt>
                <c:pt idx="104">
                  <c:v>0.57368560741920005</c:v>
                </c:pt>
                <c:pt idx="105">
                  <c:v>0.54757714964399995</c:v>
                </c:pt>
                <c:pt idx="106">
                  <c:v>1.36764704745</c:v>
                </c:pt>
                <c:pt idx="107">
                  <c:v>1.8313019878446</c:v>
                </c:pt>
                <c:pt idx="108">
                  <c:v>2.7467068230503999</c:v>
                </c:pt>
                <c:pt idx="109">
                  <c:v>2.8809774197136</c:v>
                </c:pt>
                <c:pt idx="110">
                  <c:v>2.4939115499933999</c:v>
                </c:pt>
                <c:pt idx="111">
                  <c:v>2.4547160165346003</c:v>
                </c:pt>
                <c:pt idx="112">
                  <c:v>1.9339139752884</c:v>
                </c:pt>
                <c:pt idx="113">
                  <c:v>1.5100450629858002</c:v>
                </c:pt>
                <c:pt idx="114">
                  <c:v>1.2891733107660002</c:v>
                </c:pt>
                <c:pt idx="115">
                  <c:v>0.97235273325959992</c:v>
                </c:pt>
                <c:pt idx="116">
                  <c:v>0.78316035515999993</c:v>
                </c:pt>
                <c:pt idx="117">
                  <c:v>0.70534491654060005</c:v>
                </c:pt>
                <c:pt idx="118">
                  <c:v>0.6493783564908</c:v>
                </c:pt>
                <c:pt idx="119">
                  <c:v>0.54225029473919995</c:v>
                </c:pt>
                <c:pt idx="120">
                  <c:v>0.58010163360299993</c:v>
                </c:pt>
                <c:pt idx="121">
                  <c:v>0.54702797618879995</c:v>
                </c:pt>
                <c:pt idx="122">
                  <c:v>0.59050545573959989</c:v>
                </c:pt>
                <c:pt idx="123">
                  <c:v>0.61399380363120004</c:v>
                </c:pt>
                <c:pt idx="124">
                  <c:v>0.67976603302320004</c:v>
                </c:pt>
                <c:pt idx="125">
                  <c:v>0.57427529040000003</c:v>
                </c:pt>
                <c:pt idx="126">
                  <c:v>0.62850097559160001</c:v>
                </c:pt>
                <c:pt idx="127">
                  <c:v>0.60251020436879987</c:v>
                </c:pt>
                <c:pt idx="128">
                  <c:v>0.52615097294399993</c:v>
                </c:pt>
                <c:pt idx="129">
                  <c:v>0.55894947791039995</c:v>
                </c:pt>
                <c:pt idx="130">
                  <c:v>0.65273220851940006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data'!$CA$10:$CA$497</c:f>
              <c:numCache>
                <c:formatCode>General</c:formatCode>
                <c:ptCount val="488"/>
                <c:pt idx="0">
                  <c:v>0.65273220851940006</c:v>
                </c:pt>
                <c:pt idx="1">
                  <c:v>0.6862939850069999</c:v>
                </c:pt>
                <c:pt idx="2">
                  <c:v>0.73351131897599997</c:v>
                </c:pt>
                <c:pt idx="3">
                  <c:v>0.76721651429039994</c:v>
                </c:pt>
                <c:pt idx="4">
                  <c:v>1.2937307648796001</c:v>
                </c:pt>
                <c:pt idx="5">
                  <c:v>1.5119424253403997</c:v>
                </c:pt>
                <c:pt idx="6">
                  <c:v>2.15131011696</c:v>
                </c:pt>
                <c:pt idx="7">
                  <c:v>3.1095604179414003</c:v>
                </c:pt>
                <c:pt idx="8">
                  <c:v>3.1672166045382002</c:v>
                </c:pt>
                <c:pt idx="9">
                  <c:v>3.0743023244849996</c:v>
                </c:pt>
                <c:pt idx="10">
                  <c:v>2.5832039180111996</c:v>
                </c:pt>
                <c:pt idx="11">
                  <c:v>1.6862278271922</c:v>
                </c:pt>
                <c:pt idx="12">
                  <c:v>1.3617295760879999</c:v>
                </c:pt>
                <c:pt idx="13">
                  <c:v>1.2063953357207999</c:v>
                </c:pt>
                <c:pt idx="14">
                  <c:v>0.74149970925419995</c:v>
                </c:pt>
                <c:pt idx="15">
                  <c:v>0.485823677013</c:v>
                </c:pt>
                <c:pt idx="16">
                  <c:v>0.50118974395920002</c:v>
                </c:pt>
                <c:pt idx="17">
                  <c:v>0.50797647296100001</c:v>
                </c:pt>
                <c:pt idx="18">
                  <c:v>0.36439159624200002</c:v>
                </c:pt>
                <c:pt idx="19">
                  <c:v>0.3489054648912</c:v>
                </c:pt>
                <c:pt idx="20">
                  <c:v>0.30743232667920001</c:v>
                </c:pt>
                <c:pt idx="21">
                  <c:v>0.29324253593339999</c:v>
                </c:pt>
                <c:pt idx="22">
                  <c:v>0.30137291208360001</c:v>
                </c:pt>
                <c:pt idx="23">
                  <c:v>0.24418976960159997</c:v>
                </c:pt>
                <c:pt idx="24">
                  <c:v>0.23725926619920001</c:v>
                </c:pt>
                <c:pt idx="25">
                  <c:v>0.23546683923119999</c:v>
                </c:pt>
                <c:pt idx="26">
                  <c:v>0.26349265677059996</c:v>
                </c:pt>
                <c:pt idx="27">
                  <c:v>0.26351228794679998</c:v>
                </c:pt>
                <c:pt idx="28">
                  <c:v>0.29151702764999993</c:v>
                </c:pt>
                <c:pt idx="29">
                  <c:v>0.26212276188</c:v>
                </c:pt>
                <c:pt idx="30">
                  <c:v>0.26684144168220003</c:v>
                </c:pt>
                <c:pt idx="31">
                  <c:v>0.36495244728899989</c:v>
                </c:pt>
                <c:pt idx="32">
                  <c:v>0.45392041779120001</c:v>
                </c:pt>
                <c:pt idx="33">
                  <c:v>0.43295901640199996</c:v>
                </c:pt>
                <c:pt idx="34">
                  <c:v>0.52430449571280002</c:v>
                </c:pt>
                <c:pt idx="35">
                  <c:v>0.51924410035200008</c:v>
                </c:pt>
                <c:pt idx="36">
                  <c:v>0.45571205594879999</c:v>
                </c:pt>
                <c:pt idx="37">
                  <c:v>0.47183191879319991</c:v>
                </c:pt>
                <c:pt idx="38">
                  <c:v>0.58192417622519998</c:v>
                </c:pt>
                <c:pt idx="39">
                  <c:v>0.55671900610140002</c:v>
                </c:pt>
                <c:pt idx="40">
                  <c:v>0.5523151606308</c:v>
                </c:pt>
                <c:pt idx="41">
                  <c:v>0.54971387712359998</c:v>
                </c:pt>
                <c:pt idx="42">
                  <c:v>0.5681420862462</c:v>
                </c:pt>
                <c:pt idx="43">
                  <c:v>0.47578493551680007</c:v>
                </c:pt>
                <c:pt idx="44">
                  <c:v>0.55889453757060004</c:v>
                </c:pt>
                <c:pt idx="45">
                  <c:v>0.61242613356780007</c:v>
                </c:pt>
                <c:pt idx="46">
                  <c:v>0.71616711046499992</c:v>
                </c:pt>
                <c:pt idx="47">
                  <c:v>0.7615028186945999</c:v>
                </c:pt>
                <c:pt idx="48">
                  <c:v>1.0643796792756</c:v>
                </c:pt>
                <c:pt idx="49">
                  <c:v>1.0548349714079999</c:v>
                </c:pt>
                <c:pt idx="50">
                  <c:v>1.2089018774646001</c:v>
                </c:pt>
                <c:pt idx="51">
                  <c:v>1.2392058175092</c:v>
                </c:pt>
                <c:pt idx="52">
                  <c:v>1.3060372867848002</c:v>
                </c:pt>
                <c:pt idx="53">
                  <c:v>1.3543470462563998</c:v>
                </c:pt>
                <c:pt idx="54">
                  <c:v>1.5166646920979998</c:v>
                </c:pt>
                <c:pt idx="55">
                  <c:v>2.3900974672751998</c:v>
                </c:pt>
                <c:pt idx="56">
                  <c:v>3.7778947525331996</c:v>
                </c:pt>
                <c:pt idx="57">
                  <c:v>4.0682204709012</c:v>
                </c:pt>
                <c:pt idx="58">
                  <c:v>3.4823238561611998</c:v>
                </c:pt>
                <c:pt idx="59">
                  <c:v>2.7455893589087998</c:v>
                </c:pt>
                <c:pt idx="60">
                  <c:v>1.1542526216460001</c:v>
                </c:pt>
                <c:pt idx="61">
                  <c:v>0.74300573865779995</c:v>
                </c:pt>
                <c:pt idx="62">
                  <c:v>0.76976040651119992</c:v>
                </c:pt>
                <c:pt idx="63">
                  <c:v>0.70721732553299999</c:v>
                </c:pt>
                <c:pt idx="64">
                  <c:v>0.68891072950260002</c:v>
                </c:pt>
                <c:pt idx="65">
                  <c:v>0.72531838772459989</c:v>
                </c:pt>
                <c:pt idx="66">
                  <c:v>0.66267910690199994</c:v>
                </c:pt>
                <c:pt idx="67">
                  <c:v>0.54909718728479995</c:v>
                </c:pt>
                <c:pt idx="68">
                  <c:v>0.56266452287099988</c:v>
                </c:pt>
                <c:pt idx="69">
                  <c:v>0.48804268822919999</c:v>
                </c:pt>
                <c:pt idx="70">
                  <c:v>0.42403318511399996</c:v>
                </c:pt>
                <c:pt idx="71">
                  <c:v>0.47559427791119996</c:v>
                </c:pt>
                <c:pt idx="72">
                  <c:v>0.52312074560999999</c:v>
                </c:pt>
                <c:pt idx="73">
                  <c:v>0.50286069412559986</c:v>
                </c:pt>
                <c:pt idx="74">
                  <c:v>0.41938310669039996</c:v>
                </c:pt>
                <c:pt idx="75">
                  <c:v>0.37083228645599997</c:v>
                </c:pt>
                <c:pt idx="76">
                  <c:v>0.34433979831719996</c:v>
                </c:pt>
                <c:pt idx="77">
                  <c:v>0.31578693817499998</c:v>
                </c:pt>
                <c:pt idx="78">
                  <c:v>0.28557589654440002</c:v>
                </c:pt>
                <c:pt idx="79">
                  <c:v>0.29905871368499998</c:v>
                </c:pt>
                <c:pt idx="80">
                  <c:v>0.28195620246719999</c:v>
                </c:pt>
                <c:pt idx="81">
                  <c:v>0.19159590166199997</c:v>
                </c:pt>
                <c:pt idx="82">
                  <c:v>0.21394969959600002</c:v>
                </c:pt>
                <c:pt idx="83">
                  <c:v>0.23399929555199997</c:v>
                </c:pt>
                <c:pt idx="84">
                  <c:v>0.29316561169139999</c:v>
                </c:pt>
                <c:pt idx="85">
                  <c:v>0.31823663684039993</c:v>
                </c:pt>
                <c:pt idx="86">
                  <c:v>0.34096322839680004</c:v>
                </c:pt>
                <c:pt idx="87">
                  <c:v>0.31343108662799996</c:v>
                </c:pt>
                <c:pt idx="88">
                  <c:v>0.24028282366919998</c:v>
                </c:pt>
                <c:pt idx="89">
                  <c:v>0.30659870332079997</c:v>
                </c:pt>
                <c:pt idx="90">
                  <c:v>0.43584639748200005</c:v>
                </c:pt>
                <c:pt idx="91">
                  <c:v>0.63231712457399991</c:v>
                </c:pt>
                <c:pt idx="92">
                  <c:v>0.723613058064</c:v>
                </c:pt>
                <c:pt idx="93">
                  <c:v>0.81237323108519999</c:v>
                </c:pt>
                <c:pt idx="94">
                  <c:v>0.87191986195619986</c:v>
                </c:pt>
                <c:pt idx="95">
                  <c:v>0.87644958055199995</c:v>
                </c:pt>
                <c:pt idx="96">
                  <c:v>0.73317949628760004</c:v>
                </c:pt>
                <c:pt idx="97">
                  <c:v>0.80220160625399983</c:v>
                </c:pt>
                <c:pt idx="98">
                  <c:v>0.69131310335099994</c:v>
                </c:pt>
                <c:pt idx="99">
                  <c:v>0.59987672582399998</c:v>
                </c:pt>
                <c:pt idx="100">
                  <c:v>0.60783278325119994</c:v>
                </c:pt>
                <c:pt idx="101">
                  <c:v>0.30566529392399999</c:v>
                </c:pt>
                <c:pt idx="102">
                  <c:v>0.36692165077919997</c:v>
                </c:pt>
                <c:pt idx="103">
                  <c:v>0.45687194073000004</c:v>
                </c:pt>
                <c:pt idx="104">
                  <c:v>0.51823059776640001</c:v>
                </c:pt>
                <c:pt idx="105">
                  <c:v>0.89591891052239991</c:v>
                </c:pt>
                <c:pt idx="106">
                  <c:v>0.81871670727000001</c:v>
                </c:pt>
                <c:pt idx="107">
                  <c:v>1.1798378126010001</c:v>
                </c:pt>
                <c:pt idx="108">
                  <c:v>1.7423050217076002</c:v>
                </c:pt>
                <c:pt idx="109">
                  <c:v>2.5022352928103997</c:v>
                </c:pt>
                <c:pt idx="110">
                  <c:v>3.194520261588</c:v>
                </c:pt>
                <c:pt idx="111">
                  <c:v>2.7248337799289999</c:v>
                </c:pt>
                <c:pt idx="112">
                  <c:v>2.3432450654735995</c:v>
                </c:pt>
                <c:pt idx="113">
                  <c:v>1.68856218594</c:v>
                </c:pt>
                <c:pt idx="114">
                  <c:v>1.0728208398707999</c:v>
                </c:pt>
                <c:pt idx="115">
                  <c:v>0.85676894228520006</c:v>
                </c:pt>
                <c:pt idx="116">
                  <c:v>0.81787498033139994</c:v>
                </c:pt>
                <c:pt idx="117">
                  <c:v>1.1103967750248001</c:v>
                </c:pt>
                <c:pt idx="118">
                  <c:v>1.010812772592</c:v>
                </c:pt>
                <c:pt idx="119">
                  <c:v>0.57919799570759989</c:v>
                </c:pt>
                <c:pt idx="120">
                  <c:v>0.47353499851679992</c:v>
                </c:pt>
                <c:pt idx="121">
                  <c:v>0.50983758201599993</c:v>
                </c:pt>
                <c:pt idx="122">
                  <c:v>0.53733318648299999</c:v>
                </c:pt>
                <c:pt idx="123">
                  <c:v>0.52994467889999997</c:v>
                </c:pt>
                <c:pt idx="124">
                  <c:v>0.56377085001479987</c:v>
                </c:pt>
                <c:pt idx="125">
                  <c:v>0.5406827031</c:v>
                </c:pt>
                <c:pt idx="126">
                  <c:v>0.6455651724</c:v>
                </c:pt>
                <c:pt idx="127">
                  <c:v>0.64324714796639992</c:v>
                </c:pt>
                <c:pt idx="128">
                  <c:v>0.59345845122600005</c:v>
                </c:pt>
                <c:pt idx="129">
                  <c:v>0.51793659838439998</c:v>
                </c:pt>
                <c:pt idx="130">
                  <c:v>0.57892432265999993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data'!$CA$10:$CA$497</c:f>
              <c:numCache>
                <c:formatCode>General</c:formatCode>
                <c:ptCount val="488"/>
                <c:pt idx="0">
                  <c:v>0.57892432265999993</c:v>
                </c:pt>
                <c:pt idx="1">
                  <c:v>0.63707572649999999</c:v>
                </c:pt>
                <c:pt idx="2">
                  <c:v>0.69089886012000001</c:v>
                </c:pt>
                <c:pt idx="3">
                  <c:v>0.72336656149600009</c:v>
                </c:pt>
                <c:pt idx="4">
                  <c:v>0.92172627108399985</c:v>
                </c:pt>
                <c:pt idx="5">
                  <c:v>1.3463529220680002</c:v>
                </c:pt>
                <c:pt idx="6">
                  <c:v>1.5324342202400003</c:v>
                </c:pt>
                <c:pt idx="7">
                  <c:v>1.7381448188720001</c:v>
                </c:pt>
                <c:pt idx="8">
                  <c:v>2.3199048531999997</c:v>
                </c:pt>
                <c:pt idx="9">
                  <c:v>2.3454487235800001</c:v>
                </c:pt>
                <c:pt idx="10">
                  <c:v>2.4125677507199996</c:v>
                </c:pt>
                <c:pt idx="11">
                  <c:v>1.8255032781440002</c:v>
                </c:pt>
                <c:pt idx="12">
                  <c:v>1.4761409390640001</c:v>
                </c:pt>
                <c:pt idx="13">
                  <c:v>1.1738737273560003</c:v>
                </c:pt>
                <c:pt idx="14">
                  <c:v>0.92057808551999998</c:v>
                </c:pt>
                <c:pt idx="15">
                  <c:v>0.612556579584</c:v>
                </c:pt>
                <c:pt idx="16">
                  <c:v>0.46817328575999995</c:v>
                </c:pt>
                <c:pt idx="17">
                  <c:v>0.55518958227999993</c:v>
                </c:pt>
                <c:pt idx="18">
                  <c:v>0.633506636944</c:v>
                </c:pt>
                <c:pt idx="19">
                  <c:v>0.66637028862799996</c:v>
                </c:pt>
                <c:pt idx="20">
                  <c:v>0.42579970344000001</c:v>
                </c:pt>
                <c:pt idx="21">
                  <c:v>0.34237251366400001</c:v>
                </c:pt>
                <c:pt idx="22">
                  <c:v>0.32803135375999998</c:v>
                </c:pt>
                <c:pt idx="23">
                  <c:v>0.28993287892800002</c:v>
                </c:pt>
                <c:pt idx="24">
                  <c:v>0.34409539918800003</c:v>
                </c:pt>
                <c:pt idx="25">
                  <c:v>0.36767864895999997</c:v>
                </c:pt>
                <c:pt idx="26">
                  <c:v>0.32254510565200001</c:v>
                </c:pt>
                <c:pt idx="27">
                  <c:v>0.33750155187200004</c:v>
                </c:pt>
                <c:pt idx="28">
                  <c:v>0.31970154401200002</c:v>
                </c:pt>
                <c:pt idx="29">
                  <c:v>0.39971400717600003</c:v>
                </c:pt>
                <c:pt idx="30">
                  <c:v>0.43485692169599999</c:v>
                </c:pt>
                <c:pt idx="31">
                  <c:v>0.38798817792000001</c:v>
                </c:pt>
                <c:pt idx="32">
                  <c:v>0.48608082936000013</c:v>
                </c:pt>
                <c:pt idx="33">
                  <c:v>0.50348916688000012</c:v>
                </c:pt>
                <c:pt idx="34">
                  <c:v>0.519863751624</c:v>
                </c:pt>
                <c:pt idx="35">
                  <c:v>0.50523425126400012</c:v>
                </c:pt>
                <c:pt idx="36">
                  <c:v>0.55145460767999999</c:v>
                </c:pt>
                <c:pt idx="37">
                  <c:v>0.48730286830399999</c:v>
                </c:pt>
                <c:pt idx="38">
                  <c:v>0.47400872568000008</c:v>
                </c:pt>
                <c:pt idx="39">
                  <c:v>0.4613016435079999</c:v>
                </c:pt>
                <c:pt idx="40">
                  <c:v>0.49984530835200003</c:v>
                </c:pt>
                <c:pt idx="41">
                  <c:v>0.51928334195199999</c:v>
                </c:pt>
                <c:pt idx="42">
                  <c:v>0.59940173663999996</c:v>
                </c:pt>
                <c:pt idx="43">
                  <c:v>0.62447472948000005</c:v>
                </c:pt>
                <c:pt idx="44">
                  <c:v>0.69366914351999998</c:v>
                </c:pt>
                <c:pt idx="45">
                  <c:v>0.69105155168400001</c:v>
                </c:pt>
                <c:pt idx="46">
                  <c:v>0.73001364130000002</c:v>
                </c:pt>
                <c:pt idx="47">
                  <c:v>0.98688228673200007</c:v>
                </c:pt>
                <c:pt idx="48">
                  <c:v>0.99527796043200012</c:v>
                </c:pt>
                <c:pt idx="49">
                  <c:v>1.032325002144</c:v>
                </c:pt>
                <c:pt idx="50">
                  <c:v>1.0697686372400002</c:v>
                </c:pt>
                <c:pt idx="51">
                  <c:v>1.14514196944</c:v>
                </c:pt>
                <c:pt idx="52">
                  <c:v>1.127909314416</c:v>
                </c:pt>
                <c:pt idx="53">
                  <c:v>1.1289314933679999</c:v>
                </c:pt>
                <c:pt idx="54">
                  <c:v>1.299977507136</c:v>
                </c:pt>
                <c:pt idx="55">
                  <c:v>1.4863447873039999</c:v>
                </c:pt>
                <c:pt idx="56">
                  <c:v>1.4228040288000003</c:v>
                </c:pt>
                <c:pt idx="57">
                  <c:v>1.3849414910640001</c:v>
                </c:pt>
                <c:pt idx="58">
                  <c:v>1.0844128858879998</c:v>
                </c:pt>
                <c:pt idx="59">
                  <c:v>1.02534944792</c:v>
                </c:pt>
                <c:pt idx="60">
                  <c:v>0.95253413540399978</c:v>
                </c:pt>
                <c:pt idx="61">
                  <c:v>0.95721265457999993</c:v>
                </c:pt>
                <c:pt idx="62">
                  <c:v>0.88045854247999999</c:v>
                </c:pt>
                <c:pt idx="63">
                  <c:v>0.78211028415600004</c:v>
                </c:pt>
                <c:pt idx="64">
                  <c:v>0.86093469335999995</c:v>
                </c:pt>
                <c:pt idx="65">
                  <c:v>0.7953368374080001</c:v>
                </c:pt>
                <c:pt idx="66">
                  <c:v>0.90918570236399998</c:v>
                </c:pt>
                <c:pt idx="67">
                  <c:v>0.70305371447999998</c:v>
                </c:pt>
                <c:pt idx="68">
                  <c:v>0.63285921458399996</c:v>
                </c:pt>
                <c:pt idx="69">
                  <c:v>0.60232866038400001</c:v>
                </c:pt>
                <c:pt idx="70">
                  <c:v>0.61262426699999994</c:v>
                </c:pt>
                <c:pt idx="71">
                  <c:v>0.66187212254799999</c:v>
                </c:pt>
                <c:pt idx="72">
                  <c:v>0.60950593048799995</c:v>
                </c:pt>
                <c:pt idx="73">
                  <c:v>0.56296300004799993</c:v>
                </c:pt>
                <c:pt idx="74">
                  <c:v>0.48423210552000001</c:v>
                </c:pt>
                <c:pt idx="75">
                  <c:v>0.46069922951999998</c:v>
                </c:pt>
                <c:pt idx="76">
                  <c:v>0.41783231140800003</c:v>
                </c:pt>
                <c:pt idx="77">
                  <c:v>0.37630694555999999</c:v>
                </c:pt>
                <c:pt idx="78">
                  <c:v>0.348081237504</c:v>
                </c:pt>
                <c:pt idx="79">
                  <c:v>0.36886313010400001</c:v>
                </c:pt>
                <c:pt idx="80">
                  <c:v>0.38112685962400006</c:v>
                </c:pt>
                <c:pt idx="81">
                  <c:v>0.35994178848000002</c:v>
                </c:pt>
                <c:pt idx="82">
                  <c:v>0.38232694134400003</c:v>
                </c:pt>
                <c:pt idx="83">
                  <c:v>0.40869321251600005</c:v>
                </c:pt>
                <c:pt idx="84">
                  <c:v>0.39071498999999998</c:v>
                </c:pt>
                <c:pt idx="85">
                  <c:v>0.53516958420000005</c:v>
                </c:pt>
                <c:pt idx="86">
                  <c:v>0.52057412286399996</c:v>
                </c:pt>
                <c:pt idx="87">
                  <c:v>0.53531199503999993</c:v>
                </c:pt>
                <c:pt idx="88">
                  <c:v>0.56863471420800005</c:v>
                </c:pt>
                <c:pt idx="89">
                  <c:v>0.70117318810000007</c:v>
                </c:pt>
                <c:pt idx="90">
                  <c:v>0.76251516476800008</c:v>
                </c:pt>
                <c:pt idx="91">
                  <c:v>0.88691672546400024</c:v>
                </c:pt>
                <c:pt idx="92">
                  <c:v>0.68554137775200008</c:v>
                </c:pt>
                <c:pt idx="93">
                  <c:v>0.68466847503600003</c:v>
                </c:pt>
                <c:pt idx="94">
                  <c:v>0.66279375853599998</c:v>
                </c:pt>
                <c:pt idx="95">
                  <c:v>0.50293484540399991</c:v>
                </c:pt>
                <c:pt idx="96">
                  <c:v>0.47485944111600004</c:v>
                </c:pt>
                <c:pt idx="97">
                  <c:v>0.57633506217600006</c:v>
                </c:pt>
                <c:pt idx="98">
                  <c:v>0.45443249481599995</c:v>
                </c:pt>
                <c:pt idx="99">
                  <c:v>0.49558811126399999</c:v>
                </c:pt>
                <c:pt idx="100">
                  <c:v>0.45432872566400007</c:v>
                </c:pt>
                <c:pt idx="101">
                  <c:v>0.47687176951199994</c:v>
                </c:pt>
                <c:pt idx="102">
                  <c:v>0.52089253040400008</c:v>
                </c:pt>
                <c:pt idx="103">
                  <c:v>0.54751770490000007</c:v>
                </c:pt>
                <c:pt idx="104">
                  <c:v>0.62642065583999995</c:v>
                </c:pt>
                <c:pt idx="105">
                  <c:v>0.96315441974400007</c:v>
                </c:pt>
                <c:pt idx="106">
                  <c:v>1.549269852648</c:v>
                </c:pt>
                <c:pt idx="107">
                  <c:v>2.2035425623680003</c:v>
                </c:pt>
                <c:pt idx="108">
                  <c:v>2.8972691751120001</c:v>
                </c:pt>
                <c:pt idx="109">
                  <c:v>2.4685377491760003</c:v>
                </c:pt>
                <c:pt idx="110">
                  <c:v>2.0028711844720002</c:v>
                </c:pt>
                <c:pt idx="111">
                  <c:v>1.7144959066400001</c:v>
                </c:pt>
                <c:pt idx="112">
                  <c:v>1.3355953962000002</c:v>
                </c:pt>
                <c:pt idx="113">
                  <c:v>0.98357355263200008</c:v>
                </c:pt>
                <c:pt idx="114">
                  <c:v>0.70739139719999999</c:v>
                </c:pt>
                <c:pt idx="115">
                  <c:v>0.70034351506799997</c:v>
                </c:pt>
                <c:pt idx="116">
                  <c:v>0.76944456806000006</c:v>
                </c:pt>
                <c:pt idx="117">
                  <c:v>0.549379154388</c:v>
                </c:pt>
                <c:pt idx="118">
                  <c:v>0.54503090376000007</c:v>
                </c:pt>
                <c:pt idx="119">
                  <c:v>0.57715417887999998</c:v>
                </c:pt>
                <c:pt idx="120">
                  <c:v>0.59322494534000003</c:v>
                </c:pt>
                <c:pt idx="121">
                  <c:v>0.53436452716000005</c:v>
                </c:pt>
                <c:pt idx="122">
                  <c:v>0.57008329578000005</c:v>
                </c:pt>
                <c:pt idx="123">
                  <c:v>0.48436760464399997</c:v>
                </c:pt>
                <c:pt idx="124">
                  <c:v>0.59692747046400008</c:v>
                </c:pt>
                <c:pt idx="125">
                  <c:v>0.68558192164799991</c:v>
                </c:pt>
                <c:pt idx="126">
                  <c:v>0.64676529536000016</c:v>
                </c:pt>
                <c:pt idx="127">
                  <c:v>0.59718666560399991</c:v>
                </c:pt>
                <c:pt idx="128">
                  <c:v>0.62568522393600001</c:v>
                </c:pt>
                <c:pt idx="129">
                  <c:v>0.27086656409999998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007424"/>
        <c:axId val="154009600"/>
      </c:scatterChart>
      <c:valAx>
        <c:axId val="154007424"/>
        <c:scaling>
          <c:orientation val="minMax"/>
          <c:max val="1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54009600"/>
        <c:crosses val="autoZero"/>
        <c:crossBetween val="midCat"/>
      </c:valAx>
      <c:valAx>
        <c:axId val="154009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N0 (g/hr)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40074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THC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data'!$CB$10:$CB$497</c:f>
              <c:numCache>
                <c:formatCode>General</c:formatCode>
                <c:ptCount val="488"/>
                <c:pt idx="0">
                  <c:v>45.471277284397736</c:v>
                </c:pt>
                <c:pt idx="1">
                  <c:v>52.216088747967362</c:v>
                </c:pt>
                <c:pt idx="2">
                  <c:v>57.471383521887844</c:v>
                </c:pt>
                <c:pt idx="3">
                  <c:v>74.434785635460955</c:v>
                </c:pt>
                <c:pt idx="4">
                  <c:v>94.170660780940381</c:v>
                </c:pt>
                <c:pt idx="5">
                  <c:v>115.92728075047788</c:v>
                </c:pt>
                <c:pt idx="6">
                  <c:v>143.44037712601559</c:v>
                </c:pt>
                <c:pt idx="7">
                  <c:v>127.01850801424612</c:v>
                </c:pt>
                <c:pt idx="8">
                  <c:v>88.266511996481526</c:v>
                </c:pt>
                <c:pt idx="9">
                  <c:v>63.987984487560773</c:v>
                </c:pt>
                <c:pt idx="10">
                  <c:v>37.991063245164121</c:v>
                </c:pt>
                <c:pt idx="11">
                  <c:v>38.220149639347198</c:v>
                </c:pt>
                <c:pt idx="12">
                  <c:v>34.722973439063281</c:v>
                </c:pt>
                <c:pt idx="13">
                  <c:v>24.767548792134299</c:v>
                </c:pt>
                <c:pt idx="14">
                  <c:v>12.333879309780359</c:v>
                </c:pt>
                <c:pt idx="15">
                  <c:v>2.1600109822629601</c:v>
                </c:pt>
                <c:pt idx="16">
                  <c:v>1.63901703699936</c:v>
                </c:pt>
                <c:pt idx="17">
                  <c:v>0.46927007961300005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0.46188078626519991</c:v>
                </c:pt>
                <c:pt idx="27">
                  <c:v>0.41518552706855988</c:v>
                </c:pt>
                <c:pt idx="28">
                  <c:v>2.4242742889014601</c:v>
                </c:pt>
                <c:pt idx="29">
                  <c:v>13.44805380973656</c:v>
                </c:pt>
                <c:pt idx="30">
                  <c:v>16.491557699977498</c:v>
                </c:pt>
                <c:pt idx="31">
                  <c:v>19.807383063125517</c:v>
                </c:pt>
                <c:pt idx="32">
                  <c:v>21.093939325749599</c:v>
                </c:pt>
                <c:pt idx="33">
                  <c:v>27.375360831352623</c:v>
                </c:pt>
                <c:pt idx="34">
                  <c:v>35.424610437194993</c:v>
                </c:pt>
                <c:pt idx="35">
                  <c:v>31.583581102631882</c:v>
                </c:pt>
                <c:pt idx="36">
                  <c:v>33.040055632081319</c:v>
                </c:pt>
                <c:pt idx="37">
                  <c:v>28.228356202524122</c:v>
                </c:pt>
                <c:pt idx="38">
                  <c:v>24.152024097638275</c:v>
                </c:pt>
                <c:pt idx="39">
                  <c:v>22.312972262937599</c:v>
                </c:pt>
                <c:pt idx="40">
                  <c:v>17.565591183482159</c:v>
                </c:pt>
                <c:pt idx="41">
                  <c:v>17.496255937106159</c:v>
                </c:pt>
                <c:pt idx="42">
                  <c:v>16.790021587500842</c:v>
                </c:pt>
                <c:pt idx="43">
                  <c:v>27.809218769766836</c:v>
                </c:pt>
                <c:pt idx="44">
                  <c:v>42.650611640044204</c:v>
                </c:pt>
                <c:pt idx="45">
                  <c:v>51.545544796769406</c:v>
                </c:pt>
                <c:pt idx="46">
                  <c:v>77.370712420914714</c:v>
                </c:pt>
                <c:pt idx="47">
                  <c:v>75.852084098698384</c:v>
                </c:pt>
                <c:pt idx="48">
                  <c:v>61.065917664803997</c:v>
                </c:pt>
                <c:pt idx="49">
                  <c:v>60.904796996106001</c:v>
                </c:pt>
                <c:pt idx="50">
                  <c:v>59.230251552584704</c:v>
                </c:pt>
                <c:pt idx="51">
                  <c:v>57.982090236064913</c:v>
                </c:pt>
                <c:pt idx="52">
                  <c:v>70.891535314831685</c:v>
                </c:pt>
                <c:pt idx="53">
                  <c:v>76.686147875756163</c:v>
                </c:pt>
                <c:pt idx="54">
                  <c:v>85.863513596863868</c:v>
                </c:pt>
                <c:pt idx="55">
                  <c:v>97.795219767782058</c:v>
                </c:pt>
                <c:pt idx="56">
                  <c:v>86.575783336686726</c:v>
                </c:pt>
                <c:pt idx="57">
                  <c:v>76.273671161366636</c:v>
                </c:pt>
                <c:pt idx="58">
                  <c:v>41.648249088326693</c:v>
                </c:pt>
                <c:pt idx="59">
                  <c:v>26.099963480153519</c:v>
                </c:pt>
                <c:pt idx="60">
                  <c:v>19.307717153604358</c:v>
                </c:pt>
                <c:pt idx="61">
                  <c:v>13.695742821762721</c:v>
                </c:pt>
                <c:pt idx="62">
                  <c:v>12.739173218162099</c:v>
                </c:pt>
                <c:pt idx="63">
                  <c:v>11.5432563450006</c:v>
                </c:pt>
                <c:pt idx="64">
                  <c:v>23.128978360319998</c:v>
                </c:pt>
                <c:pt idx="65">
                  <c:v>27.67167514200996</c:v>
                </c:pt>
                <c:pt idx="66">
                  <c:v>27.131273254574818</c:v>
                </c:pt>
                <c:pt idx="67">
                  <c:v>24.096469725437757</c:v>
                </c:pt>
                <c:pt idx="68">
                  <c:v>14.094879323444999</c:v>
                </c:pt>
                <c:pt idx="69">
                  <c:v>11.794118559748199</c:v>
                </c:pt>
                <c:pt idx="70">
                  <c:v>6.4298524195987197</c:v>
                </c:pt>
                <c:pt idx="71">
                  <c:v>7.7794167783527994</c:v>
                </c:pt>
                <c:pt idx="72">
                  <c:v>12.46741299443808</c:v>
                </c:pt>
                <c:pt idx="73">
                  <c:v>10.819164751604999</c:v>
                </c:pt>
                <c:pt idx="74">
                  <c:v>1.7871367733631001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6.6321989977206597</c:v>
                </c:pt>
                <c:pt idx="85">
                  <c:v>9.2945310567569983</c:v>
                </c:pt>
                <c:pt idx="86">
                  <c:v>10.074805340445</c:v>
                </c:pt>
                <c:pt idx="87">
                  <c:v>14.138227840718519</c:v>
                </c:pt>
                <c:pt idx="88">
                  <c:v>18.093377174832177</c:v>
                </c:pt>
                <c:pt idx="89">
                  <c:v>19.60493770485072</c:v>
                </c:pt>
                <c:pt idx="90">
                  <c:v>16.8660948853584</c:v>
                </c:pt>
                <c:pt idx="91">
                  <c:v>14.353897254648478</c:v>
                </c:pt>
                <c:pt idx="92">
                  <c:v>20.838283534565999</c:v>
                </c:pt>
                <c:pt idx="93">
                  <c:v>26.07982554504672</c:v>
                </c:pt>
                <c:pt idx="94">
                  <c:v>21.699419010980758</c:v>
                </c:pt>
                <c:pt idx="95">
                  <c:v>16.803971252787601</c:v>
                </c:pt>
                <c:pt idx="96">
                  <c:v>13.307416200187197</c:v>
                </c:pt>
                <c:pt idx="97">
                  <c:v>10.9478620989936</c:v>
                </c:pt>
                <c:pt idx="98">
                  <c:v>7.4361790702168191</c:v>
                </c:pt>
                <c:pt idx="99">
                  <c:v>6.1323142903919994</c:v>
                </c:pt>
                <c:pt idx="100">
                  <c:v>5.943660206255279</c:v>
                </c:pt>
                <c:pt idx="101">
                  <c:v>13.863040104008158</c:v>
                </c:pt>
                <c:pt idx="102">
                  <c:v>22.685693177728798</c:v>
                </c:pt>
                <c:pt idx="103">
                  <c:v>32.619145645048313</c:v>
                </c:pt>
                <c:pt idx="104">
                  <c:v>46.057063144599354</c:v>
                </c:pt>
                <c:pt idx="105">
                  <c:v>59.841056170261794</c:v>
                </c:pt>
                <c:pt idx="106">
                  <c:v>74.269799382362763</c:v>
                </c:pt>
                <c:pt idx="107">
                  <c:v>79.558700542511573</c:v>
                </c:pt>
                <c:pt idx="108">
                  <c:v>66.098691841759916</c:v>
                </c:pt>
                <c:pt idx="109">
                  <c:v>46.422436154071676</c:v>
                </c:pt>
                <c:pt idx="110">
                  <c:v>27.094503316065474</c:v>
                </c:pt>
                <c:pt idx="111">
                  <c:v>22.391865553026062</c:v>
                </c:pt>
                <c:pt idx="112">
                  <c:v>15.367786295823358</c:v>
                </c:pt>
                <c:pt idx="113">
                  <c:v>8.2192497643594802</c:v>
                </c:pt>
                <c:pt idx="114">
                  <c:v>6.3842940971964</c:v>
                </c:pt>
                <c:pt idx="115">
                  <c:v>6.825411069179399</c:v>
                </c:pt>
                <c:pt idx="116">
                  <c:v>17.273906900312401</c:v>
                </c:pt>
                <c:pt idx="117">
                  <c:v>24.947456417270104</c:v>
                </c:pt>
                <c:pt idx="118">
                  <c:v>19.87543422675126</c:v>
                </c:pt>
                <c:pt idx="119">
                  <c:v>11.367172845273597</c:v>
                </c:pt>
                <c:pt idx="120">
                  <c:v>7.4333023119611994</c:v>
                </c:pt>
                <c:pt idx="121">
                  <c:v>13.082237658459361</c:v>
                </c:pt>
                <c:pt idx="122">
                  <c:v>20.379304565524798</c:v>
                </c:pt>
                <c:pt idx="123">
                  <c:v>22.853885023352159</c:v>
                </c:pt>
                <c:pt idx="124">
                  <c:v>31.428445879433159</c:v>
                </c:pt>
                <c:pt idx="125">
                  <c:v>27.342395126524803</c:v>
                </c:pt>
                <c:pt idx="126">
                  <c:v>25.710288689322716</c:v>
                </c:pt>
                <c:pt idx="127">
                  <c:v>25.361044910046719</c:v>
                </c:pt>
                <c:pt idx="128">
                  <c:v>19.751049835601577</c:v>
                </c:pt>
                <c:pt idx="129">
                  <c:v>21.603052290695036</c:v>
                </c:pt>
                <c:pt idx="130">
                  <c:v>25.754717758370401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data'!$CB$10:$CB$497</c:f>
              <c:numCache>
                <c:formatCode>General</c:formatCode>
                <c:ptCount val="488"/>
                <c:pt idx="0">
                  <c:v>25.754717758370401</c:v>
                </c:pt>
                <c:pt idx="1">
                  <c:v>32.957748358475399</c:v>
                </c:pt>
                <c:pt idx="2">
                  <c:v>48.111007411635839</c:v>
                </c:pt>
                <c:pt idx="3">
                  <c:v>62.382778575117833</c:v>
                </c:pt>
                <c:pt idx="4">
                  <c:v>74.733378999663429</c:v>
                </c:pt>
                <c:pt idx="5">
                  <c:v>74.139974070517425</c:v>
                </c:pt>
                <c:pt idx="6">
                  <c:v>83.152438640737913</c:v>
                </c:pt>
                <c:pt idx="7">
                  <c:v>73.332508817131924</c:v>
                </c:pt>
                <c:pt idx="8">
                  <c:v>38.692336182855293</c:v>
                </c:pt>
                <c:pt idx="9">
                  <c:v>30.744745543070998</c:v>
                </c:pt>
                <c:pt idx="10">
                  <c:v>25.472765991515036</c:v>
                </c:pt>
                <c:pt idx="11">
                  <c:v>18.477045142868878</c:v>
                </c:pt>
                <c:pt idx="12">
                  <c:v>14.2399895767416</c:v>
                </c:pt>
                <c:pt idx="13">
                  <c:v>1.0693876242268801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5.8277550897097194</c:v>
                </c:pt>
                <c:pt idx="28">
                  <c:v>8.2990896557849982</c:v>
                </c:pt>
                <c:pt idx="29">
                  <c:v>8.525409094043999</c:v>
                </c:pt>
                <c:pt idx="30">
                  <c:v>8.3711972276301587</c:v>
                </c:pt>
                <c:pt idx="31">
                  <c:v>12.315356113419</c:v>
                </c:pt>
                <c:pt idx="32">
                  <c:v>17.18367504403248</c:v>
                </c:pt>
                <c:pt idx="33">
                  <c:v>17.141241058460999</c:v>
                </c:pt>
                <c:pt idx="34">
                  <c:v>21.30113861695116</c:v>
                </c:pt>
                <c:pt idx="35">
                  <c:v>19.470842444293201</c:v>
                </c:pt>
                <c:pt idx="36">
                  <c:v>15.579655912749599</c:v>
                </c:pt>
                <c:pt idx="37">
                  <c:v>16.460084792867939</c:v>
                </c:pt>
                <c:pt idx="38">
                  <c:v>9.6290490542547591</c:v>
                </c:pt>
                <c:pt idx="39">
                  <c:v>9.7327167003372601</c:v>
                </c:pt>
                <c:pt idx="40">
                  <c:v>8.0247351509211597</c:v>
                </c:pt>
                <c:pt idx="41">
                  <c:v>8.3134168173289797</c:v>
                </c:pt>
                <c:pt idx="42">
                  <c:v>13.851160229242801</c:v>
                </c:pt>
                <c:pt idx="43">
                  <c:v>13.626358557063842</c:v>
                </c:pt>
                <c:pt idx="44">
                  <c:v>21.379530654729901</c:v>
                </c:pt>
                <c:pt idx="45">
                  <c:v>34.973082523147859</c:v>
                </c:pt>
                <c:pt idx="46">
                  <c:v>40.227833141162996</c:v>
                </c:pt>
                <c:pt idx="47">
                  <c:v>39.261369269203556</c:v>
                </c:pt>
                <c:pt idx="48">
                  <c:v>29.960849620690194</c:v>
                </c:pt>
                <c:pt idx="49">
                  <c:v>29.076525986861519</c:v>
                </c:pt>
                <c:pt idx="50">
                  <c:v>32.225079054247203</c:v>
                </c:pt>
                <c:pt idx="51">
                  <c:v>31.745425976939881</c:v>
                </c:pt>
                <c:pt idx="52">
                  <c:v>50.108961886328878</c:v>
                </c:pt>
                <c:pt idx="53">
                  <c:v>72.694293181121878</c:v>
                </c:pt>
                <c:pt idx="54">
                  <c:v>89.267284911517194</c:v>
                </c:pt>
                <c:pt idx="55">
                  <c:v>93.469583584265749</c:v>
                </c:pt>
                <c:pt idx="56">
                  <c:v>61.290340687585434</c:v>
                </c:pt>
                <c:pt idx="57">
                  <c:v>37.227877661354761</c:v>
                </c:pt>
                <c:pt idx="58">
                  <c:v>25.450735312477619</c:v>
                </c:pt>
                <c:pt idx="59">
                  <c:v>15.887292387824161</c:v>
                </c:pt>
                <c:pt idx="60">
                  <c:v>4.3427057459104796</c:v>
                </c:pt>
                <c:pt idx="61">
                  <c:v>4.5801408014006402</c:v>
                </c:pt>
                <c:pt idx="62">
                  <c:v>9.7418145640163392</c:v>
                </c:pt>
                <c:pt idx="63">
                  <c:v>12.918708136931938</c:v>
                </c:pt>
                <c:pt idx="64">
                  <c:v>20.304773915309458</c:v>
                </c:pt>
                <c:pt idx="65">
                  <c:v>22.816123674887336</c:v>
                </c:pt>
                <c:pt idx="66">
                  <c:v>22.216685213948939</c:v>
                </c:pt>
                <c:pt idx="67">
                  <c:v>22.645623739501442</c:v>
                </c:pt>
                <c:pt idx="68">
                  <c:v>16.650802422599398</c:v>
                </c:pt>
                <c:pt idx="69">
                  <c:v>6.5885762910941992</c:v>
                </c:pt>
                <c:pt idx="70">
                  <c:v>11.257255026104399</c:v>
                </c:pt>
                <c:pt idx="71">
                  <c:v>16.333534536526621</c:v>
                </c:pt>
                <c:pt idx="72">
                  <c:v>18.411022565766</c:v>
                </c:pt>
                <c:pt idx="73">
                  <c:v>6.757521406716779</c:v>
                </c:pt>
                <c:pt idx="74">
                  <c:v>0.5423643690577199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0.23525952143219997</c:v>
                </c:pt>
                <c:pt idx="80">
                  <c:v>0.39121423092323998</c:v>
                </c:pt>
                <c:pt idx="81">
                  <c:v>0</c:v>
                </c:pt>
                <c:pt idx="82">
                  <c:v>0</c:v>
                </c:pt>
                <c:pt idx="83">
                  <c:v>0.68054795123040002</c:v>
                </c:pt>
                <c:pt idx="84">
                  <c:v>5.3206439738885996</c:v>
                </c:pt>
                <c:pt idx="85">
                  <c:v>11.513248065865078</c:v>
                </c:pt>
                <c:pt idx="86">
                  <c:v>12.99851274256884</c:v>
                </c:pt>
                <c:pt idx="87">
                  <c:v>15.0511032485523</c:v>
                </c:pt>
                <c:pt idx="88">
                  <c:v>13.468776431365081</c:v>
                </c:pt>
                <c:pt idx="89">
                  <c:v>16.484558010136741</c:v>
                </c:pt>
                <c:pt idx="90">
                  <c:v>20.591066031215398</c:v>
                </c:pt>
                <c:pt idx="91">
                  <c:v>24.077033046278995</c:v>
                </c:pt>
                <c:pt idx="92">
                  <c:v>25.430476409336698</c:v>
                </c:pt>
                <c:pt idx="93">
                  <c:v>26.327806501893122</c:v>
                </c:pt>
                <c:pt idx="94">
                  <c:v>24.335527810710239</c:v>
                </c:pt>
                <c:pt idx="95">
                  <c:v>24.596209094221802</c:v>
                </c:pt>
                <c:pt idx="96">
                  <c:v>22.760692475202362</c:v>
                </c:pt>
                <c:pt idx="97">
                  <c:v>23.753189561180935</c:v>
                </c:pt>
                <c:pt idx="98">
                  <c:v>16.040017510334998</c:v>
                </c:pt>
                <c:pt idx="99">
                  <c:v>12.161000924267039</c:v>
                </c:pt>
                <c:pt idx="100">
                  <c:v>12.92657719047552</c:v>
                </c:pt>
                <c:pt idx="101">
                  <c:v>18.35418201582312</c:v>
                </c:pt>
                <c:pt idx="102">
                  <c:v>30.746366509611597</c:v>
                </c:pt>
                <c:pt idx="103">
                  <c:v>37.584035566775995</c:v>
                </c:pt>
                <c:pt idx="104">
                  <c:v>51.5909356547238</c:v>
                </c:pt>
                <c:pt idx="105">
                  <c:v>62.146122532789306</c:v>
                </c:pt>
                <c:pt idx="106">
                  <c:v>58.493587294862991</c:v>
                </c:pt>
                <c:pt idx="107">
                  <c:v>78.0748911316836</c:v>
                </c:pt>
                <c:pt idx="108">
                  <c:v>85.821524595380694</c:v>
                </c:pt>
                <c:pt idx="109">
                  <c:v>54.754101525223795</c:v>
                </c:pt>
                <c:pt idx="110">
                  <c:v>31.029648933065399</c:v>
                </c:pt>
                <c:pt idx="111">
                  <c:v>22.3401547797246</c:v>
                </c:pt>
                <c:pt idx="112">
                  <c:v>15.27497702044416</c:v>
                </c:pt>
                <c:pt idx="113">
                  <c:v>1.340128719</c:v>
                </c:pt>
                <c:pt idx="114">
                  <c:v>0</c:v>
                </c:pt>
                <c:pt idx="115">
                  <c:v>6.3412101323121606</c:v>
                </c:pt>
                <c:pt idx="116">
                  <c:v>9.6002038388977198</c:v>
                </c:pt>
                <c:pt idx="117">
                  <c:v>12.653551309424399</c:v>
                </c:pt>
                <c:pt idx="118">
                  <c:v>9.8244480123216</c:v>
                </c:pt>
                <c:pt idx="119">
                  <c:v>6.5852859759159594</c:v>
                </c:pt>
                <c:pt idx="120">
                  <c:v>6.7252731948442808</c:v>
                </c:pt>
                <c:pt idx="121">
                  <c:v>3.8354194621008002</c:v>
                </c:pt>
                <c:pt idx="122">
                  <c:v>7.4866316794331391</c:v>
                </c:pt>
                <c:pt idx="123">
                  <c:v>14.217464552129998</c:v>
                </c:pt>
                <c:pt idx="124">
                  <c:v>20.113667853028019</c:v>
                </c:pt>
                <c:pt idx="125">
                  <c:v>19.682292213381597</c:v>
                </c:pt>
                <c:pt idx="126">
                  <c:v>18.5070623623632</c:v>
                </c:pt>
                <c:pt idx="127">
                  <c:v>14.442934064086081</c:v>
                </c:pt>
                <c:pt idx="128">
                  <c:v>11.0864048394852</c:v>
                </c:pt>
                <c:pt idx="129">
                  <c:v>11.80829042188434</c:v>
                </c:pt>
                <c:pt idx="130">
                  <c:v>19.517468664610803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data'!$CB$10:$CB$497</c:f>
              <c:numCache>
                <c:formatCode>General</c:formatCode>
                <c:ptCount val="488"/>
                <c:pt idx="0">
                  <c:v>19.517468664610803</c:v>
                </c:pt>
                <c:pt idx="1">
                  <c:v>25.316539936807999</c:v>
                </c:pt>
                <c:pt idx="2">
                  <c:v>35.0690391413196</c:v>
                </c:pt>
                <c:pt idx="3">
                  <c:v>38.782222919989607</c:v>
                </c:pt>
                <c:pt idx="4">
                  <c:v>51.4830726537716</c:v>
                </c:pt>
                <c:pt idx="5">
                  <c:v>59.317244877875609</c:v>
                </c:pt>
                <c:pt idx="6">
                  <c:v>61.279855275654405</c:v>
                </c:pt>
                <c:pt idx="7">
                  <c:v>43.143777264957599</c:v>
                </c:pt>
                <c:pt idx="8">
                  <c:v>27.830789004127997</c:v>
                </c:pt>
                <c:pt idx="9">
                  <c:v>24.997033388029998</c:v>
                </c:pt>
                <c:pt idx="10">
                  <c:v>25.417406490397997</c:v>
                </c:pt>
                <c:pt idx="11">
                  <c:v>13.255230201158399</c:v>
                </c:pt>
                <c:pt idx="12">
                  <c:v>13.900327176186</c:v>
                </c:pt>
                <c:pt idx="13">
                  <c:v>11.718210519857601</c:v>
                </c:pt>
                <c:pt idx="14">
                  <c:v>5.0133871965520003</c:v>
                </c:pt>
                <c:pt idx="15">
                  <c:v>0.87783309832319989</c:v>
                </c:pt>
                <c:pt idx="16">
                  <c:v>0</c:v>
                </c:pt>
                <c:pt idx="17">
                  <c:v>2.4974121209680002</c:v>
                </c:pt>
                <c:pt idx="18">
                  <c:v>2.5693367537696004</c:v>
                </c:pt>
                <c:pt idx="19">
                  <c:v>0.20156324432880002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1.3029612122519998</c:v>
                </c:pt>
                <c:pt idx="26">
                  <c:v>2.2201097624243999</c:v>
                </c:pt>
                <c:pt idx="27">
                  <c:v>9.3841251805660004</c:v>
                </c:pt>
                <c:pt idx="28">
                  <c:v>11.669709566898401</c:v>
                </c:pt>
                <c:pt idx="29">
                  <c:v>11.8024645027968</c:v>
                </c:pt>
                <c:pt idx="30">
                  <c:v>11.919307430098002</c:v>
                </c:pt>
                <c:pt idx="31">
                  <c:v>10.846486648166401</c:v>
                </c:pt>
                <c:pt idx="32">
                  <c:v>15.592084203499203</c:v>
                </c:pt>
                <c:pt idx="33">
                  <c:v>15.861347297196801</c:v>
                </c:pt>
                <c:pt idx="34">
                  <c:v>16.3035479837664</c:v>
                </c:pt>
                <c:pt idx="35">
                  <c:v>18.377106461210403</c:v>
                </c:pt>
                <c:pt idx="36">
                  <c:v>16.308544423967998</c:v>
                </c:pt>
                <c:pt idx="37">
                  <c:v>16.138944184316802</c:v>
                </c:pt>
                <c:pt idx="38">
                  <c:v>15.3280878778464</c:v>
                </c:pt>
                <c:pt idx="39">
                  <c:v>14.764180272494396</c:v>
                </c:pt>
                <c:pt idx="40">
                  <c:v>15.507380277961602</c:v>
                </c:pt>
                <c:pt idx="41">
                  <c:v>14.0349988513632</c:v>
                </c:pt>
                <c:pt idx="42">
                  <c:v>22.559150360375998</c:v>
                </c:pt>
                <c:pt idx="43">
                  <c:v>29.609915351672406</c:v>
                </c:pt>
                <c:pt idx="44">
                  <c:v>27.522286698521995</c:v>
                </c:pt>
                <c:pt idx="45">
                  <c:v>26.624729213425198</c:v>
                </c:pt>
                <c:pt idx="46">
                  <c:v>26.737393742296</c:v>
                </c:pt>
                <c:pt idx="47">
                  <c:v>31.339291644158806</c:v>
                </c:pt>
                <c:pt idx="48">
                  <c:v>34.31198352419041</c:v>
                </c:pt>
                <c:pt idx="49">
                  <c:v>38.2069878227136</c:v>
                </c:pt>
                <c:pt idx="50">
                  <c:v>47.305169138752809</c:v>
                </c:pt>
                <c:pt idx="51">
                  <c:v>48.015304890806405</c:v>
                </c:pt>
                <c:pt idx="52">
                  <c:v>47.241239022357604</c:v>
                </c:pt>
                <c:pt idx="53">
                  <c:v>35.959788450516001</c:v>
                </c:pt>
                <c:pt idx="54">
                  <c:v>38.312897697054396</c:v>
                </c:pt>
                <c:pt idx="55">
                  <c:v>46.581208256762402</c:v>
                </c:pt>
                <c:pt idx="56">
                  <c:v>61.234436533776005</c:v>
                </c:pt>
                <c:pt idx="57">
                  <c:v>34.012992647440804</c:v>
                </c:pt>
                <c:pt idx="58">
                  <c:v>20.905494895199997</c:v>
                </c:pt>
                <c:pt idx="59">
                  <c:v>18.154544367886398</c:v>
                </c:pt>
                <c:pt idx="60">
                  <c:v>14.903443660388401</c:v>
                </c:pt>
                <c:pt idx="61">
                  <c:v>16.666844932264798</c:v>
                </c:pt>
                <c:pt idx="62">
                  <c:v>18.628610864488</c:v>
                </c:pt>
                <c:pt idx="63">
                  <c:v>18.125229684350401</c:v>
                </c:pt>
                <c:pt idx="64">
                  <c:v>20.951050747366402</c:v>
                </c:pt>
                <c:pt idx="65">
                  <c:v>28.865540218536001</c:v>
                </c:pt>
                <c:pt idx="66">
                  <c:v>28.8700677166788</c:v>
                </c:pt>
                <c:pt idx="67">
                  <c:v>13.976405455168001</c:v>
                </c:pt>
                <c:pt idx="68">
                  <c:v>6.8698887506544004</c:v>
                </c:pt>
                <c:pt idx="69">
                  <c:v>14.233436923506</c:v>
                </c:pt>
                <c:pt idx="70">
                  <c:v>18.930770543929999</c:v>
                </c:pt>
                <c:pt idx="71">
                  <c:v>18.394226350811998</c:v>
                </c:pt>
                <c:pt idx="72">
                  <c:v>8.6529748527192005</c:v>
                </c:pt>
                <c:pt idx="73">
                  <c:v>3.0455074469987999</c:v>
                </c:pt>
                <c:pt idx="74">
                  <c:v>1.059930275416</c:v>
                </c:pt>
                <c:pt idx="75">
                  <c:v>0.7386544313304001</c:v>
                </c:pt>
                <c:pt idx="76">
                  <c:v>0</c:v>
                </c:pt>
                <c:pt idx="77">
                  <c:v>0.29017446690959997</c:v>
                </c:pt>
                <c:pt idx="78">
                  <c:v>0.30381438447359999</c:v>
                </c:pt>
                <c:pt idx="79">
                  <c:v>2.8737011298800005E-2</c:v>
                </c:pt>
                <c:pt idx="80">
                  <c:v>1.3650848618483999</c:v>
                </c:pt>
                <c:pt idx="81">
                  <c:v>0.37029011489879998</c:v>
                </c:pt>
                <c:pt idx="82">
                  <c:v>1.0487373188512001</c:v>
                </c:pt>
                <c:pt idx="83">
                  <c:v>2.8505058240040002</c:v>
                </c:pt>
                <c:pt idx="84">
                  <c:v>9.2938072288000004</c:v>
                </c:pt>
                <c:pt idx="85">
                  <c:v>14.9933110709472</c:v>
                </c:pt>
                <c:pt idx="86">
                  <c:v>14.565378711639999</c:v>
                </c:pt>
                <c:pt idx="87">
                  <c:v>19.050415623486</c:v>
                </c:pt>
                <c:pt idx="88">
                  <c:v>22.324440925718804</c:v>
                </c:pt>
                <c:pt idx="89">
                  <c:v>24.650335327099999</c:v>
                </c:pt>
                <c:pt idx="90">
                  <c:v>23.559881205391999</c:v>
                </c:pt>
                <c:pt idx="91">
                  <c:v>21.224460250593605</c:v>
                </c:pt>
                <c:pt idx="92">
                  <c:v>19.080164539497602</c:v>
                </c:pt>
                <c:pt idx="93">
                  <c:v>23.933301308676</c:v>
                </c:pt>
                <c:pt idx="94">
                  <c:v>16.638308373622401</c:v>
                </c:pt>
                <c:pt idx="95">
                  <c:v>14.2186039742032</c:v>
                </c:pt>
                <c:pt idx="96">
                  <c:v>13.2163348648384</c:v>
                </c:pt>
                <c:pt idx="97">
                  <c:v>16.734802232207997</c:v>
                </c:pt>
                <c:pt idx="98">
                  <c:v>15.1774141706116</c:v>
                </c:pt>
                <c:pt idx="99">
                  <c:v>16.957373207083201</c:v>
                </c:pt>
                <c:pt idx="100">
                  <c:v>21.072059411603203</c:v>
                </c:pt>
                <c:pt idx="101">
                  <c:v>24.2274311622072</c:v>
                </c:pt>
                <c:pt idx="102">
                  <c:v>35.510744674423201</c:v>
                </c:pt>
                <c:pt idx="103">
                  <c:v>45.952511374980006</c:v>
                </c:pt>
                <c:pt idx="104">
                  <c:v>59.000473504716801</c:v>
                </c:pt>
                <c:pt idx="105">
                  <c:v>74.332536837402003</c:v>
                </c:pt>
                <c:pt idx="106">
                  <c:v>97.381374544720799</c:v>
                </c:pt>
                <c:pt idx="107">
                  <c:v>78.726804570507213</c:v>
                </c:pt>
                <c:pt idx="108">
                  <c:v>42.569835095294003</c:v>
                </c:pt>
                <c:pt idx="109">
                  <c:v>27.3194412217916</c:v>
                </c:pt>
                <c:pt idx="110">
                  <c:v>23.329858494186404</c:v>
                </c:pt>
                <c:pt idx="111">
                  <c:v>15.0657431214384</c:v>
                </c:pt>
                <c:pt idx="112">
                  <c:v>4.5232164084640001</c:v>
                </c:pt>
                <c:pt idx="113">
                  <c:v>1.2060362619184</c:v>
                </c:pt>
                <c:pt idx="114">
                  <c:v>4.8366707797888004</c:v>
                </c:pt>
                <c:pt idx="115">
                  <c:v>14.201030576675599</c:v>
                </c:pt>
                <c:pt idx="116">
                  <c:v>15.343629916020003</c:v>
                </c:pt>
                <c:pt idx="117">
                  <c:v>13.856352626133202</c:v>
                </c:pt>
                <c:pt idx="118">
                  <c:v>13.282532893893999</c:v>
                </c:pt>
                <c:pt idx="119">
                  <c:v>15.1091749603548</c:v>
                </c:pt>
                <c:pt idx="120">
                  <c:v>17.547593883157202</c:v>
                </c:pt>
                <c:pt idx="121">
                  <c:v>15.5386917856632</c:v>
                </c:pt>
                <c:pt idx="122">
                  <c:v>19.305413337339999</c:v>
                </c:pt>
                <c:pt idx="123">
                  <c:v>18.375774632286401</c:v>
                </c:pt>
                <c:pt idx="124">
                  <c:v>19.647331986182401</c:v>
                </c:pt>
                <c:pt idx="125">
                  <c:v>24.269600026339198</c:v>
                </c:pt>
                <c:pt idx="126">
                  <c:v>20.272049726439999</c:v>
                </c:pt>
                <c:pt idx="127">
                  <c:v>17.626591112667199</c:v>
                </c:pt>
                <c:pt idx="128">
                  <c:v>19.8206525216256</c:v>
                </c:pt>
                <c:pt idx="129">
                  <c:v>148.04543120019403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351872"/>
        <c:axId val="154354048"/>
      </c:scatterChart>
      <c:valAx>
        <c:axId val="154351872"/>
        <c:scaling>
          <c:orientation val="minMax"/>
          <c:max val="1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54354048"/>
        <c:crosses val="autoZero"/>
        <c:crossBetween val="midCat"/>
      </c:valAx>
      <c:valAx>
        <c:axId val="154354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THC (g/hr)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43518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Lap1</c:v>
          </c:tx>
          <c:marker>
            <c:symbol val="none"/>
          </c:marker>
          <c:xVal>
            <c:numRef>
              <c:f>'Lap 1 data'!$AQ$10:$AQ$500</c:f>
              <c:numCache>
                <c:formatCode>General</c:formatCode>
                <c:ptCount val="491"/>
                <c:pt idx="0">
                  <c:v>47.159315999999997</c:v>
                </c:pt>
                <c:pt idx="1">
                  <c:v>47.159311000000002</c:v>
                </c:pt>
                <c:pt idx="2">
                  <c:v>47.159298</c:v>
                </c:pt>
                <c:pt idx="3">
                  <c:v>47.159264999999998</c:v>
                </c:pt>
                <c:pt idx="4">
                  <c:v>47.159219999999998</c:v>
                </c:pt>
                <c:pt idx="5">
                  <c:v>47.159165999999999</c:v>
                </c:pt>
                <c:pt idx="6">
                  <c:v>47.159100000000002</c:v>
                </c:pt>
                <c:pt idx="7">
                  <c:v>47.159036</c:v>
                </c:pt>
                <c:pt idx="8">
                  <c:v>47.159011999999997</c:v>
                </c:pt>
                <c:pt idx="9">
                  <c:v>47.158957999999998</c:v>
                </c:pt>
                <c:pt idx="10">
                  <c:v>47.158901</c:v>
                </c:pt>
                <c:pt idx="11">
                  <c:v>47.158887</c:v>
                </c:pt>
                <c:pt idx="12">
                  <c:v>47.158883000000003</c:v>
                </c:pt>
                <c:pt idx="13">
                  <c:v>47.158880000000003</c:v>
                </c:pt>
                <c:pt idx="14">
                  <c:v>47.158884999999998</c:v>
                </c:pt>
                <c:pt idx="15">
                  <c:v>47.158887999999997</c:v>
                </c:pt>
                <c:pt idx="16">
                  <c:v>47.158884</c:v>
                </c:pt>
                <c:pt idx="17">
                  <c:v>47.158878999999999</c:v>
                </c:pt>
                <c:pt idx="18">
                  <c:v>47.158864000000001</c:v>
                </c:pt>
                <c:pt idx="19">
                  <c:v>47.158828</c:v>
                </c:pt>
                <c:pt idx="20">
                  <c:v>47.158777000000001</c:v>
                </c:pt>
                <c:pt idx="21">
                  <c:v>47.158721999999997</c:v>
                </c:pt>
                <c:pt idx="22">
                  <c:v>47.158667999999999</c:v>
                </c:pt>
                <c:pt idx="23">
                  <c:v>47.158619999999999</c:v>
                </c:pt>
                <c:pt idx="24">
                  <c:v>47.158586</c:v>
                </c:pt>
                <c:pt idx="25">
                  <c:v>47.158557999999999</c:v>
                </c:pt>
                <c:pt idx="26">
                  <c:v>47.158535999999998</c:v>
                </c:pt>
                <c:pt idx="27">
                  <c:v>47.158524</c:v>
                </c:pt>
                <c:pt idx="28">
                  <c:v>47.158521</c:v>
                </c:pt>
                <c:pt idx="29">
                  <c:v>47.158521999999998</c:v>
                </c:pt>
                <c:pt idx="30">
                  <c:v>47.158535000000001</c:v>
                </c:pt>
                <c:pt idx="31">
                  <c:v>47.158565000000003</c:v>
                </c:pt>
                <c:pt idx="32">
                  <c:v>47.158616000000002</c:v>
                </c:pt>
                <c:pt idx="33">
                  <c:v>47.158687</c:v>
                </c:pt>
                <c:pt idx="34">
                  <c:v>47.158777999999998</c:v>
                </c:pt>
                <c:pt idx="35">
                  <c:v>47.15889</c:v>
                </c:pt>
                <c:pt idx="36">
                  <c:v>47.159016000000001</c:v>
                </c:pt>
                <c:pt idx="37">
                  <c:v>47.159151000000001</c:v>
                </c:pt>
                <c:pt idx="38">
                  <c:v>47.159291000000003</c:v>
                </c:pt>
                <c:pt idx="39">
                  <c:v>47.159433999999997</c:v>
                </c:pt>
                <c:pt idx="40">
                  <c:v>47.159582</c:v>
                </c:pt>
                <c:pt idx="41">
                  <c:v>47.159730000000003</c:v>
                </c:pt>
                <c:pt idx="42">
                  <c:v>47.159875</c:v>
                </c:pt>
                <c:pt idx="43">
                  <c:v>47.160020000000003</c:v>
                </c:pt>
                <c:pt idx="44">
                  <c:v>47.160164000000002</c:v>
                </c:pt>
                <c:pt idx="45">
                  <c:v>47.160305000000001</c:v>
                </c:pt>
                <c:pt idx="46">
                  <c:v>47.160440000000001</c:v>
                </c:pt>
                <c:pt idx="47">
                  <c:v>47.160575000000001</c:v>
                </c:pt>
                <c:pt idx="48">
                  <c:v>47.160710999999999</c:v>
                </c:pt>
                <c:pt idx="49">
                  <c:v>47.160850000000003</c:v>
                </c:pt>
                <c:pt idx="50">
                  <c:v>47.160989999999998</c:v>
                </c:pt>
                <c:pt idx="51">
                  <c:v>47.161149999999999</c:v>
                </c:pt>
                <c:pt idx="52">
                  <c:v>47.161318999999999</c:v>
                </c:pt>
                <c:pt idx="53">
                  <c:v>47.161484000000002</c:v>
                </c:pt>
                <c:pt idx="54">
                  <c:v>47.161645999999998</c:v>
                </c:pt>
                <c:pt idx="55">
                  <c:v>47.161805999999999</c:v>
                </c:pt>
                <c:pt idx="56">
                  <c:v>47.161963999999998</c:v>
                </c:pt>
                <c:pt idx="57">
                  <c:v>47.162123999999999</c:v>
                </c:pt>
                <c:pt idx="58">
                  <c:v>47.162287999999997</c:v>
                </c:pt>
                <c:pt idx="59">
                  <c:v>47.162455999999999</c:v>
                </c:pt>
                <c:pt idx="60">
                  <c:v>47.162627999999998</c:v>
                </c:pt>
                <c:pt idx="61">
                  <c:v>47.162809000000003</c:v>
                </c:pt>
                <c:pt idx="62">
                  <c:v>47.162993</c:v>
                </c:pt>
                <c:pt idx="63">
                  <c:v>47.163170999999998</c:v>
                </c:pt>
                <c:pt idx="64">
                  <c:v>47.163342</c:v>
                </c:pt>
                <c:pt idx="65">
                  <c:v>47.163508</c:v>
                </c:pt>
                <c:pt idx="66">
                  <c:v>47.163668000000001</c:v>
                </c:pt>
                <c:pt idx="67">
                  <c:v>47.163815999999997</c:v>
                </c:pt>
                <c:pt idx="68">
                  <c:v>47.163950999999997</c:v>
                </c:pt>
                <c:pt idx="69">
                  <c:v>47.164057</c:v>
                </c:pt>
                <c:pt idx="70">
                  <c:v>47.164149999999999</c:v>
                </c:pt>
                <c:pt idx="71">
                  <c:v>47.164237</c:v>
                </c:pt>
                <c:pt idx="72">
                  <c:v>47.164306000000003</c:v>
                </c:pt>
                <c:pt idx="73">
                  <c:v>47.164366000000001</c:v>
                </c:pt>
                <c:pt idx="74">
                  <c:v>47.164422000000002</c:v>
                </c:pt>
                <c:pt idx="75">
                  <c:v>47.164473000000001</c:v>
                </c:pt>
                <c:pt idx="76">
                  <c:v>47.164506000000003</c:v>
                </c:pt>
                <c:pt idx="77">
                  <c:v>47.164518000000001</c:v>
                </c:pt>
                <c:pt idx="78">
                  <c:v>47.164507</c:v>
                </c:pt>
                <c:pt idx="79">
                  <c:v>47.164479</c:v>
                </c:pt>
                <c:pt idx="80">
                  <c:v>47.164437</c:v>
                </c:pt>
                <c:pt idx="81">
                  <c:v>47.164389999999997</c:v>
                </c:pt>
                <c:pt idx="82">
                  <c:v>47.164349999999999</c:v>
                </c:pt>
                <c:pt idx="83">
                  <c:v>47.164310999999998</c:v>
                </c:pt>
                <c:pt idx="84">
                  <c:v>47.164276999999998</c:v>
                </c:pt>
                <c:pt idx="85">
                  <c:v>47.164262999999998</c:v>
                </c:pt>
                <c:pt idx="86">
                  <c:v>47.164275000000004</c:v>
                </c:pt>
                <c:pt idx="87">
                  <c:v>47.164298000000002</c:v>
                </c:pt>
                <c:pt idx="88">
                  <c:v>47.164332999999999</c:v>
                </c:pt>
                <c:pt idx="89">
                  <c:v>47.164364999999997</c:v>
                </c:pt>
                <c:pt idx="90">
                  <c:v>47.164380999999999</c:v>
                </c:pt>
                <c:pt idx="91">
                  <c:v>47.164383999999998</c:v>
                </c:pt>
                <c:pt idx="92">
                  <c:v>47.164363999999999</c:v>
                </c:pt>
                <c:pt idx="93">
                  <c:v>47.164327999999998</c:v>
                </c:pt>
                <c:pt idx="94">
                  <c:v>47.164270000000002</c:v>
                </c:pt>
                <c:pt idx="95">
                  <c:v>47.164203999999998</c:v>
                </c:pt>
                <c:pt idx="96">
                  <c:v>47.164127000000001</c:v>
                </c:pt>
                <c:pt idx="97">
                  <c:v>47.164034999999998</c:v>
                </c:pt>
                <c:pt idx="98">
                  <c:v>47.163939999999997</c:v>
                </c:pt>
                <c:pt idx="99">
                  <c:v>47.163851999999999</c:v>
                </c:pt>
                <c:pt idx="100">
                  <c:v>47.163791000000003</c:v>
                </c:pt>
                <c:pt idx="101">
                  <c:v>47.163753999999997</c:v>
                </c:pt>
                <c:pt idx="102">
                  <c:v>47.163724000000002</c:v>
                </c:pt>
                <c:pt idx="103">
                  <c:v>47.163685000000001</c:v>
                </c:pt>
                <c:pt idx="104">
                  <c:v>47.163626000000001</c:v>
                </c:pt>
                <c:pt idx="105">
                  <c:v>47.163549000000003</c:v>
                </c:pt>
                <c:pt idx="106">
                  <c:v>47.163468999999999</c:v>
                </c:pt>
                <c:pt idx="107">
                  <c:v>47.163437000000002</c:v>
                </c:pt>
                <c:pt idx="108">
                  <c:v>47.163367000000001</c:v>
                </c:pt>
                <c:pt idx="109">
                  <c:v>47.163265000000003</c:v>
                </c:pt>
                <c:pt idx="110">
                  <c:v>47.163079000000003</c:v>
                </c:pt>
                <c:pt idx="111">
                  <c:v>47.162860000000002</c:v>
                </c:pt>
                <c:pt idx="112">
                  <c:v>47.162669999999999</c:v>
                </c:pt>
                <c:pt idx="113">
                  <c:v>47.162339000000003</c:v>
                </c:pt>
                <c:pt idx="114">
                  <c:v>47.162067</c:v>
                </c:pt>
                <c:pt idx="115">
                  <c:v>47.161917000000003</c:v>
                </c:pt>
                <c:pt idx="116">
                  <c:v>47.161738999999997</c:v>
                </c:pt>
                <c:pt idx="117">
                  <c:v>47.161563999999998</c:v>
                </c:pt>
                <c:pt idx="118">
                  <c:v>47.161411999999999</c:v>
                </c:pt>
                <c:pt idx="119">
                  <c:v>47.161265999999998</c:v>
                </c:pt>
                <c:pt idx="120">
                  <c:v>47.161121000000001</c:v>
                </c:pt>
                <c:pt idx="121">
                  <c:v>47.160969000000001</c:v>
                </c:pt>
                <c:pt idx="122">
                  <c:v>47.160817000000002</c:v>
                </c:pt>
                <c:pt idx="123">
                  <c:v>47.160660999999998</c:v>
                </c:pt>
                <c:pt idx="124">
                  <c:v>47.160504000000003</c:v>
                </c:pt>
                <c:pt idx="125">
                  <c:v>47.160350000000001</c:v>
                </c:pt>
                <c:pt idx="126">
                  <c:v>47.160204</c:v>
                </c:pt>
                <c:pt idx="127">
                  <c:v>47.160065000000003</c:v>
                </c:pt>
                <c:pt idx="128">
                  <c:v>47.159930000000003</c:v>
                </c:pt>
                <c:pt idx="129">
                  <c:v>47.159807000000001</c:v>
                </c:pt>
                <c:pt idx="130">
                  <c:v>47.159697999999999</c:v>
                </c:pt>
                <c:pt idx="131">
                  <c:v>47.159587999999999</c:v>
                </c:pt>
                <c:pt idx="132">
                  <c:v>47.159497000000002</c:v>
                </c:pt>
                <c:pt idx="133">
                  <c:v>47.159407000000002</c:v>
                </c:pt>
              </c:numCache>
            </c:numRef>
          </c:xVal>
          <c:yVal>
            <c:numRef>
              <c:f>'Lap 1 data'!$AR$10:$AR$500</c:f>
              <c:numCache>
                <c:formatCode>General</c:formatCode>
                <c:ptCount val="491"/>
                <c:pt idx="0">
                  <c:v>-88.489751999999996</c:v>
                </c:pt>
                <c:pt idx="1">
                  <c:v>-88.489721000000003</c:v>
                </c:pt>
                <c:pt idx="2">
                  <c:v>-88.489684999999994</c:v>
                </c:pt>
                <c:pt idx="3">
                  <c:v>-88.489625000000004</c:v>
                </c:pt>
                <c:pt idx="4">
                  <c:v>-88.489535000000004</c:v>
                </c:pt>
                <c:pt idx="5">
                  <c:v>-88.489430999999996</c:v>
                </c:pt>
                <c:pt idx="6">
                  <c:v>-88.489305000000002</c:v>
                </c:pt>
                <c:pt idx="7">
                  <c:v>-88.489141000000004</c:v>
                </c:pt>
                <c:pt idx="8">
                  <c:v>-88.489069999999998</c:v>
                </c:pt>
                <c:pt idx="9">
                  <c:v>-88.488855999999998</c:v>
                </c:pt>
                <c:pt idx="10">
                  <c:v>-88.488553999999993</c:v>
                </c:pt>
                <c:pt idx="11">
                  <c:v>-88.488290000000006</c:v>
                </c:pt>
                <c:pt idx="12">
                  <c:v>-88.488011999999998</c:v>
                </c:pt>
                <c:pt idx="13">
                  <c:v>-88.487729000000002</c:v>
                </c:pt>
                <c:pt idx="14">
                  <c:v>-88.487453000000002</c:v>
                </c:pt>
                <c:pt idx="15">
                  <c:v>-88.487182000000004</c:v>
                </c:pt>
                <c:pt idx="16">
                  <c:v>-88.486930000000001</c:v>
                </c:pt>
                <c:pt idx="17">
                  <c:v>-88.486682000000002</c:v>
                </c:pt>
                <c:pt idx="18">
                  <c:v>-88.486442999999994</c:v>
                </c:pt>
                <c:pt idx="19">
                  <c:v>-88.486228999999994</c:v>
                </c:pt>
                <c:pt idx="20">
                  <c:v>-88.486039000000005</c:v>
                </c:pt>
                <c:pt idx="21">
                  <c:v>-88.485866000000001</c:v>
                </c:pt>
                <c:pt idx="22">
                  <c:v>-88.485703999999998</c:v>
                </c:pt>
                <c:pt idx="23">
                  <c:v>-88.485550000000003</c:v>
                </c:pt>
                <c:pt idx="24">
                  <c:v>-88.485397000000006</c:v>
                </c:pt>
                <c:pt idx="25">
                  <c:v>-88.485249999999994</c:v>
                </c:pt>
                <c:pt idx="26">
                  <c:v>-88.485107999999997</c:v>
                </c:pt>
                <c:pt idx="27">
                  <c:v>-88.484967999999995</c:v>
                </c:pt>
                <c:pt idx="28">
                  <c:v>-88.484846000000005</c:v>
                </c:pt>
                <c:pt idx="29">
                  <c:v>-88.484737999999993</c:v>
                </c:pt>
                <c:pt idx="30">
                  <c:v>-88.484627000000003</c:v>
                </c:pt>
                <c:pt idx="31">
                  <c:v>-88.484508000000005</c:v>
                </c:pt>
                <c:pt idx="32">
                  <c:v>-88.484392</c:v>
                </c:pt>
                <c:pt idx="33">
                  <c:v>-88.484284000000002</c:v>
                </c:pt>
                <c:pt idx="34">
                  <c:v>-88.484202999999994</c:v>
                </c:pt>
                <c:pt idx="35">
                  <c:v>-88.484161999999998</c:v>
                </c:pt>
                <c:pt idx="36">
                  <c:v>-88.484155999999999</c:v>
                </c:pt>
                <c:pt idx="37">
                  <c:v>-88.484166999999999</c:v>
                </c:pt>
                <c:pt idx="38">
                  <c:v>-88.484178</c:v>
                </c:pt>
                <c:pt idx="39">
                  <c:v>-88.484183000000002</c:v>
                </c:pt>
                <c:pt idx="40">
                  <c:v>-88.484183000000002</c:v>
                </c:pt>
                <c:pt idx="41">
                  <c:v>-88.484184999999997</c:v>
                </c:pt>
                <c:pt idx="42">
                  <c:v>-88.484189000000001</c:v>
                </c:pt>
                <c:pt idx="43">
                  <c:v>-88.484191999999993</c:v>
                </c:pt>
                <c:pt idx="44">
                  <c:v>-88.484195</c:v>
                </c:pt>
                <c:pt idx="45">
                  <c:v>-88.484195999999997</c:v>
                </c:pt>
                <c:pt idx="46">
                  <c:v>-88.484178</c:v>
                </c:pt>
                <c:pt idx="47">
                  <c:v>-88.484145999999996</c:v>
                </c:pt>
                <c:pt idx="48">
                  <c:v>-88.484098000000003</c:v>
                </c:pt>
                <c:pt idx="49">
                  <c:v>-88.484044999999995</c:v>
                </c:pt>
                <c:pt idx="50">
                  <c:v>-88.483994999999993</c:v>
                </c:pt>
                <c:pt idx="51">
                  <c:v>-88.483985000000004</c:v>
                </c:pt>
                <c:pt idx="52">
                  <c:v>-88.483998</c:v>
                </c:pt>
                <c:pt idx="53">
                  <c:v>-88.484014999999999</c:v>
                </c:pt>
                <c:pt idx="54">
                  <c:v>-88.484042000000002</c:v>
                </c:pt>
                <c:pt idx="55">
                  <c:v>-88.484097000000006</c:v>
                </c:pt>
                <c:pt idx="56">
                  <c:v>-88.484166999999999</c:v>
                </c:pt>
                <c:pt idx="57">
                  <c:v>-88.484210000000004</c:v>
                </c:pt>
                <c:pt idx="58">
                  <c:v>-88.484228999999999</c:v>
                </c:pt>
                <c:pt idx="59">
                  <c:v>-88.484223</c:v>
                </c:pt>
                <c:pt idx="60">
                  <c:v>-88.484211999999999</c:v>
                </c:pt>
                <c:pt idx="61">
                  <c:v>-88.484221000000005</c:v>
                </c:pt>
                <c:pt idx="62">
                  <c:v>-88.484261000000004</c:v>
                </c:pt>
                <c:pt idx="63">
                  <c:v>-88.484317000000004</c:v>
                </c:pt>
                <c:pt idx="64">
                  <c:v>-88.484397000000001</c:v>
                </c:pt>
                <c:pt idx="65">
                  <c:v>-88.484509000000003</c:v>
                </c:pt>
                <c:pt idx="66">
                  <c:v>-88.484637000000006</c:v>
                </c:pt>
                <c:pt idx="67">
                  <c:v>-88.484782999999993</c:v>
                </c:pt>
                <c:pt idx="68">
                  <c:v>-88.484943999999999</c:v>
                </c:pt>
                <c:pt idx="69">
                  <c:v>-88.485123000000002</c:v>
                </c:pt>
                <c:pt idx="70">
                  <c:v>-88.485305999999994</c:v>
                </c:pt>
                <c:pt idx="71">
                  <c:v>-88.485491999999994</c:v>
                </c:pt>
                <c:pt idx="72">
                  <c:v>-88.485691000000003</c:v>
                </c:pt>
                <c:pt idx="73">
                  <c:v>-88.485892000000007</c:v>
                </c:pt>
                <c:pt idx="74">
                  <c:v>-88.486093999999994</c:v>
                </c:pt>
                <c:pt idx="75">
                  <c:v>-88.4863</c:v>
                </c:pt>
                <c:pt idx="76">
                  <c:v>-88.486514</c:v>
                </c:pt>
                <c:pt idx="77">
                  <c:v>-88.486732000000003</c:v>
                </c:pt>
                <c:pt idx="78">
                  <c:v>-88.486949999999993</c:v>
                </c:pt>
                <c:pt idx="79">
                  <c:v>-88.487161999999998</c:v>
                </c:pt>
                <c:pt idx="80">
                  <c:v>-88.487359999999995</c:v>
                </c:pt>
                <c:pt idx="81">
                  <c:v>-88.487554000000003</c:v>
                </c:pt>
                <c:pt idx="82">
                  <c:v>-88.487744000000006</c:v>
                </c:pt>
                <c:pt idx="83">
                  <c:v>-88.487921999999998</c:v>
                </c:pt>
                <c:pt idx="84">
                  <c:v>-88.488086999999993</c:v>
                </c:pt>
                <c:pt idx="85">
                  <c:v>-88.488230000000001</c:v>
                </c:pt>
                <c:pt idx="86">
                  <c:v>-88.488358000000005</c:v>
                </c:pt>
                <c:pt idx="87">
                  <c:v>-88.488477000000003</c:v>
                </c:pt>
                <c:pt idx="88">
                  <c:v>-88.488596000000001</c:v>
                </c:pt>
                <c:pt idx="89">
                  <c:v>-88.488721999999996</c:v>
                </c:pt>
                <c:pt idx="90">
                  <c:v>-88.488855000000001</c:v>
                </c:pt>
                <c:pt idx="91">
                  <c:v>-88.488991999999996</c:v>
                </c:pt>
                <c:pt idx="92">
                  <c:v>-88.489143999999996</c:v>
                </c:pt>
                <c:pt idx="93">
                  <c:v>-88.489306999999997</c:v>
                </c:pt>
                <c:pt idx="94">
                  <c:v>-88.489469</c:v>
                </c:pt>
                <c:pt idx="95">
                  <c:v>-88.489632</c:v>
                </c:pt>
                <c:pt idx="96">
                  <c:v>-88.489789999999999</c:v>
                </c:pt>
                <c:pt idx="97">
                  <c:v>-88.489943999999994</c:v>
                </c:pt>
                <c:pt idx="98">
                  <c:v>-88.490106999999995</c:v>
                </c:pt>
                <c:pt idx="99">
                  <c:v>-88.490280999999996</c:v>
                </c:pt>
                <c:pt idx="100">
                  <c:v>-88.490485000000007</c:v>
                </c:pt>
                <c:pt idx="101">
                  <c:v>-88.490712000000002</c:v>
                </c:pt>
                <c:pt idx="102">
                  <c:v>-88.490938</c:v>
                </c:pt>
                <c:pt idx="103">
                  <c:v>-88.491156000000004</c:v>
                </c:pt>
                <c:pt idx="104">
                  <c:v>-88.491363000000007</c:v>
                </c:pt>
                <c:pt idx="105">
                  <c:v>-88.491557</c:v>
                </c:pt>
                <c:pt idx="106">
                  <c:v>-88.491746000000006</c:v>
                </c:pt>
                <c:pt idx="107">
                  <c:v>-88.491820000000004</c:v>
                </c:pt>
                <c:pt idx="108">
                  <c:v>-88.491907999999995</c:v>
                </c:pt>
                <c:pt idx="109">
                  <c:v>-88.492065999999994</c:v>
                </c:pt>
                <c:pt idx="110">
                  <c:v>-88.492188999999996</c:v>
                </c:pt>
                <c:pt idx="111">
                  <c:v>-88.492176000000001</c:v>
                </c:pt>
                <c:pt idx="112">
                  <c:v>-88.492087999999995</c:v>
                </c:pt>
                <c:pt idx="113">
                  <c:v>-88.491867999999997</c:v>
                </c:pt>
                <c:pt idx="114">
                  <c:v>-88.491688999999994</c:v>
                </c:pt>
                <c:pt idx="115">
                  <c:v>-88.491557999999998</c:v>
                </c:pt>
                <c:pt idx="116">
                  <c:v>-88.49145</c:v>
                </c:pt>
                <c:pt idx="117">
                  <c:v>-88.491324000000006</c:v>
                </c:pt>
                <c:pt idx="118">
                  <c:v>-88.491162000000003</c:v>
                </c:pt>
                <c:pt idx="119">
                  <c:v>-88.490995999999996</c:v>
                </c:pt>
                <c:pt idx="120">
                  <c:v>-88.490848</c:v>
                </c:pt>
                <c:pt idx="121">
                  <c:v>-88.490735999999998</c:v>
                </c:pt>
                <c:pt idx="122">
                  <c:v>-88.490662999999998</c:v>
                </c:pt>
                <c:pt idx="123">
                  <c:v>-88.490629999999996</c:v>
                </c:pt>
                <c:pt idx="124">
                  <c:v>-88.490630999999993</c:v>
                </c:pt>
                <c:pt idx="125">
                  <c:v>-88.490624999999994</c:v>
                </c:pt>
                <c:pt idx="126">
                  <c:v>-88.490633000000003</c:v>
                </c:pt>
                <c:pt idx="127">
                  <c:v>-88.490617</c:v>
                </c:pt>
                <c:pt idx="128">
                  <c:v>-88.490555999999998</c:v>
                </c:pt>
                <c:pt idx="129">
                  <c:v>-88.490452000000005</c:v>
                </c:pt>
                <c:pt idx="130">
                  <c:v>-88.490308999999996</c:v>
                </c:pt>
                <c:pt idx="131">
                  <c:v>-88.490174999999994</c:v>
                </c:pt>
                <c:pt idx="132">
                  <c:v>-88.490002000000004</c:v>
                </c:pt>
                <c:pt idx="133">
                  <c:v>-88.489822000000004</c:v>
                </c:pt>
              </c:numCache>
            </c:numRef>
          </c:yVal>
          <c:smooth val="1"/>
        </c:ser>
        <c:ser>
          <c:idx val="1"/>
          <c:order val="1"/>
          <c:tx>
            <c:v>Lap2</c:v>
          </c:tx>
          <c:marker>
            <c:symbol val="none"/>
          </c:marker>
          <c:xVal>
            <c:numRef>
              <c:f>'Lap 2 data'!$AQ$10:$AQ$497</c:f>
              <c:numCache>
                <c:formatCode>General</c:formatCode>
                <c:ptCount val="488"/>
                <c:pt idx="0">
                  <c:v>47.159407000000002</c:v>
                </c:pt>
                <c:pt idx="1">
                  <c:v>47.159303999999999</c:v>
                </c:pt>
                <c:pt idx="2">
                  <c:v>47.159199000000001</c:v>
                </c:pt>
                <c:pt idx="3">
                  <c:v>47.159100000000002</c:v>
                </c:pt>
                <c:pt idx="4">
                  <c:v>47.159047000000001</c:v>
                </c:pt>
                <c:pt idx="5">
                  <c:v>47.159022</c:v>
                </c:pt>
                <c:pt idx="6">
                  <c:v>47.158996999999999</c:v>
                </c:pt>
                <c:pt idx="7">
                  <c:v>47.158825</c:v>
                </c:pt>
                <c:pt idx="8">
                  <c:v>47.158720000000002</c:v>
                </c:pt>
                <c:pt idx="9">
                  <c:v>47.158611999999998</c:v>
                </c:pt>
                <c:pt idx="10">
                  <c:v>47.158541999999997</c:v>
                </c:pt>
                <c:pt idx="11">
                  <c:v>47.158513999999997</c:v>
                </c:pt>
                <c:pt idx="12">
                  <c:v>47.158544999999997</c:v>
                </c:pt>
                <c:pt idx="13">
                  <c:v>47.158579000000003</c:v>
                </c:pt>
                <c:pt idx="14">
                  <c:v>47.158580000000001</c:v>
                </c:pt>
                <c:pt idx="15">
                  <c:v>47.158560000000001</c:v>
                </c:pt>
                <c:pt idx="16">
                  <c:v>47.158717000000003</c:v>
                </c:pt>
                <c:pt idx="17">
                  <c:v>47.158768999999999</c:v>
                </c:pt>
                <c:pt idx="18">
                  <c:v>47.158678999999999</c:v>
                </c:pt>
                <c:pt idx="19">
                  <c:v>47.158614999999998</c:v>
                </c:pt>
                <c:pt idx="20">
                  <c:v>47.158577000000001</c:v>
                </c:pt>
                <c:pt idx="21">
                  <c:v>47.158546999999999</c:v>
                </c:pt>
                <c:pt idx="22">
                  <c:v>47.158531000000004</c:v>
                </c:pt>
                <c:pt idx="23">
                  <c:v>47.158527999999997</c:v>
                </c:pt>
                <c:pt idx="24">
                  <c:v>47.158535999999998</c:v>
                </c:pt>
                <c:pt idx="25">
                  <c:v>47.158565000000003</c:v>
                </c:pt>
                <c:pt idx="26">
                  <c:v>47.158611000000001</c:v>
                </c:pt>
                <c:pt idx="27">
                  <c:v>47.158676999999997</c:v>
                </c:pt>
                <c:pt idx="28">
                  <c:v>47.158757999999999</c:v>
                </c:pt>
                <c:pt idx="29">
                  <c:v>47.158845999999997</c:v>
                </c:pt>
                <c:pt idx="30">
                  <c:v>47.158938999999997</c:v>
                </c:pt>
                <c:pt idx="31">
                  <c:v>47.159041000000002</c:v>
                </c:pt>
                <c:pt idx="32">
                  <c:v>47.159146</c:v>
                </c:pt>
                <c:pt idx="33">
                  <c:v>47.159261000000001</c:v>
                </c:pt>
                <c:pt idx="34">
                  <c:v>47.159390000000002</c:v>
                </c:pt>
                <c:pt idx="35">
                  <c:v>47.159520999999998</c:v>
                </c:pt>
                <c:pt idx="36">
                  <c:v>47.159573000000002</c:v>
                </c:pt>
                <c:pt idx="37">
                  <c:v>47.159652999999999</c:v>
                </c:pt>
                <c:pt idx="38">
                  <c:v>47.159878999999997</c:v>
                </c:pt>
                <c:pt idx="39">
                  <c:v>47.160080000000001</c:v>
                </c:pt>
                <c:pt idx="40">
                  <c:v>47.160136999999999</c:v>
                </c:pt>
                <c:pt idx="41">
                  <c:v>47.160221999999997</c:v>
                </c:pt>
                <c:pt idx="42">
                  <c:v>47.160449999999997</c:v>
                </c:pt>
                <c:pt idx="43">
                  <c:v>47.160642000000003</c:v>
                </c:pt>
                <c:pt idx="44">
                  <c:v>47.160770999999997</c:v>
                </c:pt>
                <c:pt idx="45">
                  <c:v>47.160896000000001</c:v>
                </c:pt>
                <c:pt idx="46">
                  <c:v>47.161034000000001</c:v>
                </c:pt>
                <c:pt idx="47">
                  <c:v>47.161180000000002</c:v>
                </c:pt>
                <c:pt idx="48">
                  <c:v>47.161330999999997</c:v>
                </c:pt>
                <c:pt idx="49">
                  <c:v>47.161493999999998</c:v>
                </c:pt>
                <c:pt idx="50">
                  <c:v>47.161662</c:v>
                </c:pt>
                <c:pt idx="51">
                  <c:v>47.161825999999998</c:v>
                </c:pt>
                <c:pt idx="52">
                  <c:v>47.161990000000003</c:v>
                </c:pt>
                <c:pt idx="53">
                  <c:v>47.162157000000001</c:v>
                </c:pt>
                <c:pt idx="54">
                  <c:v>47.162329</c:v>
                </c:pt>
                <c:pt idx="55">
                  <c:v>47.162506</c:v>
                </c:pt>
                <c:pt idx="56">
                  <c:v>47.162689</c:v>
                </c:pt>
                <c:pt idx="57">
                  <c:v>47.162877999999999</c:v>
                </c:pt>
                <c:pt idx="58">
                  <c:v>47.163066000000001</c:v>
                </c:pt>
                <c:pt idx="59">
                  <c:v>47.163246999999998</c:v>
                </c:pt>
                <c:pt idx="60">
                  <c:v>47.163420000000002</c:v>
                </c:pt>
                <c:pt idx="61">
                  <c:v>47.163581000000001</c:v>
                </c:pt>
                <c:pt idx="62">
                  <c:v>47.163730999999999</c:v>
                </c:pt>
                <c:pt idx="63">
                  <c:v>47.163868999999998</c:v>
                </c:pt>
                <c:pt idx="64">
                  <c:v>47.163986000000001</c:v>
                </c:pt>
                <c:pt idx="65">
                  <c:v>47.164082000000001</c:v>
                </c:pt>
                <c:pt idx="66">
                  <c:v>47.164172000000001</c:v>
                </c:pt>
                <c:pt idx="67">
                  <c:v>47.164256000000002</c:v>
                </c:pt>
                <c:pt idx="68">
                  <c:v>47.164323000000003</c:v>
                </c:pt>
                <c:pt idx="69">
                  <c:v>47.164380999999999</c:v>
                </c:pt>
                <c:pt idx="70">
                  <c:v>47.164437</c:v>
                </c:pt>
                <c:pt idx="71">
                  <c:v>47.164485999999997</c:v>
                </c:pt>
                <c:pt idx="72">
                  <c:v>47.164524</c:v>
                </c:pt>
                <c:pt idx="73">
                  <c:v>47.164529999999999</c:v>
                </c:pt>
                <c:pt idx="74">
                  <c:v>47.164509000000002</c:v>
                </c:pt>
                <c:pt idx="75">
                  <c:v>47.164475000000003</c:v>
                </c:pt>
                <c:pt idx="76">
                  <c:v>47.164437</c:v>
                </c:pt>
                <c:pt idx="77">
                  <c:v>47.164397999999998</c:v>
                </c:pt>
                <c:pt idx="78">
                  <c:v>47.164358</c:v>
                </c:pt>
                <c:pt idx="79">
                  <c:v>47.164319999999996</c:v>
                </c:pt>
                <c:pt idx="80">
                  <c:v>47.164287999999999</c:v>
                </c:pt>
                <c:pt idx="81">
                  <c:v>47.164276999999998</c:v>
                </c:pt>
                <c:pt idx="82">
                  <c:v>47.164284000000002</c:v>
                </c:pt>
                <c:pt idx="83">
                  <c:v>47.164299999999997</c:v>
                </c:pt>
                <c:pt idx="84">
                  <c:v>47.164318000000002</c:v>
                </c:pt>
                <c:pt idx="85">
                  <c:v>47.164340000000003</c:v>
                </c:pt>
                <c:pt idx="86">
                  <c:v>47.164358</c:v>
                </c:pt>
                <c:pt idx="87">
                  <c:v>47.164374000000002</c:v>
                </c:pt>
                <c:pt idx="88">
                  <c:v>47.164380000000001</c:v>
                </c:pt>
                <c:pt idx="89">
                  <c:v>47.164358</c:v>
                </c:pt>
                <c:pt idx="90">
                  <c:v>47.164309000000003</c:v>
                </c:pt>
                <c:pt idx="91">
                  <c:v>47.164242999999999</c:v>
                </c:pt>
                <c:pt idx="92">
                  <c:v>47.164167999999997</c:v>
                </c:pt>
                <c:pt idx="93">
                  <c:v>47.164093000000001</c:v>
                </c:pt>
                <c:pt idx="94">
                  <c:v>47.164008000000003</c:v>
                </c:pt>
                <c:pt idx="95">
                  <c:v>47.163916999999998</c:v>
                </c:pt>
                <c:pt idx="96">
                  <c:v>47.163845999999999</c:v>
                </c:pt>
                <c:pt idx="97">
                  <c:v>47.163798</c:v>
                </c:pt>
                <c:pt idx="98">
                  <c:v>47.163769000000002</c:v>
                </c:pt>
                <c:pt idx="99">
                  <c:v>47.163735000000003</c:v>
                </c:pt>
                <c:pt idx="100">
                  <c:v>47.163687000000003</c:v>
                </c:pt>
                <c:pt idx="101">
                  <c:v>47.163666999999997</c:v>
                </c:pt>
                <c:pt idx="102">
                  <c:v>47.163637000000001</c:v>
                </c:pt>
                <c:pt idx="103">
                  <c:v>47.163589999999999</c:v>
                </c:pt>
                <c:pt idx="104">
                  <c:v>47.163542</c:v>
                </c:pt>
                <c:pt idx="105">
                  <c:v>47.163362999999997</c:v>
                </c:pt>
                <c:pt idx="106">
                  <c:v>47.163144000000003</c:v>
                </c:pt>
                <c:pt idx="107">
                  <c:v>47.162970000000001</c:v>
                </c:pt>
                <c:pt idx="108">
                  <c:v>47.162802999999997</c:v>
                </c:pt>
                <c:pt idx="109">
                  <c:v>47.162435000000002</c:v>
                </c:pt>
                <c:pt idx="110">
                  <c:v>47.162135999999997</c:v>
                </c:pt>
                <c:pt idx="111">
                  <c:v>47.161966999999997</c:v>
                </c:pt>
                <c:pt idx="112">
                  <c:v>47.161807000000003</c:v>
                </c:pt>
                <c:pt idx="113">
                  <c:v>47.161648</c:v>
                </c:pt>
                <c:pt idx="114">
                  <c:v>47.161493</c:v>
                </c:pt>
                <c:pt idx="115">
                  <c:v>47.161358</c:v>
                </c:pt>
                <c:pt idx="116">
                  <c:v>47.161231000000001</c:v>
                </c:pt>
                <c:pt idx="117">
                  <c:v>47.161099</c:v>
                </c:pt>
                <c:pt idx="118">
                  <c:v>47.160964999999997</c:v>
                </c:pt>
                <c:pt idx="119">
                  <c:v>47.160823999999998</c:v>
                </c:pt>
                <c:pt idx="120">
                  <c:v>47.160674</c:v>
                </c:pt>
                <c:pt idx="121">
                  <c:v>47.160519999999998</c:v>
                </c:pt>
                <c:pt idx="122">
                  <c:v>47.160373999999997</c:v>
                </c:pt>
                <c:pt idx="123">
                  <c:v>47.160232999999998</c:v>
                </c:pt>
                <c:pt idx="124">
                  <c:v>47.160094999999998</c:v>
                </c:pt>
                <c:pt idx="125">
                  <c:v>47.159959999999998</c:v>
                </c:pt>
                <c:pt idx="126">
                  <c:v>47.159835000000001</c:v>
                </c:pt>
                <c:pt idx="127">
                  <c:v>47.159722000000002</c:v>
                </c:pt>
                <c:pt idx="128">
                  <c:v>47.159627</c:v>
                </c:pt>
                <c:pt idx="129">
                  <c:v>47.159528999999999</c:v>
                </c:pt>
                <c:pt idx="130">
                  <c:v>47.159435999999999</c:v>
                </c:pt>
              </c:numCache>
            </c:numRef>
          </c:xVal>
          <c:yVal>
            <c:numRef>
              <c:f>'Lap 2 data'!$AR$10:$AR$497</c:f>
              <c:numCache>
                <c:formatCode>General</c:formatCode>
                <c:ptCount val="488"/>
                <c:pt idx="0">
                  <c:v>-88.489822000000004</c:v>
                </c:pt>
                <c:pt idx="1">
                  <c:v>-88.489659000000003</c:v>
                </c:pt>
                <c:pt idx="2">
                  <c:v>-88.489496000000003</c:v>
                </c:pt>
                <c:pt idx="3">
                  <c:v>-88.489321000000004</c:v>
                </c:pt>
                <c:pt idx="4">
                  <c:v>-88.489204999999998</c:v>
                </c:pt>
                <c:pt idx="5">
                  <c:v>-88.489132999999995</c:v>
                </c:pt>
                <c:pt idx="6">
                  <c:v>-88.489061000000007</c:v>
                </c:pt>
                <c:pt idx="7">
                  <c:v>-88.488686000000001</c:v>
                </c:pt>
                <c:pt idx="8">
                  <c:v>-88.488460000000003</c:v>
                </c:pt>
                <c:pt idx="9">
                  <c:v>-88.488229000000004</c:v>
                </c:pt>
                <c:pt idx="10">
                  <c:v>-88.488078000000002</c:v>
                </c:pt>
                <c:pt idx="11">
                  <c:v>-88.487733000000006</c:v>
                </c:pt>
                <c:pt idx="12">
                  <c:v>-88.487290999999999</c:v>
                </c:pt>
                <c:pt idx="13">
                  <c:v>-88.486979000000005</c:v>
                </c:pt>
                <c:pt idx="14">
                  <c:v>-88.486867000000004</c:v>
                </c:pt>
                <c:pt idx="15">
                  <c:v>-88.486545000000007</c:v>
                </c:pt>
                <c:pt idx="16">
                  <c:v>-88.486031999999994</c:v>
                </c:pt>
                <c:pt idx="17">
                  <c:v>-88.485722999999993</c:v>
                </c:pt>
                <c:pt idx="18">
                  <c:v>-88.485550000000003</c:v>
                </c:pt>
                <c:pt idx="19">
                  <c:v>-88.485381000000004</c:v>
                </c:pt>
                <c:pt idx="20">
                  <c:v>-88.485209999999995</c:v>
                </c:pt>
                <c:pt idx="21">
                  <c:v>-88.485039999999998</c:v>
                </c:pt>
                <c:pt idx="22">
                  <c:v>-88.484874000000005</c:v>
                </c:pt>
                <c:pt idx="23">
                  <c:v>-88.484719999999996</c:v>
                </c:pt>
                <c:pt idx="24">
                  <c:v>-88.484575000000007</c:v>
                </c:pt>
                <c:pt idx="25">
                  <c:v>-88.484442000000001</c:v>
                </c:pt>
                <c:pt idx="26">
                  <c:v>-88.484326999999993</c:v>
                </c:pt>
                <c:pt idx="27">
                  <c:v>-88.484238000000005</c:v>
                </c:pt>
                <c:pt idx="28">
                  <c:v>-88.484179999999995</c:v>
                </c:pt>
                <c:pt idx="29">
                  <c:v>-88.484150999999997</c:v>
                </c:pt>
                <c:pt idx="30">
                  <c:v>-88.484138999999999</c:v>
                </c:pt>
                <c:pt idx="31">
                  <c:v>-88.484139999999996</c:v>
                </c:pt>
                <c:pt idx="32">
                  <c:v>-88.484137000000004</c:v>
                </c:pt>
                <c:pt idx="33">
                  <c:v>-88.484140999999994</c:v>
                </c:pt>
                <c:pt idx="34">
                  <c:v>-88.484151999999995</c:v>
                </c:pt>
                <c:pt idx="35">
                  <c:v>-88.484157999999994</c:v>
                </c:pt>
                <c:pt idx="36">
                  <c:v>-88.484160000000003</c:v>
                </c:pt>
                <c:pt idx="37">
                  <c:v>-88.484164000000007</c:v>
                </c:pt>
                <c:pt idx="38">
                  <c:v>-88.484177000000003</c:v>
                </c:pt>
                <c:pt idx="39">
                  <c:v>-88.484187000000006</c:v>
                </c:pt>
                <c:pt idx="40">
                  <c:v>-88.484189999999998</c:v>
                </c:pt>
                <c:pt idx="41">
                  <c:v>-88.484193000000005</c:v>
                </c:pt>
                <c:pt idx="42">
                  <c:v>-88.484178</c:v>
                </c:pt>
                <c:pt idx="43">
                  <c:v>-88.484142000000006</c:v>
                </c:pt>
                <c:pt idx="44">
                  <c:v>-88.484089999999995</c:v>
                </c:pt>
                <c:pt idx="45">
                  <c:v>-88.484039999999993</c:v>
                </c:pt>
                <c:pt idx="46">
                  <c:v>-88.484019000000004</c:v>
                </c:pt>
                <c:pt idx="47">
                  <c:v>-88.484008000000003</c:v>
                </c:pt>
                <c:pt idx="48">
                  <c:v>-88.483999999999995</c:v>
                </c:pt>
                <c:pt idx="49">
                  <c:v>-88.484009999999998</c:v>
                </c:pt>
                <c:pt idx="50">
                  <c:v>-88.484042000000002</c:v>
                </c:pt>
                <c:pt idx="51">
                  <c:v>-88.484105</c:v>
                </c:pt>
                <c:pt idx="52">
                  <c:v>-88.484179999999995</c:v>
                </c:pt>
                <c:pt idx="53">
                  <c:v>-88.484238000000005</c:v>
                </c:pt>
                <c:pt idx="54">
                  <c:v>-88.484264999999994</c:v>
                </c:pt>
                <c:pt idx="55">
                  <c:v>-88.484257999999997</c:v>
                </c:pt>
                <c:pt idx="56">
                  <c:v>-88.484249000000005</c:v>
                </c:pt>
                <c:pt idx="57">
                  <c:v>-88.484260000000006</c:v>
                </c:pt>
                <c:pt idx="58">
                  <c:v>-88.484297999999995</c:v>
                </c:pt>
                <c:pt idx="59">
                  <c:v>-88.484379000000004</c:v>
                </c:pt>
                <c:pt idx="60">
                  <c:v>-88.484487999999999</c:v>
                </c:pt>
                <c:pt idx="61">
                  <c:v>-88.484611000000001</c:v>
                </c:pt>
                <c:pt idx="62">
                  <c:v>-88.484748999999994</c:v>
                </c:pt>
                <c:pt idx="63">
                  <c:v>-88.484900999999994</c:v>
                </c:pt>
                <c:pt idx="64">
                  <c:v>-88.485072000000002</c:v>
                </c:pt>
                <c:pt idx="65">
                  <c:v>-88.485257000000004</c:v>
                </c:pt>
                <c:pt idx="66">
                  <c:v>-88.485444999999999</c:v>
                </c:pt>
                <c:pt idx="67">
                  <c:v>-88.485636</c:v>
                </c:pt>
                <c:pt idx="68">
                  <c:v>-88.485838999999999</c:v>
                </c:pt>
                <c:pt idx="69">
                  <c:v>-88.486048999999994</c:v>
                </c:pt>
                <c:pt idx="70">
                  <c:v>-88.486256999999995</c:v>
                </c:pt>
                <c:pt idx="71">
                  <c:v>-88.486463000000001</c:v>
                </c:pt>
                <c:pt idx="72">
                  <c:v>-88.486671999999999</c:v>
                </c:pt>
                <c:pt idx="73">
                  <c:v>-88.486879999999999</c:v>
                </c:pt>
                <c:pt idx="74">
                  <c:v>-88.487082000000001</c:v>
                </c:pt>
                <c:pt idx="75">
                  <c:v>-88.487275999999994</c:v>
                </c:pt>
                <c:pt idx="76">
                  <c:v>-88.487459999999999</c:v>
                </c:pt>
                <c:pt idx="77">
                  <c:v>-88.487634</c:v>
                </c:pt>
                <c:pt idx="78">
                  <c:v>-88.487802000000002</c:v>
                </c:pt>
                <c:pt idx="79">
                  <c:v>-88.487960999999999</c:v>
                </c:pt>
                <c:pt idx="80">
                  <c:v>-88.488114999999993</c:v>
                </c:pt>
                <c:pt idx="81">
                  <c:v>-88.488260999999994</c:v>
                </c:pt>
                <c:pt idx="82">
                  <c:v>-88.488397000000006</c:v>
                </c:pt>
                <c:pt idx="83">
                  <c:v>-88.488521000000006</c:v>
                </c:pt>
                <c:pt idx="84">
                  <c:v>-88.488637999999995</c:v>
                </c:pt>
                <c:pt idx="85">
                  <c:v>-88.488757000000007</c:v>
                </c:pt>
                <c:pt idx="86">
                  <c:v>-88.488882000000004</c:v>
                </c:pt>
                <c:pt idx="87">
                  <c:v>-88.489011000000005</c:v>
                </c:pt>
                <c:pt idx="88">
                  <c:v>-88.489143999999996</c:v>
                </c:pt>
                <c:pt idx="89">
                  <c:v>-88.489298000000005</c:v>
                </c:pt>
                <c:pt idx="90">
                  <c:v>-88.489463000000001</c:v>
                </c:pt>
                <c:pt idx="91">
                  <c:v>-88.489627999999996</c:v>
                </c:pt>
                <c:pt idx="92">
                  <c:v>-88.489791999999994</c:v>
                </c:pt>
                <c:pt idx="93">
                  <c:v>-88.489956000000006</c:v>
                </c:pt>
                <c:pt idx="94">
                  <c:v>-88.490114000000005</c:v>
                </c:pt>
                <c:pt idx="95">
                  <c:v>-88.490275999999994</c:v>
                </c:pt>
                <c:pt idx="96">
                  <c:v>-88.490463000000005</c:v>
                </c:pt>
                <c:pt idx="97">
                  <c:v>-88.490677000000005</c:v>
                </c:pt>
                <c:pt idx="98">
                  <c:v>-88.490898000000001</c:v>
                </c:pt>
                <c:pt idx="99">
                  <c:v>-88.491110000000006</c:v>
                </c:pt>
                <c:pt idx="100">
                  <c:v>-88.491315999999998</c:v>
                </c:pt>
                <c:pt idx="101">
                  <c:v>-88.491397000000006</c:v>
                </c:pt>
                <c:pt idx="102">
                  <c:v>-88.491519999999994</c:v>
                </c:pt>
                <c:pt idx="103">
                  <c:v>-88.491722999999993</c:v>
                </c:pt>
                <c:pt idx="104">
                  <c:v>-88.491926000000007</c:v>
                </c:pt>
                <c:pt idx="105">
                  <c:v>-88.492141000000004</c:v>
                </c:pt>
                <c:pt idx="106">
                  <c:v>-88.492216999999997</c:v>
                </c:pt>
                <c:pt idx="107">
                  <c:v>-88.492204999999998</c:v>
                </c:pt>
                <c:pt idx="108">
                  <c:v>-88.492153999999999</c:v>
                </c:pt>
                <c:pt idx="109">
                  <c:v>-88.491911000000002</c:v>
                </c:pt>
                <c:pt idx="110">
                  <c:v>-88.491718000000006</c:v>
                </c:pt>
                <c:pt idx="111">
                  <c:v>-88.491625999999997</c:v>
                </c:pt>
                <c:pt idx="112">
                  <c:v>-88.491516000000004</c:v>
                </c:pt>
                <c:pt idx="113">
                  <c:v>-88.491400999999996</c:v>
                </c:pt>
                <c:pt idx="114">
                  <c:v>-88.491262000000006</c:v>
                </c:pt>
                <c:pt idx="115">
                  <c:v>-88.491105000000005</c:v>
                </c:pt>
                <c:pt idx="116">
                  <c:v>-88.490960000000001</c:v>
                </c:pt>
                <c:pt idx="117">
                  <c:v>-88.490840000000006</c:v>
                </c:pt>
                <c:pt idx="118">
                  <c:v>-88.490744000000007</c:v>
                </c:pt>
                <c:pt idx="119">
                  <c:v>-88.490682000000007</c:v>
                </c:pt>
                <c:pt idx="120">
                  <c:v>-88.490658999999994</c:v>
                </c:pt>
                <c:pt idx="121">
                  <c:v>-88.490657999999996</c:v>
                </c:pt>
                <c:pt idx="122">
                  <c:v>-88.490655000000004</c:v>
                </c:pt>
                <c:pt idx="123">
                  <c:v>-88.490639000000002</c:v>
                </c:pt>
                <c:pt idx="124">
                  <c:v>-88.490595999999996</c:v>
                </c:pt>
                <c:pt idx="125">
                  <c:v>-88.490522999999996</c:v>
                </c:pt>
                <c:pt idx="126">
                  <c:v>-88.49042</c:v>
                </c:pt>
                <c:pt idx="127">
                  <c:v>-88.490290000000002</c:v>
                </c:pt>
                <c:pt idx="128">
                  <c:v>-88.490129999999994</c:v>
                </c:pt>
                <c:pt idx="129">
                  <c:v>-88.489973000000006</c:v>
                </c:pt>
                <c:pt idx="130">
                  <c:v>-88.489802999999995</c:v>
                </c:pt>
              </c:numCache>
            </c:numRef>
          </c:yVal>
          <c:smooth val="1"/>
        </c:ser>
        <c:ser>
          <c:idx val="2"/>
          <c:order val="2"/>
          <c:tx>
            <c:v>Lap3</c:v>
          </c:tx>
          <c:marker>
            <c:symbol val="none"/>
          </c:marker>
          <c:xVal>
            <c:numRef>
              <c:f>'Lap 3 data'!$AQ$10:$AQ$497</c:f>
              <c:numCache>
                <c:formatCode>General</c:formatCode>
                <c:ptCount val="488"/>
                <c:pt idx="0">
                  <c:v>47.159435999999999</c:v>
                </c:pt>
                <c:pt idx="1">
                  <c:v>47.159342000000002</c:v>
                </c:pt>
                <c:pt idx="2">
                  <c:v>47.159238999999999</c:v>
                </c:pt>
                <c:pt idx="3">
                  <c:v>47.159137000000001</c:v>
                </c:pt>
                <c:pt idx="4">
                  <c:v>47.159050999999998</c:v>
                </c:pt>
                <c:pt idx="5">
                  <c:v>47.158983999999997</c:v>
                </c:pt>
                <c:pt idx="6">
                  <c:v>47.158915</c:v>
                </c:pt>
                <c:pt idx="7">
                  <c:v>47.158884999999998</c:v>
                </c:pt>
                <c:pt idx="8">
                  <c:v>47.158794</c:v>
                </c:pt>
                <c:pt idx="9">
                  <c:v>47.158779000000003</c:v>
                </c:pt>
                <c:pt idx="10">
                  <c:v>47.158808999999998</c:v>
                </c:pt>
                <c:pt idx="11">
                  <c:v>47.158811</c:v>
                </c:pt>
                <c:pt idx="12">
                  <c:v>47.158811</c:v>
                </c:pt>
                <c:pt idx="13">
                  <c:v>47.158808999999998</c:v>
                </c:pt>
                <c:pt idx="14">
                  <c:v>47.158805000000001</c:v>
                </c:pt>
                <c:pt idx="15">
                  <c:v>47.158772999999997</c:v>
                </c:pt>
                <c:pt idx="16">
                  <c:v>47.158740999999999</c:v>
                </c:pt>
                <c:pt idx="17">
                  <c:v>47.158676999999997</c:v>
                </c:pt>
                <c:pt idx="18">
                  <c:v>47.158600999999997</c:v>
                </c:pt>
                <c:pt idx="19">
                  <c:v>47.158538999999998</c:v>
                </c:pt>
                <c:pt idx="20">
                  <c:v>47.158492000000003</c:v>
                </c:pt>
                <c:pt idx="21">
                  <c:v>47.158447000000002</c:v>
                </c:pt>
                <c:pt idx="22">
                  <c:v>47.158428999999998</c:v>
                </c:pt>
                <c:pt idx="23">
                  <c:v>47.158428000000001</c:v>
                </c:pt>
                <c:pt idx="24">
                  <c:v>47.158425999999999</c:v>
                </c:pt>
                <c:pt idx="25">
                  <c:v>47.158434999999997</c:v>
                </c:pt>
                <c:pt idx="26">
                  <c:v>47.158462999999998</c:v>
                </c:pt>
                <c:pt idx="27">
                  <c:v>47.158507</c:v>
                </c:pt>
                <c:pt idx="28">
                  <c:v>47.158568000000002</c:v>
                </c:pt>
                <c:pt idx="29">
                  <c:v>47.158650999999999</c:v>
                </c:pt>
                <c:pt idx="30">
                  <c:v>47.158754000000002</c:v>
                </c:pt>
                <c:pt idx="31">
                  <c:v>47.15887</c:v>
                </c:pt>
                <c:pt idx="32">
                  <c:v>47.158996000000002</c:v>
                </c:pt>
                <c:pt idx="33">
                  <c:v>47.159125000000003</c:v>
                </c:pt>
                <c:pt idx="34">
                  <c:v>47.159255000000002</c:v>
                </c:pt>
                <c:pt idx="35">
                  <c:v>47.159308000000003</c:v>
                </c:pt>
                <c:pt idx="36">
                  <c:v>47.159391999999997</c:v>
                </c:pt>
                <c:pt idx="37">
                  <c:v>47.159621000000001</c:v>
                </c:pt>
                <c:pt idx="38">
                  <c:v>47.159820000000003</c:v>
                </c:pt>
                <c:pt idx="39">
                  <c:v>47.159964000000002</c:v>
                </c:pt>
                <c:pt idx="40">
                  <c:v>47.160021999999998</c:v>
                </c:pt>
                <c:pt idx="41">
                  <c:v>47.160110000000003</c:v>
                </c:pt>
                <c:pt idx="42">
                  <c:v>47.160342999999997</c:v>
                </c:pt>
                <c:pt idx="43">
                  <c:v>47.160544000000002</c:v>
                </c:pt>
                <c:pt idx="44">
                  <c:v>47.160679999999999</c:v>
                </c:pt>
                <c:pt idx="45">
                  <c:v>47.160812</c:v>
                </c:pt>
                <c:pt idx="46">
                  <c:v>47.160950999999997</c:v>
                </c:pt>
                <c:pt idx="47">
                  <c:v>47.161096999999998</c:v>
                </c:pt>
                <c:pt idx="48">
                  <c:v>47.161253000000002</c:v>
                </c:pt>
                <c:pt idx="49">
                  <c:v>47.161416000000003</c:v>
                </c:pt>
                <c:pt idx="50">
                  <c:v>47.161577999999999</c:v>
                </c:pt>
                <c:pt idx="51">
                  <c:v>47.161735999999998</c:v>
                </c:pt>
                <c:pt idx="52">
                  <c:v>47.161893999999997</c:v>
                </c:pt>
                <c:pt idx="53">
                  <c:v>47.162056</c:v>
                </c:pt>
                <c:pt idx="54">
                  <c:v>47.162221000000002</c:v>
                </c:pt>
                <c:pt idx="55">
                  <c:v>47.162399000000001</c:v>
                </c:pt>
                <c:pt idx="56">
                  <c:v>47.162591999999997</c:v>
                </c:pt>
                <c:pt idx="57">
                  <c:v>47.162793000000001</c:v>
                </c:pt>
                <c:pt idx="58">
                  <c:v>47.162993</c:v>
                </c:pt>
                <c:pt idx="59">
                  <c:v>47.163175000000003</c:v>
                </c:pt>
                <c:pt idx="60">
                  <c:v>47.163347999999999</c:v>
                </c:pt>
                <c:pt idx="61">
                  <c:v>47.163513999999999</c:v>
                </c:pt>
                <c:pt idx="62">
                  <c:v>47.163666999999997</c:v>
                </c:pt>
                <c:pt idx="63">
                  <c:v>47.163809999999998</c:v>
                </c:pt>
                <c:pt idx="64">
                  <c:v>47.163944999999998</c:v>
                </c:pt>
                <c:pt idx="65">
                  <c:v>47.164045999999999</c:v>
                </c:pt>
                <c:pt idx="66">
                  <c:v>47.164133999999997</c:v>
                </c:pt>
                <c:pt idx="67">
                  <c:v>47.164214000000001</c:v>
                </c:pt>
                <c:pt idx="68">
                  <c:v>47.164284000000002</c:v>
                </c:pt>
                <c:pt idx="69">
                  <c:v>47.164341999999998</c:v>
                </c:pt>
                <c:pt idx="70">
                  <c:v>47.164399000000003</c:v>
                </c:pt>
                <c:pt idx="71">
                  <c:v>47.164448</c:v>
                </c:pt>
                <c:pt idx="72">
                  <c:v>47.164431</c:v>
                </c:pt>
                <c:pt idx="73">
                  <c:v>47.164451999999997</c:v>
                </c:pt>
                <c:pt idx="74">
                  <c:v>47.164456999999999</c:v>
                </c:pt>
                <c:pt idx="75">
                  <c:v>47.164427000000003</c:v>
                </c:pt>
                <c:pt idx="76">
                  <c:v>47.164397999999998</c:v>
                </c:pt>
                <c:pt idx="77">
                  <c:v>47.164361</c:v>
                </c:pt>
                <c:pt idx="78">
                  <c:v>47.164321999999999</c:v>
                </c:pt>
                <c:pt idx="79">
                  <c:v>47.164285999999997</c:v>
                </c:pt>
                <c:pt idx="80">
                  <c:v>47.164251</c:v>
                </c:pt>
                <c:pt idx="81">
                  <c:v>47.164231999999998</c:v>
                </c:pt>
                <c:pt idx="82">
                  <c:v>47.164234</c:v>
                </c:pt>
                <c:pt idx="83">
                  <c:v>47.164250000000003</c:v>
                </c:pt>
                <c:pt idx="84">
                  <c:v>47.164276999999998</c:v>
                </c:pt>
                <c:pt idx="85">
                  <c:v>47.164302999999997</c:v>
                </c:pt>
                <c:pt idx="86">
                  <c:v>47.164324000000001</c:v>
                </c:pt>
                <c:pt idx="87">
                  <c:v>47.164332000000002</c:v>
                </c:pt>
                <c:pt idx="88">
                  <c:v>47.164327</c:v>
                </c:pt>
                <c:pt idx="89">
                  <c:v>47.164299</c:v>
                </c:pt>
                <c:pt idx="90">
                  <c:v>47.164259000000001</c:v>
                </c:pt>
                <c:pt idx="91">
                  <c:v>47.164202000000003</c:v>
                </c:pt>
                <c:pt idx="92">
                  <c:v>47.164118999999999</c:v>
                </c:pt>
                <c:pt idx="93">
                  <c:v>47.164082999999998</c:v>
                </c:pt>
                <c:pt idx="94">
                  <c:v>47.163967999999997</c:v>
                </c:pt>
                <c:pt idx="95">
                  <c:v>47.163829</c:v>
                </c:pt>
                <c:pt idx="96">
                  <c:v>47.163750999999998</c:v>
                </c:pt>
                <c:pt idx="97">
                  <c:v>47.163711999999997</c:v>
                </c:pt>
                <c:pt idx="98">
                  <c:v>47.163680999999997</c:v>
                </c:pt>
                <c:pt idx="99">
                  <c:v>47.163701000000003</c:v>
                </c:pt>
                <c:pt idx="100">
                  <c:v>47.163522999999998</c:v>
                </c:pt>
                <c:pt idx="101">
                  <c:v>47.163347999999999</c:v>
                </c:pt>
                <c:pt idx="102">
                  <c:v>47.163274000000001</c:v>
                </c:pt>
                <c:pt idx="103">
                  <c:v>47.163245000000003</c:v>
                </c:pt>
                <c:pt idx="104">
                  <c:v>47.163103999999997</c:v>
                </c:pt>
                <c:pt idx="105">
                  <c:v>47.162945000000001</c:v>
                </c:pt>
                <c:pt idx="106">
                  <c:v>47.162801000000002</c:v>
                </c:pt>
                <c:pt idx="107">
                  <c:v>47.162640000000003</c:v>
                </c:pt>
                <c:pt idx="108">
                  <c:v>47.162475999999998</c:v>
                </c:pt>
                <c:pt idx="109">
                  <c:v>47.162301999999997</c:v>
                </c:pt>
                <c:pt idx="110">
                  <c:v>47.162123999999999</c:v>
                </c:pt>
                <c:pt idx="111">
                  <c:v>47.161946999999998</c:v>
                </c:pt>
                <c:pt idx="112">
                  <c:v>47.161766999999998</c:v>
                </c:pt>
                <c:pt idx="113">
                  <c:v>47.161596000000003</c:v>
                </c:pt>
                <c:pt idx="114">
                  <c:v>47.161445000000001</c:v>
                </c:pt>
                <c:pt idx="115">
                  <c:v>47.161313999999997</c:v>
                </c:pt>
                <c:pt idx="116">
                  <c:v>47.161188000000003</c:v>
                </c:pt>
                <c:pt idx="117">
                  <c:v>47.161057999999997</c:v>
                </c:pt>
                <c:pt idx="118">
                  <c:v>47.160918000000002</c:v>
                </c:pt>
                <c:pt idx="119">
                  <c:v>47.160772000000001</c:v>
                </c:pt>
                <c:pt idx="120">
                  <c:v>47.160620000000002</c:v>
                </c:pt>
                <c:pt idx="121">
                  <c:v>47.160469999999997</c:v>
                </c:pt>
                <c:pt idx="122">
                  <c:v>47.160325</c:v>
                </c:pt>
                <c:pt idx="123">
                  <c:v>47.160179999999997</c:v>
                </c:pt>
                <c:pt idx="124">
                  <c:v>47.160038</c:v>
                </c:pt>
                <c:pt idx="125">
                  <c:v>47.159906999999997</c:v>
                </c:pt>
                <c:pt idx="126">
                  <c:v>47.159787999999999</c:v>
                </c:pt>
                <c:pt idx="127">
                  <c:v>47.159680999999999</c:v>
                </c:pt>
                <c:pt idx="128">
                  <c:v>47.159574999999997</c:v>
                </c:pt>
                <c:pt idx="129">
                  <c:v>47.159483999999999</c:v>
                </c:pt>
                <c:pt idx="130">
                  <c:v>47.159398000000003</c:v>
                </c:pt>
              </c:numCache>
            </c:numRef>
          </c:xVal>
          <c:yVal>
            <c:numRef>
              <c:f>'Lap 3 data'!$AR$10:$AR$497</c:f>
              <c:numCache>
                <c:formatCode>General</c:formatCode>
                <c:ptCount val="488"/>
                <c:pt idx="0">
                  <c:v>-88.489802999999995</c:v>
                </c:pt>
                <c:pt idx="1">
                  <c:v>-88.489637999999999</c:v>
                </c:pt>
                <c:pt idx="2">
                  <c:v>-88.489485000000002</c:v>
                </c:pt>
                <c:pt idx="3">
                  <c:v>-88.489322999999999</c:v>
                </c:pt>
                <c:pt idx="4">
                  <c:v>-88.489131</c:v>
                </c:pt>
                <c:pt idx="5">
                  <c:v>-88.488906999999998</c:v>
                </c:pt>
                <c:pt idx="6">
                  <c:v>-88.488688999999994</c:v>
                </c:pt>
                <c:pt idx="7">
                  <c:v>-88.488607000000002</c:v>
                </c:pt>
                <c:pt idx="8">
                  <c:v>-88.488354999999999</c:v>
                </c:pt>
                <c:pt idx="9">
                  <c:v>-88.487994999999998</c:v>
                </c:pt>
                <c:pt idx="10">
                  <c:v>-88.487699000000006</c:v>
                </c:pt>
                <c:pt idx="11">
                  <c:v>-88.487424000000004</c:v>
                </c:pt>
                <c:pt idx="12">
                  <c:v>-88.487149000000002</c:v>
                </c:pt>
                <c:pt idx="13">
                  <c:v>-88.486874999999998</c:v>
                </c:pt>
                <c:pt idx="14">
                  <c:v>-88.486605999999995</c:v>
                </c:pt>
                <c:pt idx="15">
                  <c:v>-88.486355000000003</c:v>
                </c:pt>
                <c:pt idx="16">
                  <c:v>-88.486103</c:v>
                </c:pt>
                <c:pt idx="17">
                  <c:v>-88.485906999999997</c:v>
                </c:pt>
                <c:pt idx="18">
                  <c:v>-88.485742999999999</c:v>
                </c:pt>
                <c:pt idx="19">
                  <c:v>-88.485573000000002</c:v>
                </c:pt>
                <c:pt idx="20">
                  <c:v>-88.485409000000004</c:v>
                </c:pt>
                <c:pt idx="21">
                  <c:v>-88.485242</c:v>
                </c:pt>
                <c:pt idx="22">
                  <c:v>-88.485091999999995</c:v>
                </c:pt>
                <c:pt idx="23">
                  <c:v>-88.484955999999997</c:v>
                </c:pt>
                <c:pt idx="24">
                  <c:v>-88.484824000000003</c:v>
                </c:pt>
                <c:pt idx="25">
                  <c:v>-88.484696999999997</c:v>
                </c:pt>
                <c:pt idx="26">
                  <c:v>-88.484573999999995</c:v>
                </c:pt>
                <c:pt idx="27">
                  <c:v>-88.484460999999996</c:v>
                </c:pt>
                <c:pt idx="28">
                  <c:v>-88.484361000000007</c:v>
                </c:pt>
                <c:pt idx="29">
                  <c:v>-88.484273000000002</c:v>
                </c:pt>
                <c:pt idx="30">
                  <c:v>-88.484211999999999</c:v>
                </c:pt>
                <c:pt idx="31">
                  <c:v>-88.484178999999997</c:v>
                </c:pt>
                <c:pt idx="32">
                  <c:v>-88.484174999999993</c:v>
                </c:pt>
                <c:pt idx="33">
                  <c:v>-88.484179999999995</c:v>
                </c:pt>
                <c:pt idx="34">
                  <c:v>-88.484183999999999</c:v>
                </c:pt>
                <c:pt idx="35">
                  <c:v>-88.484184999999997</c:v>
                </c:pt>
                <c:pt idx="36">
                  <c:v>-88.484187000000006</c:v>
                </c:pt>
                <c:pt idx="37">
                  <c:v>-88.484200999999999</c:v>
                </c:pt>
                <c:pt idx="38">
                  <c:v>-88.484215000000006</c:v>
                </c:pt>
                <c:pt idx="39">
                  <c:v>-88.484221000000005</c:v>
                </c:pt>
                <c:pt idx="40">
                  <c:v>-88.484223</c:v>
                </c:pt>
                <c:pt idx="41">
                  <c:v>-88.484224999999995</c:v>
                </c:pt>
                <c:pt idx="42">
                  <c:v>-88.484230999999994</c:v>
                </c:pt>
                <c:pt idx="43">
                  <c:v>-88.484223999999998</c:v>
                </c:pt>
                <c:pt idx="44">
                  <c:v>-88.484185999999994</c:v>
                </c:pt>
                <c:pt idx="45">
                  <c:v>-88.484132000000002</c:v>
                </c:pt>
                <c:pt idx="46">
                  <c:v>-88.484093999999999</c:v>
                </c:pt>
                <c:pt idx="47">
                  <c:v>-88.484072999999995</c:v>
                </c:pt>
                <c:pt idx="48">
                  <c:v>-88.484069000000005</c:v>
                </c:pt>
                <c:pt idx="49">
                  <c:v>-88.484076000000002</c:v>
                </c:pt>
                <c:pt idx="50">
                  <c:v>-88.484100999999995</c:v>
                </c:pt>
                <c:pt idx="51">
                  <c:v>-88.484159000000005</c:v>
                </c:pt>
                <c:pt idx="52">
                  <c:v>-88.484232000000006</c:v>
                </c:pt>
                <c:pt idx="53">
                  <c:v>-88.484285999999997</c:v>
                </c:pt>
                <c:pt idx="54">
                  <c:v>-88.484313</c:v>
                </c:pt>
                <c:pt idx="55">
                  <c:v>-88.484296000000001</c:v>
                </c:pt>
                <c:pt idx="56">
                  <c:v>-88.484273000000002</c:v>
                </c:pt>
                <c:pt idx="57">
                  <c:v>-88.484283000000005</c:v>
                </c:pt>
                <c:pt idx="58">
                  <c:v>-88.484333000000007</c:v>
                </c:pt>
                <c:pt idx="59">
                  <c:v>-88.484415999999996</c:v>
                </c:pt>
                <c:pt idx="60">
                  <c:v>-88.484517999999994</c:v>
                </c:pt>
                <c:pt idx="61">
                  <c:v>-88.484630999999993</c:v>
                </c:pt>
                <c:pt idx="62">
                  <c:v>-88.484752999999998</c:v>
                </c:pt>
                <c:pt idx="63">
                  <c:v>-88.484887000000001</c:v>
                </c:pt>
                <c:pt idx="64">
                  <c:v>-88.485029999999995</c:v>
                </c:pt>
                <c:pt idx="65">
                  <c:v>-88.485196999999999</c:v>
                </c:pt>
                <c:pt idx="66">
                  <c:v>-88.485380000000006</c:v>
                </c:pt>
                <c:pt idx="67">
                  <c:v>-88.485564999999994</c:v>
                </c:pt>
                <c:pt idx="68">
                  <c:v>-88.485754999999997</c:v>
                </c:pt>
                <c:pt idx="69">
                  <c:v>-88.485961000000003</c:v>
                </c:pt>
                <c:pt idx="70">
                  <c:v>-88.486174000000005</c:v>
                </c:pt>
                <c:pt idx="71">
                  <c:v>-88.486384999999999</c:v>
                </c:pt>
                <c:pt idx="72">
                  <c:v>-88.486587999999998</c:v>
                </c:pt>
                <c:pt idx="73">
                  <c:v>-88.486807999999996</c:v>
                </c:pt>
                <c:pt idx="74">
                  <c:v>-88.487027999999995</c:v>
                </c:pt>
                <c:pt idx="75">
                  <c:v>-88.487236999999993</c:v>
                </c:pt>
                <c:pt idx="76">
                  <c:v>-88.487438999999995</c:v>
                </c:pt>
                <c:pt idx="77">
                  <c:v>-88.487632000000005</c:v>
                </c:pt>
                <c:pt idx="78">
                  <c:v>-88.487817000000007</c:v>
                </c:pt>
                <c:pt idx="79">
                  <c:v>-88.487993000000003</c:v>
                </c:pt>
                <c:pt idx="80">
                  <c:v>-88.488167000000004</c:v>
                </c:pt>
                <c:pt idx="81">
                  <c:v>-88.488318000000007</c:v>
                </c:pt>
                <c:pt idx="82">
                  <c:v>-88.488450999999998</c:v>
                </c:pt>
                <c:pt idx="83">
                  <c:v>-88.488574999999997</c:v>
                </c:pt>
                <c:pt idx="84">
                  <c:v>-88.488696000000004</c:v>
                </c:pt>
                <c:pt idx="85">
                  <c:v>-88.488817999999995</c:v>
                </c:pt>
                <c:pt idx="86">
                  <c:v>-88.488945999999999</c:v>
                </c:pt>
                <c:pt idx="87">
                  <c:v>-88.488997999999995</c:v>
                </c:pt>
                <c:pt idx="88">
                  <c:v>-88.489170000000001</c:v>
                </c:pt>
                <c:pt idx="89">
                  <c:v>-88.489378000000002</c:v>
                </c:pt>
                <c:pt idx="90">
                  <c:v>-88.489536999999999</c:v>
                </c:pt>
                <c:pt idx="91">
                  <c:v>-88.489693000000003</c:v>
                </c:pt>
                <c:pt idx="92">
                  <c:v>-88.489840000000001</c:v>
                </c:pt>
                <c:pt idx="93">
                  <c:v>-88.489896999999999</c:v>
                </c:pt>
                <c:pt idx="94">
                  <c:v>-88.490072999999995</c:v>
                </c:pt>
                <c:pt idx="95">
                  <c:v>-88.490291999999997</c:v>
                </c:pt>
                <c:pt idx="96">
                  <c:v>-88.490485000000007</c:v>
                </c:pt>
                <c:pt idx="97">
                  <c:v>-88.490708999999995</c:v>
                </c:pt>
                <c:pt idx="98">
                  <c:v>-88.490942000000004</c:v>
                </c:pt>
                <c:pt idx="99">
                  <c:v>-88.491172000000006</c:v>
                </c:pt>
                <c:pt idx="100">
                  <c:v>-88.491359000000003</c:v>
                </c:pt>
                <c:pt idx="101">
                  <c:v>-88.491540999999998</c:v>
                </c:pt>
                <c:pt idx="102">
                  <c:v>-88.491736000000003</c:v>
                </c:pt>
                <c:pt idx="103">
                  <c:v>-88.491812999999993</c:v>
                </c:pt>
                <c:pt idx="104">
                  <c:v>-88.491951999999998</c:v>
                </c:pt>
                <c:pt idx="105">
                  <c:v>-88.492112000000006</c:v>
                </c:pt>
                <c:pt idx="106">
                  <c:v>-88.492152000000004</c:v>
                </c:pt>
                <c:pt idx="107">
                  <c:v>-88.492131999999998</c:v>
                </c:pt>
                <c:pt idx="108">
                  <c:v>-88.492089000000007</c:v>
                </c:pt>
                <c:pt idx="109">
                  <c:v>-88.492014999999995</c:v>
                </c:pt>
                <c:pt idx="110">
                  <c:v>-88.491929999999996</c:v>
                </c:pt>
                <c:pt idx="111">
                  <c:v>-88.491849999999999</c:v>
                </c:pt>
                <c:pt idx="112">
                  <c:v>-88.491755999999995</c:v>
                </c:pt>
                <c:pt idx="113">
                  <c:v>-88.491632999999993</c:v>
                </c:pt>
                <c:pt idx="114">
                  <c:v>-88.491478000000001</c:v>
                </c:pt>
                <c:pt idx="115">
                  <c:v>-88.491311999999994</c:v>
                </c:pt>
                <c:pt idx="116">
                  <c:v>-88.491163999999998</c:v>
                </c:pt>
                <c:pt idx="117">
                  <c:v>-88.491048000000006</c:v>
                </c:pt>
                <c:pt idx="118">
                  <c:v>-88.490962999999994</c:v>
                </c:pt>
                <c:pt idx="119">
                  <c:v>-88.490910999999997</c:v>
                </c:pt>
                <c:pt idx="120">
                  <c:v>-88.490893</c:v>
                </c:pt>
                <c:pt idx="121">
                  <c:v>-88.490887000000001</c:v>
                </c:pt>
                <c:pt idx="122">
                  <c:v>-88.490875000000003</c:v>
                </c:pt>
                <c:pt idx="123">
                  <c:v>-88.490863000000004</c:v>
                </c:pt>
                <c:pt idx="124">
                  <c:v>-88.490841000000003</c:v>
                </c:pt>
                <c:pt idx="125">
                  <c:v>-88.490774000000002</c:v>
                </c:pt>
                <c:pt idx="126">
                  <c:v>-88.490656000000001</c:v>
                </c:pt>
                <c:pt idx="127">
                  <c:v>-88.490499999999997</c:v>
                </c:pt>
                <c:pt idx="128">
                  <c:v>-88.490350000000007</c:v>
                </c:pt>
                <c:pt idx="129">
                  <c:v>-88.490171000000004</c:v>
                </c:pt>
                <c:pt idx="130">
                  <c:v>-88.489985000000004</c:v>
                </c:pt>
              </c:numCache>
            </c:numRef>
          </c:yVal>
          <c:smooth val="1"/>
        </c:ser>
        <c:ser>
          <c:idx val="3"/>
          <c:order val="3"/>
          <c:tx>
            <c:v>Lap4</c:v>
          </c:tx>
          <c:marker>
            <c:symbol val="none"/>
          </c:marker>
          <c:xVal>
            <c:numRef>
              <c:f>'Lap 4 data'!$AQ$10:$AQ$497</c:f>
              <c:numCache>
                <c:formatCode>General</c:formatCode>
                <c:ptCount val="488"/>
                <c:pt idx="0">
                  <c:v>47.159398000000003</c:v>
                </c:pt>
                <c:pt idx="1">
                  <c:v>47.159300999999999</c:v>
                </c:pt>
                <c:pt idx="2">
                  <c:v>47.159198000000004</c:v>
                </c:pt>
                <c:pt idx="3">
                  <c:v>47.159101</c:v>
                </c:pt>
                <c:pt idx="4">
                  <c:v>47.159064999999998</c:v>
                </c:pt>
                <c:pt idx="5">
                  <c:v>47.158968000000002</c:v>
                </c:pt>
                <c:pt idx="6">
                  <c:v>47.158884</c:v>
                </c:pt>
                <c:pt idx="7">
                  <c:v>47.15887</c:v>
                </c:pt>
                <c:pt idx="8">
                  <c:v>47.158861000000002</c:v>
                </c:pt>
                <c:pt idx="9">
                  <c:v>47.158771999999999</c:v>
                </c:pt>
                <c:pt idx="10">
                  <c:v>47.158721</c:v>
                </c:pt>
                <c:pt idx="11">
                  <c:v>47.158723000000002</c:v>
                </c:pt>
                <c:pt idx="12">
                  <c:v>47.158726999999999</c:v>
                </c:pt>
                <c:pt idx="13">
                  <c:v>47.158842999999997</c:v>
                </c:pt>
                <c:pt idx="14">
                  <c:v>47.158898000000001</c:v>
                </c:pt>
                <c:pt idx="15">
                  <c:v>47.158855000000003</c:v>
                </c:pt>
                <c:pt idx="16">
                  <c:v>47.158814</c:v>
                </c:pt>
                <c:pt idx="17">
                  <c:v>47.158752</c:v>
                </c:pt>
                <c:pt idx="18">
                  <c:v>47.158672000000003</c:v>
                </c:pt>
                <c:pt idx="19">
                  <c:v>47.158614</c:v>
                </c:pt>
                <c:pt idx="20">
                  <c:v>47.158575999999996</c:v>
                </c:pt>
                <c:pt idx="21">
                  <c:v>47.158551000000003</c:v>
                </c:pt>
                <c:pt idx="22">
                  <c:v>47.158537000000003</c:v>
                </c:pt>
                <c:pt idx="23">
                  <c:v>47.158540000000002</c:v>
                </c:pt>
                <c:pt idx="24">
                  <c:v>47.158566</c:v>
                </c:pt>
                <c:pt idx="25">
                  <c:v>47.158614999999998</c:v>
                </c:pt>
                <c:pt idx="26">
                  <c:v>47.158683000000003</c:v>
                </c:pt>
                <c:pt idx="27">
                  <c:v>47.158769999999997</c:v>
                </c:pt>
                <c:pt idx="28">
                  <c:v>47.158872000000002</c:v>
                </c:pt>
                <c:pt idx="29">
                  <c:v>47.158985999999999</c:v>
                </c:pt>
                <c:pt idx="30">
                  <c:v>47.159104999999997</c:v>
                </c:pt>
                <c:pt idx="31">
                  <c:v>47.159227999999999</c:v>
                </c:pt>
                <c:pt idx="32">
                  <c:v>47.159354</c:v>
                </c:pt>
                <c:pt idx="33">
                  <c:v>47.159405</c:v>
                </c:pt>
                <c:pt idx="34">
                  <c:v>47.159570000000002</c:v>
                </c:pt>
                <c:pt idx="35">
                  <c:v>47.159759000000001</c:v>
                </c:pt>
                <c:pt idx="36">
                  <c:v>47.159891999999999</c:v>
                </c:pt>
                <c:pt idx="37">
                  <c:v>47.160024999999997</c:v>
                </c:pt>
                <c:pt idx="38">
                  <c:v>47.160077999999999</c:v>
                </c:pt>
                <c:pt idx="39">
                  <c:v>47.160159999999998</c:v>
                </c:pt>
                <c:pt idx="40">
                  <c:v>47.160376999999997</c:v>
                </c:pt>
                <c:pt idx="41">
                  <c:v>47.160567999999998</c:v>
                </c:pt>
                <c:pt idx="42">
                  <c:v>47.160704000000003</c:v>
                </c:pt>
                <c:pt idx="43">
                  <c:v>47.160840999999998</c:v>
                </c:pt>
                <c:pt idx="44">
                  <c:v>47.160975000000001</c:v>
                </c:pt>
                <c:pt idx="45">
                  <c:v>47.161121000000001</c:v>
                </c:pt>
                <c:pt idx="46">
                  <c:v>47.161278000000003</c:v>
                </c:pt>
                <c:pt idx="47">
                  <c:v>47.161431999999998</c:v>
                </c:pt>
                <c:pt idx="48">
                  <c:v>47.161586</c:v>
                </c:pt>
                <c:pt idx="49">
                  <c:v>47.161743999999999</c:v>
                </c:pt>
                <c:pt idx="50">
                  <c:v>47.161903000000002</c:v>
                </c:pt>
                <c:pt idx="51">
                  <c:v>47.162067999999998</c:v>
                </c:pt>
                <c:pt idx="52">
                  <c:v>47.162238000000002</c:v>
                </c:pt>
                <c:pt idx="53">
                  <c:v>47.162412000000003</c:v>
                </c:pt>
                <c:pt idx="54">
                  <c:v>47.162596999999998</c:v>
                </c:pt>
                <c:pt idx="55">
                  <c:v>47.162784000000002</c:v>
                </c:pt>
                <c:pt idx="56">
                  <c:v>47.162967999999999</c:v>
                </c:pt>
                <c:pt idx="57">
                  <c:v>47.163142999999998</c:v>
                </c:pt>
                <c:pt idx="58">
                  <c:v>47.163305999999999</c:v>
                </c:pt>
                <c:pt idx="59">
                  <c:v>47.163465000000002</c:v>
                </c:pt>
                <c:pt idx="60">
                  <c:v>47.163615999999998</c:v>
                </c:pt>
                <c:pt idx="61">
                  <c:v>47.163756999999997</c:v>
                </c:pt>
                <c:pt idx="62">
                  <c:v>47.163888</c:v>
                </c:pt>
                <c:pt idx="63">
                  <c:v>47.163989000000001</c:v>
                </c:pt>
                <c:pt idx="64">
                  <c:v>47.164079999999998</c:v>
                </c:pt>
                <c:pt idx="65">
                  <c:v>47.164169000000001</c:v>
                </c:pt>
                <c:pt idx="66">
                  <c:v>47.164243999999997</c:v>
                </c:pt>
                <c:pt idx="67">
                  <c:v>47.164307999999998</c:v>
                </c:pt>
                <c:pt idx="68">
                  <c:v>47.164372999999998</c:v>
                </c:pt>
                <c:pt idx="69">
                  <c:v>47.164434</c:v>
                </c:pt>
                <c:pt idx="70">
                  <c:v>47.164484999999999</c:v>
                </c:pt>
                <c:pt idx="71">
                  <c:v>47.164509000000002</c:v>
                </c:pt>
                <c:pt idx="72">
                  <c:v>47.164506000000003</c:v>
                </c:pt>
                <c:pt idx="73">
                  <c:v>47.164476999999998</c:v>
                </c:pt>
                <c:pt idx="74">
                  <c:v>47.164434</c:v>
                </c:pt>
                <c:pt idx="75">
                  <c:v>47.164389999999997</c:v>
                </c:pt>
                <c:pt idx="76">
                  <c:v>47.164349999999999</c:v>
                </c:pt>
                <c:pt idx="77">
                  <c:v>47.16431</c:v>
                </c:pt>
                <c:pt idx="78">
                  <c:v>47.164271999999997</c:v>
                </c:pt>
                <c:pt idx="79">
                  <c:v>47.164245000000001</c:v>
                </c:pt>
                <c:pt idx="80">
                  <c:v>47.164228000000001</c:v>
                </c:pt>
                <c:pt idx="81">
                  <c:v>47.16422</c:v>
                </c:pt>
                <c:pt idx="82">
                  <c:v>47.164216000000003</c:v>
                </c:pt>
                <c:pt idx="83">
                  <c:v>47.164217000000001</c:v>
                </c:pt>
                <c:pt idx="84">
                  <c:v>47.164217999999998</c:v>
                </c:pt>
                <c:pt idx="85">
                  <c:v>47.164226999999997</c:v>
                </c:pt>
                <c:pt idx="86">
                  <c:v>47.164237</c:v>
                </c:pt>
                <c:pt idx="87">
                  <c:v>47.164243999999997</c:v>
                </c:pt>
                <c:pt idx="88">
                  <c:v>47.164223</c:v>
                </c:pt>
                <c:pt idx="89">
                  <c:v>47.164178</c:v>
                </c:pt>
                <c:pt idx="90">
                  <c:v>47.164116999999997</c:v>
                </c:pt>
                <c:pt idx="91">
                  <c:v>47.16404</c:v>
                </c:pt>
                <c:pt idx="92">
                  <c:v>47.164006999999998</c:v>
                </c:pt>
                <c:pt idx="93">
                  <c:v>47.163896999999999</c:v>
                </c:pt>
                <c:pt idx="94">
                  <c:v>47.163781</c:v>
                </c:pt>
                <c:pt idx="95">
                  <c:v>47.163719</c:v>
                </c:pt>
                <c:pt idx="96">
                  <c:v>47.163671999999998</c:v>
                </c:pt>
                <c:pt idx="97">
                  <c:v>47.163640000000001</c:v>
                </c:pt>
                <c:pt idx="98">
                  <c:v>47.163608000000004</c:v>
                </c:pt>
                <c:pt idx="99">
                  <c:v>47.163567999999998</c:v>
                </c:pt>
                <c:pt idx="100">
                  <c:v>47.163552000000003</c:v>
                </c:pt>
                <c:pt idx="101">
                  <c:v>47.163518000000003</c:v>
                </c:pt>
                <c:pt idx="102">
                  <c:v>47.163462000000003</c:v>
                </c:pt>
                <c:pt idx="103">
                  <c:v>47.163378000000002</c:v>
                </c:pt>
                <c:pt idx="104">
                  <c:v>47.163189000000003</c:v>
                </c:pt>
                <c:pt idx="105">
                  <c:v>47.163091999999999</c:v>
                </c:pt>
                <c:pt idx="106">
                  <c:v>47.162745999999999</c:v>
                </c:pt>
                <c:pt idx="107">
                  <c:v>47.162435000000002</c:v>
                </c:pt>
                <c:pt idx="108">
                  <c:v>47.162278000000001</c:v>
                </c:pt>
                <c:pt idx="109">
                  <c:v>47.162101</c:v>
                </c:pt>
                <c:pt idx="110">
                  <c:v>47.161968999999999</c:v>
                </c:pt>
                <c:pt idx="111">
                  <c:v>47.161870999999998</c:v>
                </c:pt>
                <c:pt idx="112">
                  <c:v>47.161729000000001</c:v>
                </c:pt>
                <c:pt idx="113">
                  <c:v>47.161461000000003</c:v>
                </c:pt>
                <c:pt idx="114">
                  <c:v>47.161262000000001</c:v>
                </c:pt>
                <c:pt idx="115">
                  <c:v>47.161166000000001</c:v>
                </c:pt>
                <c:pt idx="116">
                  <c:v>47.161057</c:v>
                </c:pt>
                <c:pt idx="117">
                  <c:v>47.160924999999999</c:v>
                </c:pt>
                <c:pt idx="118">
                  <c:v>47.160781999999998</c:v>
                </c:pt>
                <c:pt idx="119">
                  <c:v>47.160632</c:v>
                </c:pt>
                <c:pt idx="120">
                  <c:v>47.160477999999998</c:v>
                </c:pt>
                <c:pt idx="121">
                  <c:v>47.160322999999998</c:v>
                </c:pt>
                <c:pt idx="122">
                  <c:v>47.160172000000003</c:v>
                </c:pt>
                <c:pt idx="123">
                  <c:v>47.160024999999997</c:v>
                </c:pt>
                <c:pt idx="124">
                  <c:v>47.159967000000002</c:v>
                </c:pt>
                <c:pt idx="125">
                  <c:v>47.159801000000002</c:v>
                </c:pt>
                <c:pt idx="126">
                  <c:v>47.159632999999999</c:v>
                </c:pt>
                <c:pt idx="127">
                  <c:v>47.159537</c:v>
                </c:pt>
                <c:pt idx="128">
                  <c:v>47.159443000000003</c:v>
                </c:pt>
                <c:pt idx="129">
                  <c:v>47.159466000000002</c:v>
                </c:pt>
              </c:numCache>
            </c:numRef>
          </c:xVal>
          <c:yVal>
            <c:numRef>
              <c:f>'Lap 4 data'!$AR$10:$AR$497</c:f>
              <c:numCache>
                <c:formatCode>General</c:formatCode>
                <c:ptCount val="488"/>
                <c:pt idx="0">
                  <c:v>-88.489985000000004</c:v>
                </c:pt>
                <c:pt idx="1">
                  <c:v>-88.489823999999999</c:v>
                </c:pt>
                <c:pt idx="2">
                  <c:v>-88.489669000000006</c:v>
                </c:pt>
                <c:pt idx="3">
                  <c:v>-88.489487999999994</c:v>
                </c:pt>
                <c:pt idx="4">
                  <c:v>-88.489410000000007</c:v>
                </c:pt>
                <c:pt idx="5">
                  <c:v>-88.489158000000003</c:v>
                </c:pt>
                <c:pt idx="6">
                  <c:v>-88.488831000000005</c:v>
                </c:pt>
                <c:pt idx="7">
                  <c:v>-88.488725000000002</c:v>
                </c:pt>
                <c:pt idx="8">
                  <c:v>-88.488418999999993</c:v>
                </c:pt>
                <c:pt idx="9">
                  <c:v>-88.488073</c:v>
                </c:pt>
                <c:pt idx="10">
                  <c:v>-88.487804999999994</c:v>
                </c:pt>
                <c:pt idx="11">
                  <c:v>-88.487523999999993</c:v>
                </c:pt>
                <c:pt idx="12">
                  <c:v>-88.487244000000004</c:v>
                </c:pt>
                <c:pt idx="13">
                  <c:v>-88.486778000000001</c:v>
                </c:pt>
                <c:pt idx="14">
                  <c:v>-88.48639</c:v>
                </c:pt>
                <c:pt idx="15">
                  <c:v>-88.486138999999994</c:v>
                </c:pt>
                <c:pt idx="16">
                  <c:v>-88.485887000000005</c:v>
                </c:pt>
                <c:pt idx="17">
                  <c:v>-88.485658000000001</c:v>
                </c:pt>
                <c:pt idx="18">
                  <c:v>-88.485485999999995</c:v>
                </c:pt>
                <c:pt idx="19">
                  <c:v>-88.485319000000004</c:v>
                </c:pt>
                <c:pt idx="20">
                  <c:v>-88.485129000000001</c:v>
                </c:pt>
                <c:pt idx="21">
                  <c:v>-88.484938999999997</c:v>
                </c:pt>
                <c:pt idx="22">
                  <c:v>-88.484764999999996</c:v>
                </c:pt>
                <c:pt idx="23">
                  <c:v>-88.484606999999997</c:v>
                </c:pt>
                <c:pt idx="24">
                  <c:v>-88.484469000000004</c:v>
                </c:pt>
                <c:pt idx="25">
                  <c:v>-88.484351000000004</c:v>
                </c:pt>
                <c:pt idx="26">
                  <c:v>-88.484246999999996</c:v>
                </c:pt>
                <c:pt idx="27">
                  <c:v>-88.484168999999994</c:v>
                </c:pt>
                <c:pt idx="28">
                  <c:v>-88.484126000000003</c:v>
                </c:pt>
                <c:pt idx="29">
                  <c:v>-88.484116999999998</c:v>
                </c:pt>
                <c:pt idx="30">
                  <c:v>-88.484121999999999</c:v>
                </c:pt>
                <c:pt idx="31">
                  <c:v>-88.484126000000003</c:v>
                </c:pt>
                <c:pt idx="32">
                  <c:v>-88.484127999999998</c:v>
                </c:pt>
                <c:pt idx="33">
                  <c:v>-88.484127999999998</c:v>
                </c:pt>
                <c:pt idx="34">
                  <c:v>-88.484138000000002</c:v>
                </c:pt>
                <c:pt idx="35">
                  <c:v>-88.484149000000002</c:v>
                </c:pt>
                <c:pt idx="36">
                  <c:v>-88.484155000000001</c:v>
                </c:pt>
                <c:pt idx="37">
                  <c:v>-88.484160000000003</c:v>
                </c:pt>
                <c:pt idx="38">
                  <c:v>-88.484161999999998</c:v>
                </c:pt>
                <c:pt idx="39">
                  <c:v>-88.484164000000007</c:v>
                </c:pt>
                <c:pt idx="40">
                  <c:v>-88.484164000000007</c:v>
                </c:pt>
                <c:pt idx="41">
                  <c:v>-88.484138000000002</c:v>
                </c:pt>
                <c:pt idx="42">
                  <c:v>-88.484092000000004</c:v>
                </c:pt>
                <c:pt idx="43">
                  <c:v>-88.484043999999997</c:v>
                </c:pt>
                <c:pt idx="44">
                  <c:v>-88.483991000000003</c:v>
                </c:pt>
                <c:pt idx="45">
                  <c:v>-88.483976999999996</c:v>
                </c:pt>
                <c:pt idx="46">
                  <c:v>-88.483996000000005</c:v>
                </c:pt>
                <c:pt idx="47">
                  <c:v>-88.484010999999995</c:v>
                </c:pt>
                <c:pt idx="48">
                  <c:v>-88.484026</c:v>
                </c:pt>
                <c:pt idx="49">
                  <c:v>-88.484071999999998</c:v>
                </c:pt>
                <c:pt idx="50">
                  <c:v>-88.484144999999998</c:v>
                </c:pt>
                <c:pt idx="51">
                  <c:v>-88.484198000000006</c:v>
                </c:pt>
                <c:pt idx="52">
                  <c:v>-88.484222000000003</c:v>
                </c:pt>
                <c:pt idx="53">
                  <c:v>-88.484224999999995</c:v>
                </c:pt>
                <c:pt idx="54">
                  <c:v>-88.484215000000006</c:v>
                </c:pt>
                <c:pt idx="55">
                  <c:v>-88.484210000000004</c:v>
                </c:pt>
                <c:pt idx="56">
                  <c:v>-88.48424</c:v>
                </c:pt>
                <c:pt idx="57">
                  <c:v>-88.484305000000006</c:v>
                </c:pt>
                <c:pt idx="58">
                  <c:v>-88.484406000000007</c:v>
                </c:pt>
                <c:pt idx="59">
                  <c:v>-88.484525000000005</c:v>
                </c:pt>
                <c:pt idx="60">
                  <c:v>-88.484648000000007</c:v>
                </c:pt>
                <c:pt idx="61">
                  <c:v>-88.484775999999997</c:v>
                </c:pt>
                <c:pt idx="62">
                  <c:v>-88.484915999999998</c:v>
                </c:pt>
                <c:pt idx="63">
                  <c:v>-88.485085999999995</c:v>
                </c:pt>
                <c:pt idx="64">
                  <c:v>-88.485266999999993</c:v>
                </c:pt>
                <c:pt idx="65">
                  <c:v>-88.485449000000003</c:v>
                </c:pt>
                <c:pt idx="66">
                  <c:v>-88.485643999999994</c:v>
                </c:pt>
                <c:pt idx="67">
                  <c:v>-88.485851999999994</c:v>
                </c:pt>
                <c:pt idx="68">
                  <c:v>-88.486063000000001</c:v>
                </c:pt>
                <c:pt idx="69">
                  <c:v>-88.486270000000005</c:v>
                </c:pt>
                <c:pt idx="70">
                  <c:v>-88.486478000000005</c:v>
                </c:pt>
                <c:pt idx="71">
                  <c:v>-88.486686000000006</c:v>
                </c:pt>
                <c:pt idx="72">
                  <c:v>-88.486894000000007</c:v>
                </c:pt>
                <c:pt idx="73">
                  <c:v>-88.487099999999998</c:v>
                </c:pt>
                <c:pt idx="74">
                  <c:v>-88.487297999999996</c:v>
                </c:pt>
                <c:pt idx="75">
                  <c:v>-88.487483999999995</c:v>
                </c:pt>
                <c:pt idx="76">
                  <c:v>-88.487663999999995</c:v>
                </c:pt>
                <c:pt idx="77">
                  <c:v>-88.487836999999999</c:v>
                </c:pt>
                <c:pt idx="78">
                  <c:v>-88.488</c:v>
                </c:pt>
                <c:pt idx="79">
                  <c:v>-88.488155000000006</c:v>
                </c:pt>
                <c:pt idx="80">
                  <c:v>-88.488301000000007</c:v>
                </c:pt>
                <c:pt idx="81">
                  <c:v>-88.488437000000005</c:v>
                </c:pt>
                <c:pt idx="82">
                  <c:v>-88.488572000000005</c:v>
                </c:pt>
                <c:pt idx="83">
                  <c:v>-88.488707000000005</c:v>
                </c:pt>
                <c:pt idx="84">
                  <c:v>-88.488759999999999</c:v>
                </c:pt>
                <c:pt idx="85">
                  <c:v>-88.488922000000002</c:v>
                </c:pt>
                <c:pt idx="86">
                  <c:v>-88.489109999999997</c:v>
                </c:pt>
                <c:pt idx="87">
                  <c:v>-88.489245999999994</c:v>
                </c:pt>
                <c:pt idx="88">
                  <c:v>-88.489396999999997</c:v>
                </c:pt>
                <c:pt idx="89">
                  <c:v>-88.489554999999996</c:v>
                </c:pt>
                <c:pt idx="90">
                  <c:v>-88.489711</c:v>
                </c:pt>
                <c:pt idx="91">
                  <c:v>-88.489864999999995</c:v>
                </c:pt>
                <c:pt idx="92">
                  <c:v>-88.489924999999999</c:v>
                </c:pt>
                <c:pt idx="93">
                  <c:v>-88.490116999999998</c:v>
                </c:pt>
                <c:pt idx="94">
                  <c:v>-88.490357000000003</c:v>
                </c:pt>
                <c:pt idx="95">
                  <c:v>-88.490551999999994</c:v>
                </c:pt>
                <c:pt idx="96">
                  <c:v>-88.490756000000005</c:v>
                </c:pt>
                <c:pt idx="97">
                  <c:v>-88.490967999999995</c:v>
                </c:pt>
                <c:pt idx="98">
                  <c:v>-88.491178000000005</c:v>
                </c:pt>
                <c:pt idx="99">
                  <c:v>-88.491381000000004</c:v>
                </c:pt>
                <c:pt idx="100">
                  <c:v>-88.491460000000004</c:v>
                </c:pt>
                <c:pt idx="101">
                  <c:v>-88.491574999999997</c:v>
                </c:pt>
                <c:pt idx="102">
                  <c:v>-88.491765000000001</c:v>
                </c:pt>
                <c:pt idx="103">
                  <c:v>-88.491929999999996</c:v>
                </c:pt>
                <c:pt idx="104">
                  <c:v>-88.492097999999999</c:v>
                </c:pt>
                <c:pt idx="105">
                  <c:v>-88.492170000000002</c:v>
                </c:pt>
                <c:pt idx="106">
                  <c:v>-88.492025999999996</c:v>
                </c:pt>
                <c:pt idx="107">
                  <c:v>-88.491900999999999</c:v>
                </c:pt>
                <c:pt idx="108">
                  <c:v>-88.491803000000004</c:v>
                </c:pt>
                <c:pt idx="109">
                  <c:v>-88.491692</c:v>
                </c:pt>
                <c:pt idx="110">
                  <c:v>-88.491623000000004</c:v>
                </c:pt>
                <c:pt idx="111">
                  <c:v>-88.491575999999995</c:v>
                </c:pt>
                <c:pt idx="112">
                  <c:v>-88.491502999999994</c:v>
                </c:pt>
                <c:pt idx="113">
                  <c:v>-88.491342000000003</c:v>
                </c:pt>
                <c:pt idx="114">
                  <c:v>-88.491129999999998</c:v>
                </c:pt>
                <c:pt idx="115">
                  <c:v>-88.490942000000004</c:v>
                </c:pt>
                <c:pt idx="116">
                  <c:v>-88.490803999999997</c:v>
                </c:pt>
                <c:pt idx="117">
                  <c:v>-88.490718000000001</c:v>
                </c:pt>
                <c:pt idx="118">
                  <c:v>-88.490666000000004</c:v>
                </c:pt>
                <c:pt idx="119">
                  <c:v>-88.490645999999998</c:v>
                </c:pt>
                <c:pt idx="120">
                  <c:v>-88.490649000000005</c:v>
                </c:pt>
                <c:pt idx="121">
                  <c:v>-88.490654000000006</c:v>
                </c:pt>
                <c:pt idx="122">
                  <c:v>-88.490640999999997</c:v>
                </c:pt>
                <c:pt idx="123">
                  <c:v>-88.490584999999996</c:v>
                </c:pt>
                <c:pt idx="124">
                  <c:v>-88.490555000000001</c:v>
                </c:pt>
                <c:pt idx="125">
                  <c:v>-88.490442999999999</c:v>
                </c:pt>
                <c:pt idx="126">
                  <c:v>-88.490261000000004</c:v>
                </c:pt>
                <c:pt idx="127">
                  <c:v>-88.490088999999998</c:v>
                </c:pt>
                <c:pt idx="128">
                  <c:v>-88.489924000000002</c:v>
                </c:pt>
                <c:pt idx="129">
                  <c:v>-88.489908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169344"/>
        <c:axId val="138171136"/>
      </c:scatterChart>
      <c:valAx>
        <c:axId val="138169344"/>
        <c:scaling>
          <c:orientation val="minMax"/>
          <c:max val="47.164999999999999"/>
          <c:min val="47.158000000000001"/>
        </c:scaling>
        <c:delete val="0"/>
        <c:axPos val="b"/>
        <c:numFmt formatCode="General" sourceLinked="1"/>
        <c:majorTickMark val="out"/>
        <c:minorTickMark val="none"/>
        <c:tickLblPos val="nextTo"/>
        <c:crossAx val="138171136"/>
        <c:crosses val="autoZero"/>
        <c:crossBetween val="midCat"/>
      </c:valAx>
      <c:valAx>
        <c:axId val="138171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1693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Speed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data'!$AT$10:$AT$497</c:f>
              <c:numCache>
                <c:formatCode>General</c:formatCode>
                <c:ptCount val="488"/>
                <c:pt idx="0">
                  <c:v>36.4</c:v>
                </c:pt>
                <c:pt idx="1">
                  <c:v>37.1</c:v>
                </c:pt>
                <c:pt idx="2">
                  <c:v>37.700000000000003</c:v>
                </c:pt>
                <c:pt idx="3">
                  <c:v>38.1</c:v>
                </c:pt>
                <c:pt idx="4">
                  <c:v>38.5</c:v>
                </c:pt>
                <c:pt idx="5">
                  <c:v>38.799999999999997</c:v>
                </c:pt>
                <c:pt idx="6">
                  <c:v>39.1</c:v>
                </c:pt>
                <c:pt idx="7">
                  <c:v>39.200000000000003</c:v>
                </c:pt>
                <c:pt idx="8">
                  <c:v>39.200000000000003</c:v>
                </c:pt>
                <c:pt idx="9">
                  <c:v>39.200000000000003</c:v>
                </c:pt>
                <c:pt idx="10">
                  <c:v>40</c:v>
                </c:pt>
                <c:pt idx="11">
                  <c:v>40.6</c:v>
                </c:pt>
                <c:pt idx="12">
                  <c:v>45</c:v>
                </c:pt>
                <c:pt idx="13">
                  <c:v>47.9</c:v>
                </c:pt>
                <c:pt idx="14">
                  <c:v>46.1</c:v>
                </c:pt>
                <c:pt idx="15">
                  <c:v>44.9</c:v>
                </c:pt>
                <c:pt idx="16">
                  <c:v>44.2</c:v>
                </c:pt>
                <c:pt idx="17">
                  <c:v>42.1</c:v>
                </c:pt>
                <c:pt idx="18">
                  <c:v>38.799999999999997</c:v>
                </c:pt>
                <c:pt idx="19">
                  <c:v>35.6</c:v>
                </c:pt>
                <c:pt idx="20">
                  <c:v>33.299999999999997</c:v>
                </c:pt>
                <c:pt idx="21">
                  <c:v>31.6</c:v>
                </c:pt>
                <c:pt idx="22">
                  <c:v>29.9</c:v>
                </c:pt>
                <c:pt idx="23">
                  <c:v>28</c:v>
                </c:pt>
                <c:pt idx="24">
                  <c:v>26.4</c:v>
                </c:pt>
                <c:pt idx="25">
                  <c:v>25</c:v>
                </c:pt>
                <c:pt idx="26">
                  <c:v>23.6</c:v>
                </c:pt>
                <c:pt idx="27">
                  <c:v>22.6</c:v>
                </c:pt>
                <c:pt idx="28">
                  <c:v>21.9</c:v>
                </c:pt>
                <c:pt idx="29">
                  <c:v>21.8</c:v>
                </c:pt>
                <c:pt idx="30">
                  <c:v>22.4</c:v>
                </c:pt>
                <c:pt idx="31">
                  <c:v>23.7</c:v>
                </c:pt>
                <c:pt idx="32">
                  <c:v>25.4</c:v>
                </c:pt>
                <c:pt idx="33">
                  <c:v>27.5</c:v>
                </c:pt>
                <c:pt idx="34">
                  <c:v>29.7</c:v>
                </c:pt>
                <c:pt idx="35">
                  <c:v>31.3</c:v>
                </c:pt>
                <c:pt idx="36">
                  <c:v>32.299999999999997</c:v>
                </c:pt>
                <c:pt idx="37">
                  <c:v>33.799999999999997</c:v>
                </c:pt>
                <c:pt idx="38">
                  <c:v>35</c:v>
                </c:pt>
                <c:pt idx="39">
                  <c:v>35.4</c:v>
                </c:pt>
                <c:pt idx="40">
                  <c:v>35.4</c:v>
                </c:pt>
                <c:pt idx="41">
                  <c:v>35.4</c:v>
                </c:pt>
                <c:pt idx="42">
                  <c:v>35.6</c:v>
                </c:pt>
                <c:pt idx="43">
                  <c:v>34.299999999999997</c:v>
                </c:pt>
                <c:pt idx="44">
                  <c:v>33.299999999999997</c:v>
                </c:pt>
                <c:pt idx="45">
                  <c:v>32.799999999999997</c:v>
                </c:pt>
                <c:pt idx="46">
                  <c:v>33.6</c:v>
                </c:pt>
                <c:pt idx="47">
                  <c:v>35.299999999999997</c:v>
                </c:pt>
                <c:pt idx="48">
                  <c:v>37</c:v>
                </c:pt>
                <c:pt idx="49">
                  <c:v>38.799999999999997</c:v>
                </c:pt>
                <c:pt idx="50">
                  <c:v>40.4</c:v>
                </c:pt>
                <c:pt idx="51">
                  <c:v>41.4</c:v>
                </c:pt>
                <c:pt idx="52">
                  <c:v>42</c:v>
                </c:pt>
                <c:pt idx="53">
                  <c:v>42.6</c:v>
                </c:pt>
                <c:pt idx="54">
                  <c:v>43.3</c:v>
                </c:pt>
                <c:pt idx="55">
                  <c:v>44.2</c:v>
                </c:pt>
                <c:pt idx="56">
                  <c:v>45.3</c:v>
                </c:pt>
                <c:pt idx="57">
                  <c:v>46.9</c:v>
                </c:pt>
                <c:pt idx="58">
                  <c:v>47.4</c:v>
                </c:pt>
                <c:pt idx="59">
                  <c:v>47.2</c:v>
                </c:pt>
                <c:pt idx="60">
                  <c:v>46.6</c:v>
                </c:pt>
                <c:pt idx="61">
                  <c:v>45.5</c:v>
                </c:pt>
                <c:pt idx="62">
                  <c:v>44.2</c:v>
                </c:pt>
                <c:pt idx="63">
                  <c:v>43.1</c:v>
                </c:pt>
                <c:pt idx="64">
                  <c:v>42</c:v>
                </c:pt>
                <c:pt idx="65">
                  <c:v>40.5</c:v>
                </c:pt>
                <c:pt idx="66">
                  <c:v>39.299999999999997</c:v>
                </c:pt>
                <c:pt idx="67">
                  <c:v>38.5</c:v>
                </c:pt>
                <c:pt idx="68">
                  <c:v>38.200000000000003</c:v>
                </c:pt>
                <c:pt idx="69">
                  <c:v>38.1</c:v>
                </c:pt>
                <c:pt idx="70">
                  <c:v>37.9</c:v>
                </c:pt>
                <c:pt idx="71">
                  <c:v>37.299999999999997</c:v>
                </c:pt>
                <c:pt idx="72">
                  <c:v>37</c:v>
                </c:pt>
                <c:pt idx="73">
                  <c:v>35.9</c:v>
                </c:pt>
                <c:pt idx="74">
                  <c:v>34.9</c:v>
                </c:pt>
                <c:pt idx="75">
                  <c:v>34.1</c:v>
                </c:pt>
                <c:pt idx="76">
                  <c:v>32.6</c:v>
                </c:pt>
                <c:pt idx="77">
                  <c:v>31</c:v>
                </c:pt>
                <c:pt idx="78">
                  <c:v>30</c:v>
                </c:pt>
                <c:pt idx="79">
                  <c:v>28.9</c:v>
                </c:pt>
                <c:pt idx="80">
                  <c:v>27.5</c:v>
                </c:pt>
                <c:pt idx="81">
                  <c:v>25.1</c:v>
                </c:pt>
                <c:pt idx="82">
                  <c:v>23.4</c:v>
                </c:pt>
                <c:pt idx="83">
                  <c:v>22.4</c:v>
                </c:pt>
                <c:pt idx="84">
                  <c:v>21.5</c:v>
                </c:pt>
                <c:pt idx="85">
                  <c:v>21.3</c:v>
                </c:pt>
                <c:pt idx="86">
                  <c:v>22</c:v>
                </c:pt>
                <c:pt idx="87">
                  <c:v>22.4</c:v>
                </c:pt>
                <c:pt idx="88">
                  <c:v>23.2</c:v>
                </c:pt>
                <c:pt idx="89">
                  <c:v>26.9</c:v>
                </c:pt>
                <c:pt idx="90">
                  <c:v>30.4</c:v>
                </c:pt>
                <c:pt idx="91">
                  <c:v>31.8</c:v>
                </c:pt>
                <c:pt idx="92">
                  <c:v>32.6</c:v>
                </c:pt>
                <c:pt idx="93">
                  <c:v>32.9</c:v>
                </c:pt>
                <c:pt idx="94">
                  <c:v>33.299999999999997</c:v>
                </c:pt>
                <c:pt idx="95">
                  <c:v>34.299999999999997</c:v>
                </c:pt>
                <c:pt idx="96">
                  <c:v>35.799999999999997</c:v>
                </c:pt>
                <c:pt idx="97">
                  <c:v>37</c:v>
                </c:pt>
                <c:pt idx="98">
                  <c:v>37.200000000000003</c:v>
                </c:pt>
                <c:pt idx="99">
                  <c:v>36.9</c:v>
                </c:pt>
                <c:pt idx="100">
                  <c:v>36.6</c:v>
                </c:pt>
                <c:pt idx="101">
                  <c:v>36.5</c:v>
                </c:pt>
                <c:pt idx="102">
                  <c:v>36.5</c:v>
                </c:pt>
                <c:pt idx="103">
                  <c:v>36.5</c:v>
                </c:pt>
                <c:pt idx="104">
                  <c:v>35.299999999999997</c:v>
                </c:pt>
                <c:pt idx="105">
                  <c:v>34.5</c:v>
                </c:pt>
                <c:pt idx="106">
                  <c:v>34.9</c:v>
                </c:pt>
                <c:pt idx="107">
                  <c:v>37.6</c:v>
                </c:pt>
                <c:pt idx="108">
                  <c:v>39.4</c:v>
                </c:pt>
                <c:pt idx="109">
                  <c:v>41.2</c:v>
                </c:pt>
                <c:pt idx="110">
                  <c:v>43.4</c:v>
                </c:pt>
                <c:pt idx="111">
                  <c:v>45</c:v>
                </c:pt>
                <c:pt idx="112">
                  <c:v>45.7</c:v>
                </c:pt>
                <c:pt idx="113">
                  <c:v>45.6</c:v>
                </c:pt>
                <c:pt idx="114">
                  <c:v>45.4</c:v>
                </c:pt>
                <c:pt idx="115">
                  <c:v>44.2</c:v>
                </c:pt>
                <c:pt idx="116">
                  <c:v>42.3</c:v>
                </c:pt>
                <c:pt idx="117">
                  <c:v>40.6</c:v>
                </c:pt>
                <c:pt idx="118">
                  <c:v>39</c:v>
                </c:pt>
                <c:pt idx="119">
                  <c:v>37.6</c:v>
                </c:pt>
                <c:pt idx="120">
                  <c:v>37.200000000000003</c:v>
                </c:pt>
                <c:pt idx="121">
                  <c:v>37.4</c:v>
                </c:pt>
                <c:pt idx="122">
                  <c:v>36.9</c:v>
                </c:pt>
                <c:pt idx="123">
                  <c:v>36.1</c:v>
                </c:pt>
                <c:pt idx="124">
                  <c:v>35.799999999999997</c:v>
                </c:pt>
                <c:pt idx="125">
                  <c:v>35.799999999999997</c:v>
                </c:pt>
                <c:pt idx="126">
                  <c:v>35.799999999999997</c:v>
                </c:pt>
                <c:pt idx="127">
                  <c:v>35.5</c:v>
                </c:pt>
                <c:pt idx="128">
                  <c:v>35.5</c:v>
                </c:pt>
                <c:pt idx="129">
                  <c:v>35.700000000000003</c:v>
                </c:pt>
                <c:pt idx="130">
                  <c:v>36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data'!$AT$10:$AT$497</c:f>
              <c:numCache>
                <c:formatCode>General</c:formatCode>
                <c:ptCount val="488"/>
                <c:pt idx="0">
                  <c:v>36</c:v>
                </c:pt>
                <c:pt idx="1">
                  <c:v>36.1</c:v>
                </c:pt>
                <c:pt idx="2">
                  <c:v>36.299999999999997</c:v>
                </c:pt>
                <c:pt idx="3">
                  <c:v>36.9</c:v>
                </c:pt>
                <c:pt idx="4">
                  <c:v>37.9</c:v>
                </c:pt>
                <c:pt idx="5">
                  <c:v>39.299999999999997</c:v>
                </c:pt>
                <c:pt idx="6">
                  <c:v>39.9</c:v>
                </c:pt>
                <c:pt idx="7">
                  <c:v>39.9</c:v>
                </c:pt>
                <c:pt idx="8">
                  <c:v>39.9</c:v>
                </c:pt>
                <c:pt idx="9">
                  <c:v>41.4</c:v>
                </c:pt>
                <c:pt idx="10">
                  <c:v>44.9</c:v>
                </c:pt>
                <c:pt idx="11">
                  <c:v>46.6</c:v>
                </c:pt>
                <c:pt idx="12">
                  <c:v>46.5</c:v>
                </c:pt>
                <c:pt idx="13">
                  <c:v>46</c:v>
                </c:pt>
                <c:pt idx="14">
                  <c:v>45.7</c:v>
                </c:pt>
                <c:pt idx="15">
                  <c:v>44.8</c:v>
                </c:pt>
                <c:pt idx="16">
                  <c:v>44.2</c:v>
                </c:pt>
                <c:pt idx="17">
                  <c:v>41.4</c:v>
                </c:pt>
                <c:pt idx="18">
                  <c:v>37.5</c:v>
                </c:pt>
                <c:pt idx="19">
                  <c:v>34.799999999999997</c:v>
                </c:pt>
                <c:pt idx="20">
                  <c:v>32.4</c:v>
                </c:pt>
                <c:pt idx="21">
                  <c:v>31.4</c:v>
                </c:pt>
                <c:pt idx="22">
                  <c:v>29.3</c:v>
                </c:pt>
                <c:pt idx="23">
                  <c:v>26.2</c:v>
                </c:pt>
                <c:pt idx="24">
                  <c:v>24.1</c:v>
                </c:pt>
                <c:pt idx="25">
                  <c:v>22.7</c:v>
                </c:pt>
                <c:pt idx="26">
                  <c:v>21.7</c:v>
                </c:pt>
                <c:pt idx="27">
                  <c:v>21.3</c:v>
                </c:pt>
                <c:pt idx="28">
                  <c:v>21.4</c:v>
                </c:pt>
                <c:pt idx="29">
                  <c:v>22.5</c:v>
                </c:pt>
                <c:pt idx="30">
                  <c:v>24.1</c:v>
                </c:pt>
                <c:pt idx="31">
                  <c:v>26</c:v>
                </c:pt>
                <c:pt idx="32">
                  <c:v>28.1</c:v>
                </c:pt>
                <c:pt idx="33">
                  <c:v>30.3</c:v>
                </c:pt>
                <c:pt idx="34">
                  <c:v>31.8</c:v>
                </c:pt>
                <c:pt idx="35">
                  <c:v>32.299999999999997</c:v>
                </c:pt>
                <c:pt idx="36">
                  <c:v>33.1</c:v>
                </c:pt>
                <c:pt idx="37">
                  <c:v>34.5</c:v>
                </c:pt>
                <c:pt idx="38">
                  <c:v>35</c:v>
                </c:pt>
                <c:pt idx="39">
                  <c:v>35.4</c:v>
                </c:pt>
                <c:pt idx="40">
                  <c:v>35.799999999999997</c:v>
                </c:pt>
                <c:pt idx="41">
                  <c:v>35.799999999999997</c:v>
                </c:pt>
                <c:pt idx="42">
                  <c:v>35.799999999999997</c:v>
                </c:pt>
                <c:pt idx="43">
                  <c:v>35.700000000000003</c:v>
                </c:pt>
                <c:pt idx="44">
                  <c:v>34.200000000000003</c:v>
                </c:pt>
                <c:pt idx="45">
                  <c:v>33.4</c:v>
                </c:pt>
                <c:pt idx="46">
                  <c:v>33.9</c:v>
                </c:pt>
                <c:pt idx="47">
                  <c:v>34.9</c:v>
                </c:pt>
                <c:pt idx="48">
                  <c:v>36.6</c:v>
                </c:pt>
                <c:pt idx="49">
                  <c:v>38.299999999999997</c:v>
                </c:pt>
                <c:pt idx="50">
                  <c:v>39.200000000000003</c:v>
                </c:pt>
                <c:pt idx="51">
                  <c:v>39.700000000000003</c:v>
                </c:pt>
                <c:pt idx="52">
                  <c:v>40.1</c:v>
                </c:pt>
                <c:pt idx="53">
                  <c:v>40.799999999999997</c:v>
                </c:pt>
                <c:pt idx="54">
                  <c:v>41</c:v>
                </c:pt>
                <c:pt idx="55">
                  <c:v>42.4</c:v>
                </c:pt>
                <c:pt idx="56">
                  <c:v>44.9</c:v>
                </c:pt>
                <c:pt idx="57">
                  <c:v>47.2</c:v>
                </c:pt>
                <c:pt idx="58">
                  <c:v>48.6</c:v>
                </c:pt>
                <c:pt idx="59">
                  <c:v>47.8</c:v>
                </c:pt>
                <c:pt idx="60">
                  <c:v>46.7</c:v>
                </c:pt>
                <c:pt idx="61">
                  <c:v>45.6</c:v>
                </c:pt>
                <c:pt idx="62">
                  <c:v>43.6</c:v>
                </c:pt>
                <c:pt idx="63">
                  <c:v>42.4</c:v>
                </c:pt>
                <c:pt idx="64">
                  <c:v>41.5</c:v>
                </c:pt>
                <c:pt idx="65">
                  <c:v>39.5</c:v>
                </c:pt>
                <c:pt idx="66">
                  <c:v>38.700000000000003</c:v>
                </c:pt>
                <c:pt idx="67">
                  <c:v>37.9</c:v>
                </c:pt>
                <c:pt idx="68">
                  <c:v>37.6</c:v>
                </c:pt>
                <c:pt idx="69">
                  <c:v>37.9</c:v>
                </c:pt>
                <c:pt idx="70">
                  <c:v>38.200000000000003</c:v>
                </c:pt>
                <c:pt idx="71">
                  <c:v>37.799999999999997</c:v>
                </c:pt>
                <c:pt idx="72">
                  <c:v>36.799999999999997</c:v>
                </c:pt>
                <c:pt idx="73">
                  <c:v>36.6</c:v>
                </c:pt>
                <c:pt idx="74">
                  <c:v>36.700000000000003</c:v>
                </c:pt>
                <c:pt idx="75">
                  <c:v>36.200000000000003</c:v>
                </c:pt>
                <c:pt idx="76">
                  <c:v>35.299999999999997</c:v>
                </c:pt>
                <c:pt idx="77">
                  <c:v>34.1</c:v>
                </c:pt>
                <c:pt idx="78">
                  <c:v>32.9</c:v>
                </c:pt>
                <c:pt idx="79">
                  <c:v>31.4</c:v>
                </c:pt>
                <c:pt idx="80">
                  <c:v>30.7</c:v>
                </c:pt>
                <c:pt idx="81">
                  <c:v>26.5</c:v>
                </c:pt>
                <c:pt idx="82">
                  <c:v>23.2</c:v>
                </c:pt>
                <c:pt idx="83">
                  <c:v>22.5</c:v>
                </c:pt>
                <c:pt idx="84">
                  <c:v>22.2</c:v>
                </c:pt>
                <c:pt idx="85">
                  <c:v>22.1</c:v>
                </c:pt>
                <c:pt idx="86">
                  <c:v>22.6</c:v>
                </c:pt>
                <c:pt idx="87">
                  <c:v>23</c:v>
                </c:pt>
                <c:pt idx="88">
                  <c:v>25.2</c:v>
                </c:pt>
                <c:pt idx="89">
                  <c:v>27.7</c:v>
                </c:pt>
                <c:pt idx="90">
                  <c:v>28.7</c:v>
                </c:pt>
                <c:pt idx="91">
                  <c:v>30.2</c:v>
                </c:pt>
                <c:pt idx="92">
                  <c:v>32.200000000000003</c:v>
                </c:pt>
                <c:pt idx="93">
                  <c:v>33.4</c:v>
                </c:pt>
                <c:pt idx="94">
                  <c:v>33.799999999999997</c:v>
                </c:pt>
                <c:pt idx="95">
                  <c:v>35.299999999999997</c:v>
                </c:pt>
                <c:pt idx="96">
                  <c:v>37.299999999999997</c:v>
                </c:pt>
                <c:pt idx="97">
                  <c:v>38.5</c:v>
                </c:pt>
                <c:pt idx="98">
                  <c:v>39.200000000000003</c:v>
                </c:pt>
                <c:pt idx="99">
                  <c:v>40.4</c:v>
                </c:pt>
                <c:pt idx="100">
                  <c:v>40</c:v>
                </c:pt>
                <c:pt idx="101">
                  <c:v>38.4</c:v>
                </c:pt>
                <c:pt idx="102">
                  <c:v>37.700000000000003</c:v>
                </c:pt>
                <c:pt idx="103">
                  <c:v>36.700000000000003</c:v>
                </c:pt>
                <c:pt idx="104">
                  <c:v>34.5</c:v>
                </c:pt>
                <c:pt idx="105">
                  <c:v>33.5</c:v>
                </c:pt>
                <c:pt idx="106">
                  <c:v>34.799999999999997</c:v>
                </c:pt>
                <c:pt idx="107">
                  <c:v>37.5</c:v>
                </c:pt>
                <c:pt idx="108">
                  <c:v>39.700000000000003</c:v>
                </c:pt>
                <c:pt idx="109">
                  <c:v>42.1</c:v>
                </c:pt>
                <c:pt idx="110">
                  <c:v>44.7</c:v>
                </c:pt>
                <c:pt idx="111">
                  <c:v>45.7</c:v>
                </c:pt>
                <c:pt idx="112">
                  <c:v>46.3</c:v>
                </c:pt>
                <c:pt idx="113">
                  <c:v>46.2</c:v>
                </c:pt>
                <c:pt idx="114">
                  <c:v>45.4</c:v>
                </c:pt>
                <c:pt idx="115">
                  <c:v>43.7</c:v>
                </c:pt>
                <c:pt idx="116">
                  <c:v>41.2</c:v>
                </c:pt>
                <c:pt idx="117">
                  <c:v>39.1</c:v>
                </c:pt>
                <c:pt idx="118">
                  <c:v>37.799999999999997</c:v>
                </c:pt>
                <c:pt idx="119">
                  <c:v>37.299999999999997</c:v>
                </c:pt>
                <c:pt idx="120">
                  <c:v>37.1</c:v>
                </c:pt>
                <c:pt idx="121">
                  <c:v>36.9</c:v>
                </c:pt>
                <c:pt idx="122">
                  <c:v>36.299999999999997</c:v>
                </c:pt>
                <c:pt idx="123">
                  <c:v>36.1</c:v>
                </c:pt>
                <c:pt idx="124">
                  <c:v>35.700000000000003</c:v>
                </c:pt>
                <c:pt idx="125">
                  <c:v>34.6</c:v>
                </c:pt>
                <c:pt idx="126">
                  <c:v>34.6</c:v>
                </c:pt>
                <c:pt idx="127">
                  <c:v>35.4</c:v>
                </c:pt>
                <c:pt idx="128">
                  <c:v>35.700000000000003</c:v>
                </c:pt>
                <c:pt idx="129">
                  <c:v>36</c:v>
                </c:pt>
                <c:pt idx="130">
                  <c:v>36.1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data'!$AT$10:$AT$497</c:f>
              <c:numCache>
                <c:formatCode>General</c:formatCode>
                <c:ptCount val="488"/>
                <c:pt idx="0">
                  <c:v>36.1</c:v>
                </c:pt>
                <c:pt idx="1">
                  <c:v>35.799999999999997</c:v>
                </c:pt>
                <c:pt idx="2">
                  <c:v>35.799999999999997</c:v>
                </c:pt>
                <c:pt idx="3">
                  <c:v>37</c:v>
                </c:pt>
                <c:pt idx="4">
                  <c:v>37.6</c:v>
                </c:pt>
                <c:pt idx="5">
                  <c:v>38.5</c:v>
                </c:pt>
                <c:pt idx="6">
                  <c:v>39.9</c:v>
                </c:pt>
                <c:pt idx="7">
                  <c:v>40.4</c:v>
                </c:pt>
                <c:pt idx="8">
                  <c:v>41.5</c:v>
                </c:pt>
                <c:pt idx="9">
                  <c:v>43.9</c:v>
                </c:pt>
                <c:pt idx="10">
                  <c:v>46</c:v>
                </c:pt>
                <c:pt idx="11">
                  <c:v>46.8</c:v>
                </c:pt>
                <c:pt idx="12">
                  <c:v>46.7</c:v>
                </c:pt>
                <c:pt idx="13">
                  <c:v>46.9</c:v>
                </c:pt>
                <c:pt idx="14">
                  <c:v>46.3</c:v>
                </c:pt>
                <c:pt idx="15">
                  <c:v>45</c:v>
                </c:pt>
                <c:pt idx="16">
                  <c:v>44.4</c:v>
                </c:pt>
                <c:pt idx="17">
                  <c:v>43.4</c:v>
                </c:pt>
                <c:pt idx="18">
                  <c:v>40.6</c:v>
                </c:pt>
                <c:pt idx="19">
                  <c:v>37.299999999999997</c:v>
                </c:pt>
                <c:pt idx="20">
                  <c:v>35.5</c:v>
                </c:pt>
                <c:pt idx="21">
                  <c:v>34</c:v>
                </c:pt>
                <c:pt idx="22">
                  <c:v>31.7</c:v>
                </c:pt>
                <c:pt idx="23">
                  <c:v>29.2</c:v>
                </c:pt>
                <c:pt idx="24">
                  <c:v>26.5</c:v>
                </c:pt>
                <c:pt idx="25">
                  <c:v>24.5</c:v>
                </c:pt>
                <c:pt idx="26">
                  <c:v>23.7</c:v>
                </c:pt>
                <c:pt idx="27">
                  <c:v>23.8</c:v>
                </c:pt>
                <c:pt idx="28">
                  <c:v>24.5</c:v>
                </c:pt>
                <c:pt idx="29">
                  <c:v>25.9</c:v>
                </c:pt>
                <c:pt idx="30">
                  <c:v>27.6</c:v>
                </c:pt>
                <c:pt idx="31">
                  <c:v>29.5</c:v>
                </c:pt>
                <c:pt idx="32">
                  <c:v>31</c:v>
                </c:pt>
                <c:pt idx="33">
                  <c:v>32.200000000000003</c:v>
                </c:pt>
                <c:pt idx="34">
                  <c:v>33.1</c:v>
                </c:pt>
                <c:pt idx="35">
                  <c:v>33.4</c:v>
                </c:pt>
                <c:pt idx="36">
                  <c:v>33.4</c:v>
                </c:pt>
                <c:pt idx="37">
                  <c:v>33.200000000000003</c:v>
                </c:pt>
                <c:pt idx="38">
                  <c:v>33</c:v>
                </c:pt>
                <c:pt idx="39">
                  <c:v>33.299999999999997</c:v>
                </c:pt>
                <c:pt idx="40">
                  <c:v>33.700000000000003</c:v>
                </c:pt>
                <c:pt idx="41">
                  <c:v>34.4</c:v>
                </c:pt>
                <c:pt idx="42">
                  <c:v>34.9</c:v>
                </c:pt>
                <c:pt idx="43">
                  <c:v>34.9</c:v>
                </c:pt>
                <c:pt idx="44">
                  <c:v>34.799999999999997</c:v>
                </c:pt>
                <c:pt idx="45">
                  <c:v>35.299999999999997</c:v>
                </c:pt>
                <c:pt idx="46">
                  <c:v>36.6</c:v>
                </c:pt>
                <c:pt idx="47">
                  <c:v>37.4</c:v>
                </c:pt>
                <c:pt idx="48">
                  <c:v>37.799999999999997</c:v>
                </c:pt>
                <c:pt idx="49">
                  <c:v>38.700000000000003</c:v>
                </c:pt>
                <c:pt idx="50">
                  <c:v>39.799999999999997</c:v>
                </c:pt>
                <c:pt idx="51">
                  <c:v>40.9</c:v>
                </c:pt>
                <c:pt idx="52">
                  <c:v>41.9</c:v>
                </c:pt>
                <c:pt idx="53">
                  <c:v>43</c:v>
                </c:pt>
                <c:pt idx="54">
                  <c:v>44.6</c:v>
                </c:pt>
                <c:pt idx="55">
                  <c:v>45.6</c:v>
                </c:pt>
                <c:pt idx="56">
                  <c:v>45.9</c:v>
                </c:pt>
                <c:pt idx="57">
                  <c:v>45.2</c:v>
                </c:pt>
                <c:pt idx="58">
                  <c:v>44.3</c:v>
                </c:pt>
                <c:pt idx="59">
                  <c:v>44.2</c:v>
                </c:pt>
                <c:pt idx="60">
                  <c:v>42.9</c:v>
                </c:pt>
                <c:pt idx="61">
                  <c:v>41.4</c:v>
                </c:pt>
                <c:pt idx="62">
                  <c:v>40.4</c:v>
                </c:pt>
                <c:pt idx="63">
                  <c:v>39.200000000000003</c:v>
                </c:pt>
                <c:pt idx="64">
                  <c:v>38.299999999999997</c:v>
                </c:pt>
                <c:pt idx="65">
                  <c:v>38</c:v>
                </c:pt>
                <c:pt idx="66">
                  <c:v>38.200000000000003</c:v>
                </c:pt>
                <c:pt idx="67">
                  <c:v>38.700000000000003</c:v>
                </c:pt>
                <c:pt idx="68">
                  <c:v>39</c:v>
                </c:pt>
                <c:pt idx="69">
                  <c:v>38.6</c:v>
                </c:pt>
                <c:pt idx="70">
                  <c:v>37.799999999999997</c:v>
                </c:pt>
                <c:pt idx="71">
                  <c:v>36.4</c:v>
                </c:pt>
                <c:pt idx="72">
                  <c:v>35.5</c:v>
                </c:pt>
                <c:pt idx="73">
                  <c:v>35.4</c:v>
                </c:pt>
                <c:pt idx="74">
                  <c:v>35.1</c:v>
                </c:pt>
                <c:pt idx="75">
                  <c:v>34.1</c:v>
                </c:pt>
                <c:pt idx="76">
                  <c:v>32.299999999999997</c:v>
                </c:pt>
                <c:pt idx="77">
                  <c:v>30.8</c:v>
                </c:pt>
                <c:pt idx="78">
                  <c:v>29.1</c:v>
                </c:pt>
                <c:pt idx="79">
                  <c:v>27.2</c:v>
                </c:pt>
                <c:pt idx="80">
                  <c:v>25.3</c:v>
                </c:pt>
                <c:pt idx="81">
                  <c:v>23.7</c:v>
                </c:pt>
                <c:pt idx="82">
                  <c:v>23.1</c:v>
                </c:pt>
                <c:pt idx="83">
                  <c:v>23</c:v>
                </c:pt>
                <c:pt idx="84">
                  <c:v>22.9</c:v>
                </c:pt>
                <c:pt idx="85">
                  <c:v>23</c:v>
                </c:pt>
                <c:pt idx="86">
                  <c:v>23</c:v>
                </c:pt>
                <c:pt idx="87">
                  <c:v>23</c:v>
                </c:pt>
                <c:pt idx="88">
                  <c:v>26.3</c:v>
                </c:pt>
                <c:pt idx="89">
                  <c:v>29.2</c:v>
                </c:pt>
                <c:pt idx="90">
                  <c:v>30.6</c:v>
                </c:pt>
                <c:pt idx="91">
                  <c:v>32.1</c:v>
                </c:pt>
                <c:pt idx="92">
                  <c:v>33.700000000000003</c:v>
                </c:pt>
                <c:pt idx="93">
                  <c:v>34.700000000000003</c:v>
                </c:pt>
                <c:pt idx="94">
                  <c:v>35.799999999999997</c:v>
                </c:pt>
                <c:pt idx="95">
                  <c:v>36.299999999999997</c:v>
                </c:pt>
                <c:pt idx="96">
                  <c:v>36.5</c:v>
                </c:pt>
                <c:pt idx="97">
                  <c:v>36.700000000000003</c:v>
                </c:pt>
                <c:pt idx="98">
                  <c:v>36.299999999999997</c:v>
                </c:pt>
                <c:pt idx="99">
                  <c:v>35.700000000000003</c:v>
                </c:pt>
                <c:pt idx="100">
                  <c:v>35.200000000000003</c:v>
                </c:pt>
                <c:pt idx="101">
                  <c:v>35</c:v>
                </c:pt>
                <c:pt idx="102">
                  <c:v>34.6</c:v>
                </c:pt>
                <c:pt idx="103">
                  <c:v>34.299999999999997</c:v>
                </c:pt>
                <c:pt idx="104">
                  <c:v>34</c:v>
                </c:pt>
                <c:pt idx="105">
                  <c:v>35.1</c:v>
                </c:pt>
                <c:pt idx="106">
                  <c:v>36</c:v>
                </c:pt>
                <c:pt idx="107">
                  <c:v>37.700000000000003</c:v>
                </c:pt>
                <c:pt idx="108">
                  <c:v>42.1</c:v>
                </c:pt>
                <c:pt idx="109">
                  <c:v>45.3</c:v>
                </c:pt>
                <c:pt idx="110">
                  <c:v>45.7</c:v>
                </c:pt>
                <c:pt idx="111">
                  <c:v>45.3</c:v>
                </c:pt>
                <c:pt idx="112">
                  <c:v>45</c:v>
                </c:pt>
                <c:pt idx="113">
                  <c:v>44.9</c:v>
                </c:pt>
                <c:pt idx="114">
                  <c:v>44.9</c:v>
                </c:pt>
                <c:pt idx="115">
                  <c:v>42.7</c:v>
                </c:pt>
                <c:pt idx="116">
                  <c:v>39.799999999999997</c:v>
                </c:pt>
                <c:pt idx="117">
                  <c:v>37.9</c:v>
                </c:pt>
                <c:pt idx="118">
                  <c:v>37.1</c:v>
                </c:pt>
                <c:pt idx="119">
                  <c:v>37.1</c:v>
                </c:pt>
                <c:pt idx="120">
                  <c:v>37.5</c:v>
                </c:pt>
                <c:pt idx="121">
                  <c:v>37.9</c:v>
                </c:pt>
                <c:pt idx="122">
                  <c:v>37.5</c:v>
                </c:pt>
                <c:pt idx="123">
                  <c:v>37.200000000000003</c:v>
                </c:pt>
                <c:pt idx="124">
                  <c:v>37.299999999999997</c:v>
                </c:pt>
                <c:pt idx="125">
                  <c:v>37.299999999999997</c:v>
                </c:pt>
                <c:pt idx="126">
                  <c:v>36.9</c:v>
                </c:pt>
                <c:pt idx="127">
                  <c:v>36.6</c:v>
                </c:pt>
                <c:pt idx="128">
                  <c:v>36.6</c:v>
                </c:pt>
                <c:pt idx="129">
                  <c:v>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761728"/>
        <c:axId val="138763648"/>
      </c:scatterChart>
      <c:valAx>
        <c:axId val="138761728"/>
        <c:scaling>
          <c:orientation val="minMax"/>
          <c:max val="1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38763648"/>
        <c:crosses val="autoZero"/>
        <c:crossBetween val="midCat"/>
      </c:valAx>
      <c:valAx>
        <c:axId val="138763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 (mph)</a:t>
                </a:r>
              </a:p>
            </c:rich>
          </c:tx>
          <c:layout>
            <c:manualLayout>
              <c:xMode val="edge"/>
              <c:yMode val="edge"/>
              <c:x val="1.171458998935042E-2"/>
              <c:y val="0.438071848388896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387617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Lambda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data'!$BC$10:$BC$497</c:f>
              <c:numCache>
                <c:formatCode>General</c:formatCode>
                <c:ptCount val="488"/>
                <c:pt idx="0">
                  <c:v>0.94</c:v>
                </c:pt>
                <c:pt idx="1">
                  <c:v>0.93</c:v>
                </c:pt>
                <c:pt idx="2">
                  <c:v>0.93</c:v>
                </c:pt>
                <c:pt idx="3">
                  <c:v>0.92</c:v>
                </c:pt>
                <c:pt idx="4">
                  <c:v>0.93</c:v>
                </c:pt>
                <c:pt idx="5">
                  <c:v>0.92</c:v>
                </c:pt>
                <c:pt idx="6">
                  <c:v>0.92</c:v>
                </c:pt>
                <c:pt idx="7">
                  <c:v>0.93</c:v>
                </c:pt>
                <c:pt idx="8">
                  <c:v>0.94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0.97</c:v>
                </c:pt>
                <c:pt idx="14">
                  <c:v>0.98</c:v>
                </c:pt>
                <c:pt idx="15">
                  <c:v>1.01</c:v>
                </c:pt>
                <c:pt idx="16">
                  <c:v>1.01</c:v>
                </c:pt>
                <c:pt idx="17">
                  <c:v>1.01</c:v>
                </c:pt>
                <c:pt idx="18">
                  <c:v>1.01</c:v>
                </c:pt>
                <c:pt idx="19">
                  <c:v>1.01</c:v>
                </c:pt>
                <c:pt idx="20">
                  <c:v>1.01</c:v>
                </c:pt>
                <c:pt idx="21">
                  <c:v>1.01</c:v>
                </c:pt>
                <c:pt idx="22">
                  <c:v>1.01</c:v>
                </c:pt>
                <c:pt idx="23">
                  <c:v>1.01</c:v>
                </c:pt>
                <c:pt idx="24">
                  <c:v>1.01</c:v>
                </c:pt>
                <c:pt idx="25">
                  <c:v>1.01</c:v>
                </c:pt>
                <c:pt idx="26">
                  <c:v>1.01</c:v>
                </c:pt>
                <c:pt idx="27">
                  <c:v>1.01</c:v>
                </c:pt>
                <c:pt idx="28">
                  <c:v>0.99</c:v>
                </c:pt>
                <c:pt idx="29">
                  <c:v>0.96</c:v>
                </c:pt>
                <c:pt idx="30">
                  <c:v>0.95</c:v>
                </c:pt>
                <c:pt idx="31">
                  <c:v>0.95</c:v>
                </c:pt>
                <c:pt idx="32">
                  <c:v>0.94</c:v>
                </c:pt>
                <c:pt idx="33">
                  <c:v>0.94</c:v>
                </c:pt>
                <c:pt idx="34">
                  <c:v>0.94</c:v>
                </c:pt>
                <c:pt idx="35">
                  <c:v>0.94</c:v>
                </c:pt>
                <c:pt idx="36">
                  <c:v>0.94</c:v>
                </c:pt>
                <c:pt idx="37">
                  <c:v>0.94</c:v>
                </c:pt>
                <c:pt idx="38">
                  <c:v>0.94</c:v>
                </c:pt>
                <c:pt idx="39">
                  <c:v>0.95</c:v>
                </c:pt>
                <c:pt idx="40">
                  <c:v>0.95</c:v>
                </c:pt>
                <c:pt idx="41">
                  <c:v>0.96</c:v>
                </c:pt>
                <c:pt idx="42">
                  <c:v>0.95</c:v>
                </c:pt>
                <c:pt idx="43">
                  <c:v>0.95</c:v>
                </c:pt>
                <c:pt idx="44">
                  <c:v>0.94</c:v>
                </c:pt>
                <c:pt idx="45">
                  <c:v>0.94</c:v>
                </c:pt>
                <c:pt idx="46">
                  <c:v>0.93</c:v>
                </c:pt>
                <c:pt idx="47">
                  <c:v>0.94</c:v>
                </c:pt>
                <c:pt idx="48">
                  <c:v>0.94</c:v>
                </c:pt>
                <c:pt idx="49">
                  <c:v>0.94</c:v>
                </c:pt>
                <c:pt idx="50">
                  <c:v>0.94</c:v>
                </c:pt>
                <c:pt idx="51">
                  <c:v>0.93</c:v>
                </c:pt>
                <c:pt idx="52">
                  <c:v>0.93</c:v>
                </c:pt>
                <c:pt idx="53">
                  <c:v>0.93</c:v>
                </c:pt>
                <c:pt idx="54">
                  <c:v>0.93</c:v>
                </c:pt>
                <c:pt idx="55">
                  <c:v>0.93</c:v>
                </c:pt>
                <c:pt idx="56">
                  <c:v>0.93</c:v>
                </c:pt>
                <c:pt idx="57">
                  <c:v>0.93</c:v>
                </c:pt>
                <c:pt idx="58">
                  <c:v>0.96</c:v>
                </c:pt>
                <c:pt idx="59">
                  <c:v>0.95</c:v>
                </c:pt>
                <c:pt idx="60">
                  <c:v>0.96</c:v>
                </c:pt>
                <c:pt idx="61">
                  <c:v>0.96</c:v>
                </c:pt>
                <c:pt idx="62">
                  <c:v>0.97</c:v>
                </c:pt>
                <c:pt idx="63">
                  <c:v>0.97</c:v>
                </c:pt>
                <c:pt idx="64">
                  <c:v>0.95</c:v>
                </c:pt>
                <c:pt idx="65">
                  <c:v>0.95</c:v>
                </c:pt>
                <c:pt idx="66">
                  <c:v>0.95</c:v>
                </c:pt>
                <c:pt idx="67">
                  <c:v>0.95</c:v>
                </c:pt>
                <c:pt idx="68">
                  <c:v>0.96</c:v>
                </c:pt>
                <c:pt idx="69">
                  <c:v>0.97</c:v>
                </c:pt>
                <c:pt idx="70">
                  <c:v>0.98</c:v>
                </c:pt>
                <c:pt idx="71">
                  <c:v>0.98</c:v>
                </c:pt>
                <c:pt idx="72">
                  <c:v>0.97</c:v>
                </c:pt>
                <c:pt idx="73">
                  <c:v>1.01</c:v>
                </c:pt>
                <c:pt idx="74">
                  <c:v>1.02</c:v>
                </c:pt>
                <c:pt idx="75">
                  <c:v>1.01</c:v>
                </c:pt>
                <c:pt idx="76">
                  <c:v>1</c:v>
                </c:pt>
                <c:pt idx="77">
                  <c:v>1</c:v>
                </c:pt>
                <c:pt idx="78">
                  <c:v>1.01</c:v>
                </c:pt>
                <c:pt idx="79">
                  <c:v>1.01</c:v>
                </c:pt>
                <c:pt idx="80">
                  <c:v>1.01</c:v>
                </c:pt>
                <c:pt idx="81">
                  <c:v>1.01</c:v>
                </c:pt>
                <c:pt idx="82">
                  <c:v>1</c:v>
                </c:pt>
                <c:pt idx="83">
                  <c:v>0.98</c:v>
                </c:pt>
                <c:pt idx="84">
                  <c:v>0.96</c:v>
                </c:pt>
                <c:pt idx="85">
                  <c:v>0.96</c:v>
                </c:pt>
                <c:pt idx="86">
                  <c:v>0.95</c:v>
                </c:pt>
                <c:pt idx="87">
                  <c:v>0.95</c:v>
                </c:pt>
                <c:pt idx="88">
                  <c:v>0.94</c:v>
                </c:pt>
                <c:pt idx="89">
                  <c:v>0.94</c:v>
                </c:pt>
                <c:pt idx="90">
                  <c:v>0.94</c:v>
                </c:pt>
                <c:pt idx="91">
                  <c:v>0.94</c:v>
                </c:pt>
                <c:pt idx="92">
                  <c:v>0.94</c:v>
                </c:pt>
                <c:pt idx="93">
                  <c:v>0.94</c:v>
                </c:pt>
                <c:pt idx="94">
                  <c:v>0.94</c:v>
                </c:pt>
                <c:pt idx="95">
                  <c:v>0.94</c:v>
                </c:pt>
                <c:pt idx="96">
                  <c:v>0.94</c:v>
                </c:pt>
                <c:pt idx="97">
                  <c:v>0.95</c:v>
                </c:pt>
                <c:pt idx="98">
                  <c:v>0.96</c:v>
                </c:pt>
                <c:pt idx="99">
                  <c:v>0.97</c:v>
                </c:pt>
                <c:pt idx="100">
                  <c:v>0.96</c:v>
                </c:pt>
                <c:pt idx="101">
                  <c:v>0.94</c:v>
                </c:pt>
                <c:pt idx="102">
                  <c:v>0.94</c:v>
                </c:pt>
                <c:pt idx="103">
                  <c:v>0.94</c:v>
                </c:pt>
                <c:pt idx="104">
                  <c:v>0.93</c:v>
                </c:pt>
                <c:pt idx="105">
                  <c:v>0.93</c:v>
                </c:pt>
                <c:pt idx="106">
                  <c:v>0.93</c:v>
                </c:pt>
                <c:pt idx="107">
                  <c:v>0.93</c:v>
                </c:pt>
                <c:pt idx="108">
                  <c:v>0.94</c:v>
                </c:pt>
                <c:pt idx="109">
                  <c:v>0.94</c:v>
                </c:pt>
                <c:pt idx="110">
                  <c:v>0.95</c:v>
                </c:pt>
                <c:pt idx="111">
                  <c:v>0.95</c:v>
                </c:pt>
                <c:pt idx="112">
                  <c:v>0.96</c:v>
                </c:pt>
                <c:pt idx="113">
                  <c:v>0.96</c:v>
                </c:pt>
                <c:pt idx="114">
                  <c:v>0.97</c:v>
                </c:pt>
                <c:pt idx="115">
                  <c:v>0.96</c:v>
                </c:pt>
                <c:pt idx="116">
                  <c:v>0.95</c:v>
                </c:pt>
                <c:pt idx="117">
                  <c:v>0.93</c:v>
                </c:pt>
                <c:pt idx="118">
                  <c:v>0.95</c:v>
                </c:pt>
                <c:pt idx="119">
                  <c:v>0.97</c:v>
                </c:pt>
                <c:pt idx="120">
                  <c:v>0.96</c:v>
                </c:pt>
                <c:pt idx="121">
                  <c:v>0.96</c:v>
                </c:pt>
                <c:pt idx="122">
                  <c:v>0.94</c:v>
                </c:pt>
                <c:pt idx="123">
                  <c:v>0.94</c:v>
                </c:pt>
                <c:pt idx="124">
                  <c:v>0.94</c:v>
                </c:pt>
                <c:pt idx="125">
                  <c:v>0.94</c:v>
                </c:pt>
                <c:pt idx="126">
                  <c:v>0.94</c:v>
                </c:pt>
                <c:pt idx="127">
                  <c:v>0.95</c:v>
                </c:pt>
                <c:pt idx="128">
                  <c:v>0.95</c:v>
                </c:pt>
                <c:pt idx="129">
                  <c:v>0.95</c:v>
                </c:pt>
                <c:pt idx="130">
                  <c:v>0.94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data'!$BC$10:$BC$497</c:f>
              <c:numCache>
                <c:formatCode>General</c:formatCode>
                <c:ptCount val="488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0.93</c:v>
                </c:pt>
                <c:pt idx="4">
                  <c:v>0.93</c:v>
                </c:pt>
                <c:pt idx="5">
                  <c:v>0.94</c:v>
                </c:pt>
                <c:pt idx="6">
                  <c:v>0.93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0.95</c:v>
                </c:pt>
                <c:pt idx="12">
                  <c:v>0.98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1.01</c:v>
                </c:pt>
                <c:pt idx="18">
                  <c:v>1.01</c:v>
                </c:pt>
                <c:pt idx="19">
                  <c:v>1.01</c:v>
                </c:pt>
                <c:pt idx="20">
                  <c:v>1.01</c:v>
                </c:pt>
                <c:pt idx="21">
                  <c:v>1.01</c:v>
                </c:pt>
                <c:pt idx="22">
                  <c:v>1.01</c:v>
                </c:pt>
                <c:pt idx="23">
                  <c:v>1.01</c:v>
                </c:pt>
                <c:pt idx="24">
                  <c:v>1.01</c:v>
                </c:pt>
                <c:pt idx="25">
                  <c:v>1</c:v>
                </c:pt>
                <c:pt idx="26">
                  <c:v>0.99</c:v>
                </c:pt>
                <c:pt idx="27">
                  <c:v>0.97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0.94</c:v>
                </c:pt>
                <c:pt idx="32">
                  <c:v>0.94</c:v>
                </c:pt>
                <c:pt idx="33">
                  <c:v>0.94</c:v>
                </c:pt>
                <c:pt idx="34">
                  <c:v>0.94</c:v>
                </c:pt>
                <c:pt idx="35">
                  <c:v>0.94</c:v>
                </c:pt>
                <c:pt idx="36">
                  <c:v>0.94</c:v>
                </c:pt>
                <c:pt idx="37">
                  <c:v>0.95</c:v>
                </c:pt>
                <c:pt idx="38">
                  <c:v>0.95</c:v>
                </c:pt>
                <c:pt idx="39">
                  <c:v>0.96</c:v>
                </c:pt>
                <c:pt idx="40">
                  <c:v>0.96</c:v>
                </c:pt>
                <c:pt idx="41">
                  <c:v>0.96</c:v>
                </c:pt>
                <c:pt idx="42">
                  <c:v>0.94</c:v>
                </c:pt>
                <c:pt idx="43">
                  <c:v>0.94</c:v>
                </c:pt>
                <c:pt idx="44">
                  <c:v>0.94</c:v>
                </c:pt>
                <c:pt idx="45">
                  <c:v>0.94</c:v>
                </c:pt>
                <c:pt idx="46">
                  <c:v>0.94</c:v>
                </c:pt>
                <c:pt idx="47">
                  <c:v>0.94</c:v>
                </c:pt>
                <c:pt idx="48">
                  <c:v>0.95</c:v>
                </c:pt>
                <c:pt idx="49">
                  <c:v>0.94</c:v>
                </c:pt>
                <c:pt idx="50">
                  <c:v>0.94</c:v>
                </c:pt>
                <c:pt idx="51">
                  <c:v>0.94</c:v>
                </c:pt>
                <c:pt idx="52">
                  <c:v>0.94</c:v>
                </c:pt>
                <c:pt idx="53">
                  <c:v>0.93</c:v>
                </c:pt>
                <c:pt idx="54">
                  <c:v>0.93</c:v>
                </c:pt>
                <c:pt idx="55">
                  <c:v>0.93</c:v>
                </c:pt>
                <c:pt idx="56">
                  <c:v>0.94</c:v>
                </c:pt>
                <c:pt idx="57">
                  <c:v>0.95</c:v>
                </c:pt>
                <c:pt idx="58">
                  <c:v>0.95</c:v>
                </c:pt>
                <c:pt idx="59">
                  <c:v>0.97</c:v>
                </c:pt>
                <c:pt idx="60">
                  <c:v>0.98</c:v>
                </c:pt>
                <c:pt idx="61">
                  <c:v>0.98</c:v>
                </c:pt>
                <c:pt idx="62">
                  <c:v>0.96</c:v>
                </c:pt>
                <c:pt idx="63">
                  <c:v>0.95</c:v>
                </c:pt>
                <c:pt idx="64">
                  <c:v>0.94</c:v>
                </c:pt>
                <c:pt idx="65">
                  <c:v>0.94</c:v>
                </c:pt>
                <c:pt idx="66">
                  <c:v>0.94</c:v>
                </c:pt>
                <c:pt idx="67">
                  <c:v>0.94</c:v>
                </c:pt>
                <c:pt idx="68">
                  <c:v>0.96</c:v>
                </c:pt>
                <c:pt idx="69">
                  <c:v>0.96</c:v>
                </c:pt>
                <c:pt idx="70">
                  <c:v>0.96</c:v>
                </c:pt>
                <c:pt idx="71">
                  <c:v>0.94</c:v>
                </c:pt>
                <c:pt idx="72">
                  <c:v>0.95</c:v>
                </c:pt>
                <c:pt idx="73">
                  <c:v>0.98</c:v>
                </c:pt>
                <c:pt idx="74">
                  <c:v>1</c:v>
                </c:pt>
                <c:pt idx="75">
                  <c:v>1</c:v>
                </c:pt>
                <c:pt idx="76">
                  <c:v>1.01</c:v>
                </c:pt>
                <c:pt idx="77">
                  <c:v>1.01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0.99</c:v>
                </c:pt>
                <c:pt idx="83">
                  <c:v>0.99</c:v>
                </c:pt>
                <c:pt idx="84">
                  <c:v>0.97</c:v>
                </c:pt>
                <c:pt idx="85">
                  <c:v>0.95</c:v>
                </c:pt>
                <c:pt idx="86">
                  <c:v>0.95</c:v>
                </c:pt>
                <c:pt idx="87">
                  <c:v>0.95</c:v>
                </c:pt>
                <c:pt idx="88">
                  <c:v>0.95</c:v>
                </c:pt>
                <c:pt idx="89">
                  <c:v>0.94</c:v>
                </c:pt>
                <c:pt idx="90">
                  <c:v>0.94</c:v>
                </c:pt>
                <c:pt idx="91">
                  <c:v>0.95</c:v>
                </c:pt>
                <c:pt idx="92">
                  <c:v>0.94</c:v>
                </c:pt>
                <c:pt idx="93">
                  <c:v>0.94</c:v>
                </c:pt>
                <c:pt idx="94">
                  <c:v>0.94</c:v>
                </c:pt>
                <c:pt idx="95">
                  <c:v>0.94</c:v>
                </c:pt>
                <c:pt idx="96">
                  <c:v>0.94</c:v>
                </c:pt>
                <c:pt idx="97">
                  <c:v>0.94</c:v>
                </c:pt>
                <c:pt idx="98">
                  <c:v>0.95</c:v>
                </c:pt>
                <c:pt idx="99">
                  <c:v>0.95</c:v>
                </c:pt>
                <c:pt idx="100">
                  <c:v>0.95</c:v>
                </c:pt>
                <c:pt idx="101">
                  <c:v>0.93</c:v>
                </c:pt>
                <c:pt idx="102">
                  <c:v>0.94</c:v>
                </c:pt>
                <c:pt idx="103">
                  <c:v>0.94</c:v>
                </c:pt>
                <c:pt idx="104">
                  <c:v>0.93</c:v>
                </c:pt>
                <c:pt idx="105">
                  <c:v>0.93</c:v>
                </c:pt>
                <c:pt idx="106">
                  <c:v>0.94</c:v>
                </c:pt>
                <c:pt idx="107">
                  <c:v>0.93</c:v>
                </c:pt>
                <c:pt idx="108">
                  <c:v>0.93</c:v>
                </c:pt>
                <c:pt idx="109">
                  <c:v>0.94</c:v>
                </c:pt>
                <c:pt idx="110">
                  <c:v>0.95</c:v>
                </c:pt>
                <c:pt idx="111">
                  <c:v>0.95</c:v>
                </c:pt>
                <c:pt idx="112">
                  <c:v>0.98</c:v>
                </c:pt>
                <c:pt idx="113">
                  <c:v>1</c:v>
                </c:pt>
                <c:pt idx="114">
                  <c:v>1</c:v>
                </c:pt>
                <c:pt idx="115">
                  <c:v>0.95</c:v>
                </c:pt>
                <c:pt idx="116">
                  <c:v>0.95</c:v>
                </c:pt>
                <c:pt idx="117">
                  <c:v>0.95</c:v>
                </c:pt>
                <c:pt idx="118">
                  <c:v>0.96</c:v>
                </c:pt>
                <c:pt idx="119">
                  <c:v>0.96</c:v>
                </c:pt>
                <c:pt idx="120">
                  <c:v>0.96</c:v>
                </c:pt>
                <c:pt idx="121">
                  <c:v>0.97</c:v>
                </c:pt>
                <c:pt idx="122">
                  <c:v>0.96</c:v>
                </c:pt>
                <c:pt idx="123">
                  <c:v>0.95</c:v>
                </c:pt>
                <c:pt idx="124">
                  <c:v>0.94</c:v>
                </c:pt>
                <c:pt idx="125">
                  <c:v>0.94</c:v>
                </c:pt>
                <c:pt idx="126">
                  <c:v>0.95</c:v>
                </c:pt>
                <c:pt idx="127">
                  <c:v>0.95</c:v>
                </c:pt>
                <c:pt idx="128">
                  <c:v>0.95</c:v>
                </c:pt>
                <c:pt idx="129">
                  <c:v>0.95</c:v>
                </c:pt>
                <c:pt idx="130">
                  <c:v>0.95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data'!$BC$10:$BC$497</c:f>
              <c:numCache>
                <c:formatCode>General</c:formatCode>
                <c:ptCount val="488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0.93</c:v>
                </c:pt>
                <c:pt idx="7">
                  <c:v>0.94</c:v>
                </c:pt>
                <c:pt idx="8">
                  <c:v>0.95</c:v>
                </c:pt>
                <c:pt idx="9">
                  <c:v>0.95</c:v>
                </c:pt>
                <c:pt idx="10">
                  <c:v>0.96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0.99</c:v>
                </c:pt>
                <c:pt idx="15">
                  <c:v>1</c:v>
                </c:pt>
                <c:pt idx="16">
                  <c:v>0.98</c:v>
                </c:pt>
                <c:pt idx="17">
                  <c:v>0.98</c:v>
                </c:pt>
                <c:pt idx="18">
                  <c:v>0.99</c:v>
                </c:pt>
                <c:pt idx="19">
                  <c:v>1.01</c:v>
                </c:pt>
                <c:pt idx="20">
                  <c:v>1.01</c:v>
                </c:pt>
                <c:pt idx="21">
                  <c:v>1.01</c:v>
                </c:pt>
                <c:pt idx="22">
                  <c:v>1.01</c:v>
                </c:pt>
                <c:pt idx="23">
                  <c:v>1.01</c:v>
                </c:pt>
                <c:pt idx="24">
                  <c:v>1</c:v>
                </c:pt>
                <c:pt idx="25">
                  <c:v>0.99</c:v>
                </c:pt>
                <c:pt idx="26">
                  <c:v>0.98</c:v>
                </c:pt>
                <c:pt idx="27">
                  <c:v>0.95</c:v>
                </c:pt>
                <c:pt idx="28">
                  <c:v>0.95</c:v>
                </c:pt>
                <c:pt idx="29">
                  <c:v>0.94</c:v>
                </c:pt>
                <c:pt idx="30">
                  <c:v>0.95</c:v>
                </c:pt>
                <c:pt idx="31">
                  <c:v>0.94</c:v>
                </c:pt>
                <c:pt idx="32">
                  <c:v>0.94</c:v>
                </c:pt>
                <c:pt idx="33">
                  <c:v>0.94</c:v>
                </c:pt>
                <c:pt idx="34">
                  <c:v>0.94</c:v>
                </c:pt>
                <c:pt idx="35">
                  <c:v>0.94</c:v>
                </c:pt>
                <c:pt idx="36">
                  <c:v>0.94</c:v>
                </c:pt>
                <c:pt idx="37">
                  <c:v>0.94</c:v>
                </c:pt>
                <c:pt idx="38">
                  <c:v>0.94</c:v>
                </c:pt>
                <c:pt idx="39">
                  <c:v>0.94</c:v>
                </c:pt>
                <c:pt idx="40">
                  <c:v>0.94</c:v>
                </c:pt>
                <c:pt idx="41">
                  <c:v>0.95</c:v>
                </c:pt>
                <c:pt idx="42">
                  <c:v>0.95</c:v>
                </c:pt>
                <c:pt idx="43">
                  <c:v>0.94</c:v>
                </c:pt>
                <c:pt idx="44">
                  <c:v>0.94</c:v>
                </c:pt>
                <c:pt idx="45">
                  <c:v>0.94</c:v>
                </c:pt>
                <c:pt idx="46">
                  <c:v>0.94</c:v>
                </c:pt>
                <c:pt idx="47">
                  <c:v>0.94</c:v>
                </c:pt>
                <c:pt idx="48">
                  <c:v>0.94</c:v>
                </c:pt>
                <c:pt idx="49">
                  <c:v>0.94</c:v>
                </c:pt>
                <c:pt idx="50">
                  <c:v>0.93</c:v>
                </c:pt>
                <c:pt idx="51">
                  <c:v>0.94</c:v>
                </c:pt>
                <c:pt idx="52">
                  <c:v>0.94</c:v>
                </c:pt>
                <c:pt idx="53">
                  <c:v>0.95</c:v>
                </c:pt>
                <c:pt idx="54">
                  <c:v>0.94</c:v>
                </c:pt>
                <c:pt idx="55">
                  <c:v>0.93</c:v>
                </c:pt>
                <c:pt idx="56">
                  <c:v>0.94</c:v>
                </c:pt>
                <c:pt idx="57">
                  <c:v>0.96</c:v>
                </c:pt>
                <c:pt idx="58">
                  <c:v>0.95</c:v>
                </c:pt>
                <c:pt idx="59">
                  <c:v>0.94</c:v>
                </c:pt>
                <c:pt idx="60">
                  <c:v>0.95</c:v>
                </c:pt>
                <c:pt idx="61">
                  <c:v>0.95</c:v>
                </c:pt>
                <c:pt idx="62">
                  <c:v>0.95</c:v>
                </c:pt>
                <c:pt idx="63">
                  <c:v>0.95</c:v>
                </c:pt>
                <c:pt idx="64">
                  <c:v>0.95</c:v>
                </c:pt>
                <c:pt idx="65">
                  <c:v>0.95</c:v>
                </c:pt>
                <c:pt idx="66">
                  <c:v>0.96</c:v>
                </c:pt>
                <c:pt idx="67">
                  <c:v>0.98</c:v>
                </c:pt>
                <c:pt idx="68">
                  <c:v>0.98</c:v>
                </c:pt>
                <c:pt idx="69">
                  <c:v>0.96</c:v>
                </c:pt>
                <c:pt idx="70">
                  <c:v>0.95</c:v>
                </c:pt>
                <c:pt idx="71">
                  <c:v>0.96</c:v>
                </c:pt>
                <c:pt idx="72">
                  <c:v>0.97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1.01</c:v>
                </c:pt>
                <c:pt idx="77">
                  <c:v>1.01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0.98</c:v>
                </c:pt>
                <c:pt idx="84">
                  <c:v>0.96</c:v>
                </c:pt>
                <c:pt idx="85">
                  <c:v>0.95</c:v>
                </c:pt>
                <c:pt idx="86">
                  <c:v>0.95</c:v>
                </c:pt>
                <c:pt idx="87">
                  <c:v>0.94</c:v>
                </c:pt>
                <c:pt idx="88">
                  <c:v>0.94</c:v>
                </c:pt>
                <c:pt idx="89">
                  <c:v>0.94</c:v>
                </c:pt>
                <c:pt idx="90">
                  <c:v>0.95</c:v>
                </c:pt>
                <c:pt idx="91">
                  <c:v>0.95</c:v>
                </c:pt>
                <c:pt idx="92">
                  <c:v>0.94</c:v>
                </c:pt>
                <c:pt idx="93">
                  <c:v>0.95</c:v>
                </c:pt>
                <c:pt idx="94">
                  <c:v>0.95</c:v>
                </c:pt>
                <c:pt idx="95">
                  <c:v>0.95</c:v>
                </c:pt>
                <c:pt idx="96">
                  <c:v>0.94</c:v>
                </c:pt>
                <c:pt idx="97">
                  <c:v>0.94</c:v>
                </c:pt>
                <c:pt idx="98">
                  <c:v>0.94</c:v>
                </c:pt>
                <c:pt idx="99">
                  <c:v>0.94</c:v>
                </c:pt>
                <c:pt idx="100">
                  <c:v>0.94</c:v>
                </c:pt>
                <c:pt idx="101">
                  <c:v>0.94</c:v>
                </c:pt>
                <c:pt idx="102">
                  <c:v>0.94</c:v>
                </c:pt>
                <c:pt idx="103">
                  <c:v>0.93</c:v>
                </c:pt>
                <c:pt idx="104">
                  <c:v>0.93</c:v>
                </c:pt>
                <c:pt idx="105">
                  <c:v>0.93</c:v>
                </c:pt>
                <c:pt idx="106">
                  <c:v>0.93</c:v>
                </c:pt>
                <c:pt idx="107">
                  <c:v>0.93</c:v>
                </c:pt>
                <c:pt idx="108">
                  <c:v>0.95</c:v>
                </c:pt>
                <c:pt idx="109">
                  <c:v>0.94</c:v>
                </c:pt>
                <c:pt idx="110">
                  <c:v>0.95</c:v>
                </c:pt>
                <c:pt idx="111">
                  <c:v>0.97</c:v>
                </c:pt>
                <c:pt idx="112">
                  <c:v>0.99</c:v>
                </c:pt>
                <c:pt idx="113">
                  <c:v>0.98</c:v>
                </c:pt>
                <c:pt idx="114">
                  <c:v>0.98</c:v>
                </c:pt>
                <c:pt idx="115">
                  <c:v>0.94</c:v>
                </c:pt>
                <c:pt idx="116">
                  <c:v>0.94</c:v>
                </c:pt>
                <c:pt idx="117">
                  <c:v>0.95</c:v>
                </c:pt>
                <c:pt idx="118">
                  <c:v>0.95</c:v>
                </c:pt>
                <c:pt idx="119">
                  <c:v>0.94</c:v>
                </c:pt>
                <c:pt idx="120">
                  <c:v>0.94</c:v>
                </c:pt>
                <c:pt idx="121">
                  <c:v>0.94</c:v>
                </c:pt>
                <c:pt idx="122">
                  <c:v>0.94</c:v>
                </c:pt>
                <c:pt idx="123">
                  <c:v>0.94</c:v>
                </c:pt>
                <c:pt idx="124">
                  <c:v>0.95</c:v>
                </c:pt>
                <c:pt idx="125">
                  <c:v>0.95</c:v>
                </c:pt>
                <c:pt idx="126">
                  <c:v>0.95</c:v>
                </c:pt>
                <c:pt idx="127">
                  <c:v>0.95</c:v>
                </c:pt>
                <c:pt idx="128">
                  <c:v>0.95</c:v>
                </c:pt>
                <c:pt idx="129">
                  <c:v>0.61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845568"/>
        <c:axId val="138847744"/>
      </c:scatterChart>
      <c:valAx>
        <c:axId val="138845568"/>
        <c:scaling>
          <c:orientation val="minMax"/>
          <c:max val="1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38847744"/>
        <c:crosses val="autoZero"/>
        <c:crossBetween val="midCat"/>
      </c:valAx>
      <c:valAx>
        <c:axId val="13884774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Lambda</a:t>
                </a:r>
              </a:p>
            </c:rich>
          </c:tx>
          <c:layout>
            <c:manualLayout>
              <c:xMode val="edge"/>
              <c:yMode val="edge"/>
              <c:x val="1.171458998935042E-2"/>
              <c:y val="0.438071848388896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388455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C02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data'!$C$10:$C$497</c:f>
              <c:numCache>
                <c:formatCode>General</c:formatCode>
                <c:ptCount val="488"/>
                <c:pt idx="0">
                  <c:v>13.98</c:v>
                </c:pt>
                <c:pt idx="1">
                  <c:v>13.977</c:v>
                </c:pt>
                <c:pt idx="2">
                  <c:v>13.909000000000001</c:v>
                </c:pt>
                <c:pt idx="3">
                  <c:v>13.871</c:v>
                </c:pt>
                <c:pt idx="4">
                  <c:v>13.86</c:v>
                </c:pt>
                <c:pt idx="5">
                  <c:v>13.845000000000001</c:v>
                </c:pt>
                <c:pt idx="6">
                  <c:v>13.821999999999999</c:v>
                </c:pt>
                <c:pt idx="7">
                  <c:v>13.843</c:v>
                </c:pt>
                <c:pt idx="8">
                  <c:v>14.098000000000001</c:v>
                </c:pt>
                <c:pt idx="9">
                  <c:v>14.154</c:v>
                </c:pt>
                <c:pt idx="10">
                  <c:v>14.186999999999999</c:v>
                </c:pt>
                <c:pt idx="11">
                  <c:v>14.252000000000001</c:v>
                </c:pt>
                <c:pt idx="12">
                  <c:v>14.32</c:v>
                </c:pt>
                <c:pt idx="13">
                  <c:v>14.327</c:v>
                </c:pt>
                <c:pt idx="14">
                  <c:v>14.476000000000001</c:v>
                </c:pt>
                <c:pt idx="15">
                  <c:v>14.680999999999999</c:v>
                </c:pt>
                <c:pt idx="16">
                  <c:v>14.83</c:v>
                </c:pt>
                <c:pt idx="17">
                  <c:v>14.894</c:v>
                </c:pt>
                <c:pt idx="18">
                  <c:v>14.9</c:v>
                </c:pt>
                <c:pt idx="19">
                  <c:v>14.9</c:v>
                </c:pt>
                <c:pt idx="20">
                  <c:v>14.909000000000001</c:v>
                </c:pt>
                <c:pt idx="21">
                  <c:v>14.91</c:v>
                </c:pt>
                <c:pt idx="22">
                  <c:v>14.914999999999999</c:v>
                </c:pt>
                <c:pt idx="23">
                  <c:v>14.930999999999999</c:v>
                </c:pt>
                <c:pt idx="24">
                  <c:v>14.95</c:v>
                </c:pt>
                <c:pt idx="25">
                  <c:v>14.952</c:v>
                </c:pt>
                <c:pt idx="26">
                  <c:v>15.002000000000001</c:v>
                </c:pt>
                <c:pt idx="27">
                  <c:v>15.045999999999999</c:v>
                </c:pt>
                <c:pt idx="28">
                  <c:v>15.06</c:v>
                </c:pt>
                <c:pt idx="29">
                  <c:v>14.858000000000001</c:v>
                </c:pt>
                <c:pt idx="30">
                  <c:v>14.477</c:v>
                </c:pt>
                <c:pt idx="31">
                  <c:v>14.417999999999999</c:v>
                </c:pt>
                <c:pt idx="32">
                  <c:v>14.385</c:v>
                </c:pt>
                <c:pt idx="33">
                  <c:v>14.186999999999999</c:v>
                </c:pt>
                <c:pt idx="34">
                  <c:v>14.137</c:v>
                </c:pt>
                <c:pt idx="35">
                  <c:v>14.173999999999999</c:v>
                </c:pt>
                <c:pt idx="36">
                  <c:v>14.18</c:v>
                </c:pt>
                <c:pt idx="37">
                  <c:v>14.182</c:v>
                </c:pt>
                <c:pt idx="38">
                  <c:v>14.223000000000001</c:v>
                </c:pt>
                <c:pt idx="39">
                  <c:v>14.250999999999999</c:v>
                </c:pt>
                <c:pt idx="40">
                  <c:v>14.308999999999999</c:v>
                </c:pt>
                <c:pt idx="41">
                  <c:v>14.35</c:v>
                </c:pt>
                <c:pt idx="42">
                  <c:v>14.281000000000001</c:v>
                </c:pt>
                <c:pt idx="43">
                  <c:v>14.021000000000001</c:v>
                </c:pt>
                <c:pt idx="44">
                  <c:v>14.037000000000001</c:v>
                </c:pt>
                <c:pt idx="45">
                  <c:v>14.04</c:v>
                </c:pt>
                <c:pt idx="46">
                  <c:v>14.004</c:v>
                </c:pt>
                <c:pt idx="47">
                  <c:v>13.997999999999999</c:v>
                </c:pt>
                <c:pt idx="48">
                  <c:v>14.052</c:v>
                </c:pt>
                <c:pt idx="49">
                  <c:v>14.06</c:v>
                </c:pt>
                <c:pt idx="50">
                  <c:v>14.051</c:v>
                </c:pt>
                <c:pt idx="51">
                  <c:v>14.007</c:v>
                </c:pt>
                <c:pt idx="52">
                  <c:v>13.99</c:v>
                </c:pt>
                <c:pt idx="53">
                  <c:v>13.983000000000001</c:v>
                </c:pt>
                <c:pt idx="54">
                  <c:v>13.962999999999999</c:v>
                </c:pt>
                <c:pt idx="55">
                  <c:v>13.93</c:v>
                </c:pt>
                <c:pt idx="56">
                  <c:v>13.93</c:v>
                </c:pt>
                <c:pt idx="57">
                  <c:v>14.093999999999999</c:v>
                </c:pt>
                <c:pt idx="58">
                  <c:v>14.34</c:v>
                </c:pt>
                <c:pt idx="59">
                  <c:v>14.458</c:v>
                </c:pt>
                <c:pt idx="60">
                  <c:v>14.382</c:v>
                </c:pt>
                <c:pt idx="61">
                  <c:v>14.391</c:v>
                </c:pt>
                <c:pt idx="62">
                  <c:v>14.407999999999999</c:v>
                </c:pt>
                <c:pt idx="63">
                  <c:v>14.41</c:v>
                </c:pt>
                <c:pt idx="64">
                  <c:v>14.282</c:v>
                </c:pt>
                <c:pt idx="65">
                  <c:v>14.180999999999999</c:v>
                </c:pt>
                <c:pt idx="66">
                  <c:v>14.22</c:v>
                </c:pt>
                <c:pt idx="67">
                  <c:v>14.321999999999999</c:v>
                </c:pt>
                <c:pt idx="68">
                  <c:v>14.571</c:v>
                </c:pt>
                <c:pt idx="69">
                  <c:v>14.624000000000001</c:v>
                </c:pt>
                <c:pt idx="70">
                  <c:v>14.635999999999999</c:v>
                </c:pt>
                <c:pt idx="71">
                  <c:v>14.625</c:v>
                </c:pt>
                <c:pt idx="72">
                  <c:v>14.488</c:v>
                </c:pt>
                <c:pt idx="73">
                  <c:v>14.026</c:v>
                </c:pt>
                <c:pt idx="74">
                  <c:v>14.563000000000001</c:v>
                </c:pt>
                <c:pt idx="75">
                  <c:v>14.945</c:v>
                </c:pt>
                <c:pt idx="76">
                  <c:v>15.07</c:v>
                </c:pt>
                <c:pt idx="77">
                  <c:v>15.07</c:v>
                </c:pt>
                <c:pt idx="78">
                  <c:v>15.07</c:v>
                </c:pt>
                <c:pt idx="79">
                  <c:v>15.07</c:v>
                </c:pt>
                <c:pt idx="80">
                  <c:v>15.07</c:v>
                </c:pt>
                <c:pt idx="81">
                  <c:v>15.07</c:v>
                </c:pt>
                <c:pt idx="82">
                  <c:v>15.151999999999999</c:v>
                </c:pt>
                <c:pt idx="83">
                  <c:v>15.122999999999999</c:v>
                </c:pt>
                <c:pt idx="84">
                  <c:v>14.846</c:v>
                </c:pt>
                <c:pt idx="85">
                  <c:v>14.51</c:v>
                </c:pt>
                <c:pt idx="86">
                  <c:v>14.51</c:v>
                </c:pt>
                <c:pt idx="87">
                  <c:v>14.368</c:v>
                </c:pt>
                <c:pt idx="88">
                  <c:v>14.295</c:v>
                </c:pt>
                <c:pt idx="89">
                  <c:v>14.269</c:v>
                </c:pt>
                <c:pt idx="90">
                  <c:v>14.231999999999999</c:v>
                </c:pt>
                <c:pt idx="91">
                  <c:v>14.236000000000001</c:v>
                </c:pt>
                <c:pt idx="92">
                  <c:v>14.153</c:v>
                </c:pt>
                <c:pt idx="93">
                  <c:v>14.215</c:v>
                </c:pt>
                <c:pt idx="94">
                  <c:v>14.25</c:v>
                </c:pt>
                <c:pt idx="95">
                  <c:v>14.253</c:v>
                </c:pt>
                <c:pt idx="96">
                  <c:v>14.26</c:v>
                </c:pt>
                <c:pt idx="97">
                  <c:v>14.271000000000001</c:v>
                </c:pt>
                <c:pt idx="98">
                  <c:v>14.468999999999999</c:v>
                </c:pt>
                <c:pt idx="99">
                  <c:v>14.528</c:v>
                </c:pt>
                <c:pt idx="100">
                  <c:v>14.529</c:v>
                </c:pt>
                <c:pt idx="101">
                  <c:v>14.37</c:v>
                </c:pt>
                <c:pt idx="102">
                  <c:v>14.108000000000001</c:v>
                </c:pt>
                <c:pt idx="103">
                  <c:v>14.098000000000001</c:v>
                </c:pt>
                <c:pt idx="104">
                  <c:v>14.057</c:v>
                </c:pt>
                <c:pt idx="105">
                  <c:v>14.05</c:v>
                </c:pt>
                <c:pt idx="106">
                  <c:v>13.984</c:v>
                </c:pt>
                <c:pt idx="107">
                  <c:v>13.941000000000001</c:v>
                </c:pt>
                <c:pt idx="108">
                  <c:v>14.035</c:v>
                </c:pt>
                <c:pt idx="109">
                  <c:v>14.244</c:v>
                </c:pt>
                <c:pt idx="110">
                  <c:v>14.334</c:v>
                </c:pt>
                <c:pt idx="111">
                  <c:v>14.343</c:v>
                </c:pt>
                <c:pt idx="112">
                  <c:v>14.483000000000001</c:v>
                </c:pt>
                <c:pt idx="113">
                  <c:v>14.62</c:v>
                </c:pt>
                <c:pt idx="114">
                  <c:v>14.62</c:v>
                </c:pt>
                <c:pt idx="115">
                  <c:v>14.602</c:v>
                </c:pt>
                <c:pt idx="116">
                  <c:v>14.225</c:v>
                </c:pt>
                <c:pt idx="117">
                  <c:v>14.156000000000001</c:v>
                </c:pt>
                <c:pt idx="118">
                  <c:v>14.276999999999999</c:v>
                </c:pt>
                <c:pt idx="119">
                  <c:v>14.519</c:v>
                </c:pt>
                <c:pt idx="120">
                  <c:v>14.689</c:v>
                </c:pt>
                <c:pt idx="121">
                  <c:v>14.45</c:v>
                </c:pt>
                <c:pt idx="122">
                  <c:v>14.249000000000001</c:v>
                </c:pt>
                <c:pt idx="123">
                  <c:v>14.21</c:v>
                </c:pt>
                <c:pt idx="124">
                  <c:v>14.189</c:v>
                </c:pt>
                <c:pt idx="125">
                  <c:v>14.173999999999999</c:v>
                </c:pt>
                <c:pt idx="126">
                  <c:v>14.18</c:v>
                </c:pt>
                <c:pt idx="127">
                  <c:v>14.18</c:v>
                </c:pt>
                <c:pt idx="128">
                  <c:v>14.18</c:v>
                </c:pt>
                <c:pt idx="129">
                  <c:v>14.18</c:v>
                </c:pt>
                <c:pt idx="130">
                  <c:v>14.18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data'!$C$10:$C$497</c:f>
              <c:numCache>
                <c:formatCode>General</c:formatCode>
                <c:ptCount val="488"/>
                <c:pt idx="0">
                  <c:v>14.18</c:v>
                </c:pt>
                <c:pt idx="1">
                  <c:v>14.122</c:v>
                </c:pt>
                <c:pt idx="2">
                  <c:v>14.02</c:v>
                </c:pt>
                <c:pt idx="3">
                  <c:v>14.02</c:v>
                </c:pt>
                <c:pt idx="4">
                  <c:v>14.02</c:v>
                </c:pt>
                <c:pt idx="5">
                  <c:v>14.013</c:v>
                </c:pt>
                <c:pt idx="6">
                  <c:v>14.01</c:v>
                </c:pt>
                <c:pt idx="7">
                  <c:v>14.101000000000001</c:v>
                </c:pt>
                <c:pt idx="8">
                  <c:v>14.275</c:v>
                </c:pt>
                <c:pt idx="9">
                  <c:v>14.25</c:v>
                </c:pt>
                <c:pt idx="10">
                  <c:v>14.25</c:v>
                </c:pt>
                <c:pt idx="11">
                  <c:v>14.257</c:v>
                </c:pt>
                <c:pt idx="12">
                  <c:v>14.265000000000001</c:v>
                </c:pt>
                <c:pt idx="13">
                  <c:v>14.433999999999999</c:v>
                </c:pt>
                <c:pt idx="14">
                  <c:v>14.798</c:v>
                </c:pt>
                <c:pt idx="15">
                  <c:v>15.02</c:v>
                </c:pt>
                <c:pt idx="16">
                  <c:v>15.02</c:v>
                </c:pt>
                <c:pt idx="17">
                  <c:v>15.02</c:v>
                </c:pt>
                <c:pt idx="18">
                  <c:v>15.025</c:v>
                </c:pt>
                <c:pt idx="19">
                  <c:v>15.041</c:v>
                </c:pt>
                <c:pt idx="20">
                  <c:v>15.058</c:v>
                </c:pt>
                <c:pt idx="21">
                  <c:v>15.05</c:v>
                </c:pt>
                <c:pt idx="22">
                  <c:v>15.058999999999999</c:v>
                </c:pt>
                <c:pt idx="23">
                  <c:v>15.06</c:v>
                </c:pt>
                <c:pt idx="24">
                  <c:v>15.06</c:v>
                </c:pt>
                <c:pt idx="25">
                  <c:v>15.11</c:v>
                </c:pt>
                <c:pt idx="26">
                  <c:v>15.147</c:v>
                </c:pt>
                <c:pt idx="27">
                  <c:v>14.881</c:v>
                </c:pt>
                <c:pt idx="28">
                  <c:v>14.499000000000001</c:v>
                </c:pt>
                <c:pt idx="29">
                  <c:v>14.433</c:v>
                </c:pt>
                <c:pt idx="30">
                  <c:v>14.43</c:v>
                </c:pt>
                <c:pt idx="31">
                  <c:v>14.397</c:v>
                </c:pt>
                <c:pt idx="32">
                  <c:v>14.324999999999999</c:v>
                </c:pt>
                <c:pt idx="33">
                  <c:v>14.3</c:v>
                </c:pt>
                <c:pt idx="34">
                  <c:v>14.291</c:v>
                </c:pt>
                <c:pt idx="35">
                  <c:v>14.297000000000001</c:v>
                </c:pt>
                <c:pt idx="36">
                  <c:v>14.29</c:v>
                </c:pt>
                <c:pt idx="37">
                  <c:v>14.317</c:v>
                </c:pt>
                <c:pt idx="38">
                  <c:v>14.39</c:v>
                </c:pt>
                <c:pt idx="39">
                  <c:v>14.39</c:v>
                </c:pt>
                <c:pt idx="40">
                  <c:v>14.39</c:v>
                </c:pt>
                <c:pt idx="41">
                  <c:v>14.39</c:v>
                </c:pt>
                <c:pt idx="42">
                  <c:v>14.353999999999999</c:v>
                </c:pt>
                <c:pt idx="43">
                  <c:v>14.268000000000001</c:v>
                </c:pt>
                <c:pt idx="44">
                  <c:v>14.137</c:v>
                </c:pt>
                <c:pt idx="45">
                  <c:v>14.015000000000001</c:v>
                </c:pt>
                <c:pt idx="46">
                  <c:v>14.145</c:v>
                </c:pt>
                <c:pt idx="47">
                  <c:v>14.17</c:v>
                </c:pt>
                <c:pt idx="48">
                  <c:v>14.17</c:v>
                </c:pt>
                <c:pt idx="49">
                  <c:v>14.17</c:v>
                </c:pt>
                <c:pt idx="50">
                  <c:v>14.17</c:v>
                </c:pt>
                <c:pt idx="51">
                  <c:v>14.167999999999999</c:v>
                </c:pt>
                <c:pt idx="52">
                  <c:v>14.118</c:v>
                </c:pt>
                <c:pt idx="53">
                  <c:v>14.076000000000001</c:v>
                </c:pt>
                <c:pt idx="54">
                  <c:v>14.055</c:v>
                </c:pt>
                <c:pt idx="55">
                  <c:v>14.057</c:v>
                </c:pt>
                <c:pt idx="56">
                  <c:v>14.077999999999999</c:v>
                </c:pt>
                <c:pt idx="57">
                  <c:v>14.121</c:v>
                </c:pt>
                <c:pt idx="58">
                  <c:v>14.153</c:v>
                </c:pt>
                <c:pt idx="59">
                  <c:v>14.407999999999999</c:v>
                </c:pt>
                <c:pt idx="60">
                  <c:v>14.696</c:v>
                </c:pt>
                <c:pt idx="61">
                  <c:v>14.824</c:v>
                </c:pt>
                <c:pt idx="62">
                  <c:v>14.683</c:v>
                </c:pt>
                <c:pt idx="63">
                  <c:v>14.342000000000001</c:v>
                </c:pt>
                <c:pt idx="64">
                  <c:v>14.141999999999999</c:v>
                </c:pt>
                <c:pt idx="65">
                  <c:v>14.137</c:v>
                </c:pt>
                <c:pt idx="66">
                  <c:v>14.15</c:v>
                </c:pt>
                <c:pt idx="67">
                  <c:v>14.15</c:v>
                </c:pt>
                <c:pt idx="68">
                  <c:v>14.233000000000001</c:v>
                </c:pt>
                <c:pt idx="69">
                  <c:v>14.648</c:v>
                </c:pt>
                <c:pt idx="70">
                  <c:v>14.581</c:v>
                </c:pt>
                <c:pt idx="71">
                  <c:v>14.379</c:v>
                </c:pt>
                <c:pt idx="72">
                  <c:v>14.29</c:v>
                </c:pt>
                <c:pt idx="73">
                  <c:v>14.414999999999999</c:v>
                </c:pt>
                <c:pt idx="74">
                  <c:v>14.696</c:v>
                </c:pt>
                <c:pt idx="75">
                  <c:v>14.93</c:v>
                </c:pt>
                <c:pt idx="76">
                  <c:v>14.93</c:v>
                </c:pt>
                <c:pt idx="77">
                  <c:v>14.964</c:v>
                </c:pt>
                <c:pt idx="78">
                  <c:v>15.090999999999999</c:v>
                </c:pt>
                <c:pt idx="79">
                  <c:v>15.196999999999999</c:v>
                </c:pt>
                <c:pt idx="80">
                  <c:v>15.186</c:v>
                </c:pt>
                <c:pt idx="81">
                  <c:v>15.17</c:v>
                </c:pt>
                <c:pt idx="82">
                  <c:v>15.17</c:v>
                </c:pt>
                <c:pt idx="83">
                  <c:v>15.17</c:v>
                </c:pt>
                <c:pt idx="84">
                  <c:v>14.92</c:v>
                </c:pt>
                <c:pt idx="85">
                  <c:v>14.56</c:v>
                </c:pt>
                <c:pt idx="86">
                  <c:v>14.33</c:v>
                </c:pt>
                <c:pt idx="87">
                  <c:v>14.33</c:v>
                </c:pt>
                <c:pt idx="88">
                  <c:v>14.33</c:v>
                </c:pt>
                <c:pt idx="89">
                  <c:v>14.33</c:v>
                </c:pt>
                <c:pt idx="90">
                  <c:v>14.33</c:v>
                </c:pt>
                <c:pt idx="91">
                  <c:v>14.33</c:v>
                </c:pt>
                <c:pt idx="92">
                  <c:v>14.317</c:v>
                </c:pt>
                <c:pt idx="93">
                  <c:v>14.25</c:v>
                </c:pt>
                <c:pt idx="94">
                  <c:v>14.25</c:v>
                </c:pt>
                <c:pt idx="95">
                  <c:v>14.25</c:v>
                </c:pt>
                <c:pt idx="96">
                  <c:v>14.25</c:v>
                </c:pt>
                <c:pt idx="97">
                  <c:v>14.253</c:v>
                </c:pt>
                <c:pt idx="98">
                  <c:v>14.285</c:v>
                </c:pt>
                <c:pt idx="99">
                  <c:v>14.417999999999999</c:v>
                </c:pt>
                <c:pt idx="100">
                  <c:v>14.42</c:v>
                </c:pt>
                <c:pt idx="101">
                  <c:v>14.24</c:v>
                </c:pt>
                <c:pt idx="102">
                  <c:v>14.15</c:v>
                </c:pt>
                <c:pt idx="103">
                  <c:v>14.143000000000001</c:v>
                </c:pt>
                <c:pt idx="104">
                  <c:v>14.13</c:v>
                </c:pt>
                <c:pt idx="105">
                  <c:v>14.13</c:v>
                </c:pt>
                <c:pt idx="106">
                  <c:v>14.13</c:v>
                </c:pt>
                <c:pt idx="107">
                  <c:v>14.063000000000001</c:v>
                </c:pt>
                <c:pt idx="108">
                  <c:v>14.04</c:v>
                </c:pt>
                <c:pt idx="109">
                  <c:v>14.148999999999999</c:v>
                </c:pt>
                <c:pt idx="110">
                  <c:v>14.348000000000001</c:v>
                </c:pt>
                <c:pt idx="111">
                  <c:v>14.34</c:v>
                </c:pt>
                <c:pt idx="112">
                  <c:v>14.127000000000001</c:v>
                </c:pt>
                <c:pt idx="113">
                  <c:v>14.52</c:v>
                </c:pt>
                <c:pt idx="114">
                  <c:v>14.948</c:v>
                </c:pt>
                <c:pt idx="115">
                  <c:v>14.981999999999999</c:v>
                </c:pt>
                <c:pt idx="116">
                  <c:v>14.576000000000001</c:v>
                </c:pt>
                <c:pt idx="117">
                  <c:v>14.44</c:v>
                </c:pt>
                <c:pt idx="118">
                  <c:v>14.448</c:v>
                </c:pt>
                <c:pt idx="119">
                  <c:v>14.457000000000001</c:v>
                </c:pt>
                <c:pt idx="120">
                  <c:v>14.455</c:v>
                </c:pt>
                <c:pt idx="121">
                  <c:v>14.46</c:v>
                </c:pt>
                <c:pt idx="122">
                  <c:v>14.430999999999999</c:v>
                </c:pt>
                <c:pt idx="123">
                  <c:v>14.18</c:v>
                </c:pt>
                <c:pt idx="124">
                  <c:v>14.18</c:v>
                </c:pt>
                <c:pt idx="125">
                  <c:v>14.2</c:v>
                </c:pt>
                <c:pt idx="126">
                  <c:v>14.225</c:v>
                </c:pt>
                <c:pt idx="127">
                  <c:v>14.286</c:v>
                </c:pt>
                <c:pt idx="128">
                  <c:v>14.375</c:v>
                </c:pt>
                <c:pt idx="129">
                  <c:v>14.348000000000001</c:v>
                </c:pt>
                <c:pt idx="130">
                  <c:v>14.194000000000001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data'!$C$10:$C$497</c:f>
              <c:numCache>
                <c:formatCode>General</c:formatCode>
                <c:ptCount val="488"/>
                <c:pt idx="0">
                  <c:v>14.194000000000001</c:v>
                </c:pt>
                <c:pt idx="1">
                  <c:v>14.167</c:v>
                </c:pt>
                <c:pt idx="2">
                  <c:v>14.17</c:v>
                </c:pt>
                <c:pt idx="3">
                  <c:v>14.17</c:v>
                </c:pt>
                <c:pt idx="4">
                  <c:v>14.164</c:v>
                </c:pt>
                <c:pt idx="5">
                  <c:v>14.13</c:v>
                </c:pt>
                <c:pt idx="6">
                  <c:v>14.13</c:v>
                </c:pt>
                <c:pt idx="7">
                  <c:v>14.236000000000001</c:v>
                </c:pt>
                <c:pt idx="8">
                  <c:v>14.295</c:v>
                </c:pt>
                <c:pt idx="9">
                  <c:v>14.321999999999999</c:v>
                </c:pt>
                <c:pt idx="10">
                  <c:v>14.393000000000001</c:v>
                </c:pt>
                <c:pt idx="11">
                  <c:v>14.52</c:v>
                </c:pt>
                <c:pt idx="12">
                  <c:v>14.462999999999999</c:v>
                </c:pt>
                <c:pt idx="13">
                  <c:v>14.45</c:v>
                </c:pt>
                <c:pt idx="14">
                  <c:v>14.43</c:v>
                </c:pt>
                <c:pt idx="15">
                  <c:v>14.645</c:v>
                </c:pt>
                <c:pt idx="16">
                  <c:v>15.14</c:v>
                </c:pt>
                <c:pt idx="17">
                  <c:v>15.135</c:v>
                </c:pt>
                <c:pt idx="18">
                  <c:v>14.545</c:v>
                </c:pt>
                <c:pt idx="19">
                  <c:v>14.653</c:v>
                </c:pt>
                <c:pt idx="20">
                  <c:v>14.869</c:v>
                </c:pt>
                <c:pt idx="21">
                  <c:v>14.968</c:v>
                </c:pt>
                <c:pt idx="22">
                  <c:v>14.941000000000001</c:v>
                </c:pt>
                <c:pt idx="23">
                  <c:v>14.952</c:v>
                </c:pt>
                <c:pt idx="24">
                  <c:v>15.141</c:v>
                </c:pt>
                <c:pt idx="25">
                  <c:v>15.173</c:v>
                </c:pt>
                <c:pt idx="26">
                  <c:v>14.919</c:v>
                </c:pt>
                <c:pt idx="27">
                  <c:v>14.583</c:v>
                </c:pt>
                <c:pt idx="28">
                  <c:v>14.4</c:v>
                </c:pt>
                <c:pt idx="29">
                  <c:v>14.4</c:v>
                </c:pt>
                <c:pt idx="30">
                  <c:v>14.4</c:v>
                </c:pt>
                <c:pt idx="31">
                  <c:v>14.393000000000001</c:v>
                </c:pt>
                <c:pt idx="32">
                  <c:v>14.38</c:v>
                </c:pt>
                <c:pt idx="33">
                  <c:v>14.367000000000001</c:v>
                </c:pt>
                <c:pt idx="34">
                  <c:v>14.353999999999999</c:v>
                </c:pt>
                <c:pt idx="35">
                  <c:v>14.32</c:v>
                </c:pt>
                <c:pt idx="36">
                  <c:v>14.288</c:v>
                </c:pt>
                <c:pt idx="37">
                  <c:v>14.273</c:v>
                </c:pt>
                <c:pt idx="38">
                  <c:v>14.27</c:v>
                </c:pt>
                <c:pt idx="39">
                  <c:v>14.266999999999999</c:v>
                </c:pt>
                <c:pt idx="40">
                  <c:v>14.260999999999999</c:v>
                </c:pt>
                <c:pt idx="41">
                  <c:v>14.27</c:v>
                </c:pt>
                <c:pt idx="42">
                  <c:v>14.262</c:v>
                </c:pt>
                <c:pt idx="43">
                  <c:v>14.26</c:v>
                </c:pt>
                <c:pt idx="44">
                  <c:v>14.26</c:v>
                </c:pt>
                <c:pt idx="45">
                  <c:v>14.26</c:v>
                </c:pt>
                <c:pt idx="46">
                  <c:v>14.26</c:v>
                </c:pt>
                <c:pt idx="47">
                  <c:v>14.26</c:v>
                </c:pt>
                <c:pt idx="48">
                  <c:v>14.26</c:v>
                </c:pt>
                <c:pt idx="49">
                  <c:v>14.22</c:v>
                </c:pt>
                <c:pt idx="50">
                  <c:v>14.2</c:v>
                </c:pt>
                <c:pt idx="51">
                  <c:v>14.2</c:v>
                </c:pt>
                <c:pt idx="52">
                  <c:v>14.2</c:v>
                </c:pt>
                <c:pt idx="53">
                  <c:v>14.2</c:v>
                </c:pt>
                <c:pt idx="54">
                  <c:v>14.2</c:v>
                </c:pt>
                <c:pt idx="55">
                  <c:v>14.166</c:v>
                </c:pt>
                <c:pt idx="56">
                  <c:v>14.260999999999999</c:v>
                </c:pt>
                <c:pt idx="57">
                  <c:v>14.394</c:v>
                </c:pt>
                <c:pt idx="58">
                  <c:v>14.435</c:v>
                </c:pt>
                <c:pt idx="59">
                  <c:v>14.41</c:v>
                </c:pt>
                <c:pt idx="60">
                  <c:v>14.41</c:v>
                </c:pt>
                <c:pt idx="61">
                  <c:v>14.289</c:v>
                </c:pt>
                <c:pt idx="62">
                  <c:v>14.22</c:v>
                </c:pt>
                <c:pt idx="63">
                  <c:v>14.226000000000001</c:v>
                </c:pt>
                <c:pt idx="64">
                  <c:v>14.24</c:v>
                </c:pt>
                <c:pt idx="65">
                  <c:v>14.24</c:v>
                </c:pt>
                <c:pt idx="66">
                  <c:v>14.24</c:v>
                </c:pt>
                <c:pt idx="67">
                  <c:v>14.545</c:v>
                </c:pt>
                <c:pt idx="68">
                  <c:v>14.715</c:v>
                </c:pt>
                <c:pt idx="69">
                  <c:v>14.595000000000001</c:v>
                </c:pt>
                <c:pt idx="70">
                  <c:v>14.321</c:v>
                </c:pt>
                <c:pt idx="71">
                  <c:v>14.262</c:v>
                </c:pt>
                <c:pt idx="72">
                  <c:v>14.597</c:v>
                </c:pt>
                <c:pt idx="73">
                  <c:v>14.718999999999999</c:v>
                </c:pt>
                <c:pt idx="74">
                  <c:v>14.866</c:v>
                </c:pt>
                <c:pt idx="75">
                  <c:v>15</c:v>
                </c:pt>
                <c:pt idx="76">
                  <c:v>15.003</c:v>
                </c:pt>
                <c:pt idx="77">
                  <c:v>15.02</c:v>
                </c:pt>
                <c:pt idx="78">
                  <c:v>15.069000000000001</c:v>
                </c:pt>
                <c:pt idx="79">
                  <c:v>15.08</c:v>
                </c:pt>
                <c:pt idx="80">
                  <c:v>15.085000000000001</c:v>
                </c:pt>
                <c:pt idx="81">
                  <c:v>15.09</c:v>
                </c:pt>
                <c:pt idx="82">
                  <c:v>15.096</c:v>
                </c:pt>
                <c:pt idx="83">
                  <c:v>15.127000000000001</c:v>
                </c:pt>
                <c:pt idx="84">
                  <c:v>14.746</c:v>
                </c:pt>
                <c:pt idx="85">
                  <c:v>14.599</c:v>
                </c:pt>
                <c:pt idx="86">
                  <c:v>14.467000000000001</c:v>
                </c:pt>
                <c:pt idx="87">
                  <c:v>14.33</c:v>
                </c:pt>
                <c:pt idx="88">
                  <c:v>14.26</c:v>
                </c:pt>
                <c:pt idx="89">
                  <c:v>14.26</c:v>
                </c:pt>
                <c:pt idx="90">
                  <c:v>14.292</c:v>
                </c:pt>
                <c:pt idx="91">
                  <c:v>14.3</c:v>
                </c:pt>
                <c:pt idx="92">
                  <c:v>14.3</c:v>
                </c:pt>
                <c:pt idx="93">
                  <c:v>14.31</c:v>
                </c:pt>
                <c:pt idx="94">
                  <c:v>14.329000000000001</c:v>
                </c:pt>
                <c:pt idx="95">
                  <c:v>14.32</c:v>
                </c:pt>
                <c:pt idx="96">
                  <c:v>14.32</c:v>
                </c:pt>
                <c:pt idx="97">
                  <c:v>14.288</c:v>
                </c:pt>
                <c:pt idx="98">
                  <c:v>14.27</c:v>
                </c:pt>
                <c:pt idx="99">
                  <c:v>14.27</c:v>
                </c:pt>
                <c:pt idx="100">
                  <c:v>14.269</c:v>
                </c:pt>
                <c:pt idx="101">
                  <c:v>14.26</c:v>
                </c:pt>
                <c:pt idx="102">
                  <c:v>14.18</c:v>
                </c:pt>
                <c:pt idx="103">
                  <c:v>14.141</c:v>
                </c:pt>
                <c:pt idx="104">
                  <c:v>14.092000000000001</c:v>
                </c:pt>
                <c:pt idx="105">
                  <c:v>13.986000000000001</c:v>
                </c:pt>
                <c:pt idx="106">
                  <c:v>13.882</c:v>
                </c:pt>
                <c:pt idx="107">
                  <c:v>14.089</c:v>
                </c:pt>
                <c:pt idx="108">
                  <c:v>14.41</c:v>
                </c:pt>
                <c:pt idx="109">
                  <c:v>14.346</c:v>
                </c:pt>
                <c:pt idx="110">
                  <c:v>14.288</c:v>
                </c:pt>
                <c:pt idx="111">
                  <c:v>14.366</c:v>
                </c:pt>
                <c:pt idx="112">
                  <c:v>14.56</c:v>
                </c:pt>
                <c:pt idx="113">
                  <c:v>15.01</c:v>
                </c:pt>
                <c:pt idx="114">
                  <c:v>14.853999999999999</c:v>
                </c:pt>
                <c:pt idx="115">
                  <c:v>14.547000000000001</c:v>
                </c:pt>
                <c:pt idx="116">
                  <c:v>14.39</c:v>
                </c:pt>
                <c:pt idx="117">
                  <c:v>14.387</c:v>
                </c:pt>
                <c:pt idx="118">
                  <c:v>14.38</c:v>
                </c:pt>
                <c:pt idx="119">
                  <c:v>14.38</c:v>
                </c:pt>
                <c:pt idx="120">
                  <c:v>14.33</c:v>
                </c:pt>
                <c:pt idx="121">
                  <c:v>14.234</c:v>
                </c:pt>
                <c:pt idx="122">
                  <c:v>14.185</c:v>
                </c:pt>
                <c:pt idx="123">
                  <c:v>14.19</c:v>
                </c:pt>
                <c:pt idx="124">
                  <c:v>14.218</c:v>
                </c:pt>
                <c:pt idx="125">
                  <c:v>14.27</c:v>
                </c:pt>
                <c:pt idx="126">
                  <c:v>14.27</c:v>
                </c:pt>
                <c:pt idx="127">
                  <c:v>14.276</c:v>
                </c:pt>
                <c:pt idx="128">
                  <c:v>14.28</c:v>
                </c:pt>
                <c:pt idx="129">
                  <c:v>7.2789999999999999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164416"/>
        <c:axId val="153203456"/>
      </c:scatterChart>
      <c:valAx>
        <c:axId val="153164416"/>
        <c:scaling>
          <c:orientation val="minMax"/>
          <c:max val="16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53203456"/>
        <c:crosses val="autoZero"/>
        <c:crossBetween val="midCat"/>
      </c:valAx>
      <c:valAx>
        <c:axId val="153203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C02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31644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C0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data'!$D$10:$D$497</c:f>
              <c:numCache>
                <c:formatCode>General</c:formatCode>
                <c:ptCount val="488"/>
                <c:pt idx="0">
                  <c:v>1.9375</c:v>
                </c:pt>
                <c:pt idx="1">
                  <c:v>1.9953000000000001</c:v>
                </c:pt>
                <c:pt idx="2">
                  <c:v>2.1109</c:v>
                </c:pt>
                <c:pt idx="3">
                  <c:v>2.2025999999999999</c:v>
                </c:pt>
                <c:pt idx="4">
                  <c:v>2.1720999999999999</c:v>
                </c:pt>
                <c:pt idx="5">
                  <c:v>2.1857000000000002</c:v>
                </c:pt>
                <c:pt idx="6">
                  <c:v>2.2541000000000002</c:v>
                </c:pt>
                <c:pt idx="7">
                  <c:v>2.1374</c:v>
                </c:pt>
                <c:pt idx="8">
                  <c:v>1.7907999999999999</c:v>
                </c:pt>
                <c:pt idx="9">
                  <c:v>1.6068</c:v>
                </c:pt>
                <c:pt idx="10">
                  <c:v>1.5501</c:v>
                </c:pt>
                <c:pt idx="11">
                  <c:v>1.4565999999999999</c:v>
                </c:pt>
                <c:pt idx="12">
                  <c:v>1.4185000000000001</c:v>
                </c:pt>
                <c:pt idx="13">
                  <c:v>1.2417</c:v>
                </c:pt>
                <c:pt idx="14">
                  <c:v>0.84279999999999999</c:v>
                </c:pt>
                <c:pt idx="15">
                  <c:v>0.38080000000000003</c:v>
                </c:pt>
                <c:pt idx="16">
                  <c:v>0.2132</c:v>
                </c:pt>
                <c:pt idx="17">
                  <c:v>0.151</c:v>
                </c:pt>
                <c:pt idx="18">
                  <c:v>0.11840000000000001</c:v>
                </c:pt>
                <c:pt idx="19">
                  <c:v>9.3600000000000003E-2</c:v>
                </c:pt>
                <c:pt idx="20">
                  <c:v>7.3999999999999996E-2</c:v>
                </c:pt>
                <c:pt idx="21">
                  <c:v>5.8900000000000001E-2</c:v>
                </c:pt>
                <c:pt idx="22">
                  <c:v>5.7299999999999997E-2</c:v>
                </c:pt>
                <c:pt idx="23">
                  <c:v>5.2699999999999997E-2</c:v>
                </c:pt>
                <c:pt idx="24">
                  <c:v>5.04E-2</c:v>
                </c:pt>
                <c:pt idx="25">
                  <c:v>4.9299999999999997E-2</c:v>
                </c:pt>
                <c:pt idx="26">
                  <c:v>4.8000000000000001E-2</c:v>
                </c:pt>
                <c:pt idx="27">
                  <c:v>5.7299999999999997E-2</c:v>
                </c:pt>
                <c:pt idx="28">
                  <c:v>0.2465</c:v>
                </c:pt>
                <c:pt idx="29">
                  <c:v>0.88619999999999999</c:v>
                </c:pt>
                <c:pt idx="30">
                  <c:v>1.2891999999999999</c:v>
                </c:pt>
                <c:pt idx="31">
                  <c:v>1.4440999999999999</c:v>
                </c:pt>
                <c:pt idx="32">
                  <c:v>1.5384</c:v>
                </c:pt>
                <c:pt idx="33">
                  <c:v>1.7342</c:v>
                </c:pt>
                <c:pt idx="34">
                  <c:v>1.7383</c:v>
                </c:pt>
                <c:pt idx="35">
                  <c:v>1.6797</c:v>
                </c:pt>
                <c:pt idx="36">
                  <c:v>1.6736</c:v>
                </c:pt>
                <c:pt idx="37">
                  <c:v>1.6919999999999999</c:v>
                </c:pt>
                <c:pt idx="38">
                  <c:v>1.6625000000000001</c:v>
                </c:pt>
                <c:pt idx="39">
                  <c:v>1.5297000000000001</c:v>
                </c:pt>
                <c:pt idx="40">
                  <c:v>1.4218999999999999</c:v>
                </c:pt>
                <c:pt idx="41">
                  <c:v>1.369</c:v>
                </c:pt>
                <c:pt idx="42">
                  <c:v>1.5364</c:v>
                </c:pt>
                <c:pt idx="43">
                  <c:v>1.7706999999999999</c:v>
                </c:pt>
                <c:pt idx="44">
                  <c:v>1.8877999999999999</c:v>
                </c:pt>
                <c:pt idx="45">
                  <c:v>1.8594999999999999</c:v>
                </c:pt>
                <c:pt idx="46">
                  <c:v>2.0255999999999998</c:v>
                </c:pt>
                <c:pt idx="47">
                  <c:v>1.9249000000000001</c:v>
                </c:pt>
                <c:pt idx="48">
                  <c:v>1.8447</c:v>
                </c:pt>
                <c:pt idx="49">
                  <c:v>1.8427</c:v>
                </c:pt>
                <c:pt idx="50">
                  <c:v>1.8848</c:v>
                </c:pt>
                <c:pt idx="51">
                  <c:v>1.9412</c:v>
                </c:pt>
                <c:pt idx="52">
                  <c:v>2.0465</c:v>
                </c:pt>
                <c:pt idx="53">
                  <c:v>2.0217000000000001</c:v>
                </c:pt>
                <c:pt idx="54">
                  <c:v>2.056</c:v>
                </c:pt>
                <c:pt idx="55">
                  <c:v>2.1040000000000001</c:v>
                </c:pt>
                <c:pt idx="56">
                  <c:v>2.0817999999999999</c:v>
                </c:pt>
                <c:pt idx="57">
                  <c:v>1.9704999999999999</c:v>
                </c:pt>
                <c:pt idx="58">
                  <c:v>1.3684000000000001</c:v>
                </c:pt>
                <c:pt idx="59">
                  <c:v>1.3279000000000001</c:v>
                </c:pt>
                <c:pt idx="60">
                  <c:v>1.3519000000000001</c:v>
                </c:pt>
                <c:pt idx="61">
                  <c:v>1.276</c:v>
                </c:pt>
                <c:pt idx="62">
                  <c:v>1.1355999999999999</c:v>
                </c:pt>
                <c:pt idx="63">
                  <c:v>1.1408</c:v>
                </c:pt>
                <c:pt idx="64">
                  <c:v>1.5439000000000001</c:v>
                </c:pt>
                <c:pt idx="65">
                  <c:v>1.6107</c:v>
                </c:pt>
                <c:pt idx="66">
                  <c:v>1.5922000000000001</c:v>
                </c:pt>
                <c:pt idx="67">
                  <c:v>1.4135</c:v>
                </c:pt>
                <c:pt idx="68">
                  <c:v>1.0855999999999999</c:v>
                </c:pt>
                <c:pt idx="69">
                  <c:v>0.90169999999999995</c:v>
                </c:pt>
                <c:pt idx="70">
                  <c:v>0.77339999999999998</c:v>
                </c:pt>
                <c:pt idx="71">
                  <c:v>0.85580000000000001</c:v>
                </c:pt>
                <c:pt idx="72">
                  <c:v>0.97060000000000002</c:v>
                </c:pt>
                <c:pt idx="73">
                  <c:v>0.81110000000000004</c:v>
                </c:pt>
                <c:pt idx="74">
                  <c:v>0.34089999999999998</c:v>
                </c:pt>
                <c:pt idx="75">
                  <c:v>0.1313</c:v>
                </c:pt>
                <c:pt idx="76">
                  <c:v>7.9200000000000007E-2</c:v>
                </c:pt>
                <c:pt idx="77">
                  <c:v>5.9299999999999999E-2</c:v>
                </c:pt>
                <c:pt idx="78">
                  <c:v>5.0200000000000002E-2</c:v>
                </c:pt>
                <c:pt idx="79">
                  <c:v>4.6600000000000003E-2</c:v>
                </c:pt>
                <c:pt idx="80">
                  <c:v>4.53E-2</c:v>
                </c:pt>
                <c:pt idx="81">
                  <c:v>4.2000000000000003E-2</c:v>
                </c:pt>
                <c:pt idx="82">
                  <c:v>4.2000000000000003E-2</c:v>
                </c:pt>
                <c:pt idx="83">
                  <c:v>0.30819999999999997</c:v>
                </c:pt>
                <c:pt idx="84">
                  <c:v>0.84730000000000005</c:v>
                </c:pt>
                <c:pt idx="85">
                  <c:v>1.2258</c:v>
                </c:pt>
                <c:pt idx="86">
                  <c:v>1.3077000000000001</c:v>
                </c:pt>
                <c:pt idx="87">
                  <c:v>1.5148999999999999</c:v>
                </c:pt>
                <c:pt idx="88">
                  <c:v>1.6508</c:v>
                </c:pt>
                <c:pt idx="89">
                  <c:v>1.7524</c:v>
                </c:pt>
                <c:pt idx="90">
                  <c:v>1.7098</c:v>
                </c:pt>
                <c:pt idx="91">
                  <c:v>1.6633</c:v>
                </c:pt>
                <c:pt idx="92">
                  <c:v>1.7169000000000001</c:v>
                </c:pt>
                <c:pt idx="93">
                  <c:v>1.7342</c:v>
                </c:pt>
                <c:pt idx="94">
                  <c:v>1.6356999999999999</c:v>
                </c:pt>
                <c:pt idx="95">
                  <c:v>1.6345000000000001</c:v>
                </c:pt>
                <c:pt idx="96">
                  <c:v>1.6314</c:v>
                </c:pt>
                <c:pt idx="97">
                  <c:v>1.5032000000000001</c:v>
                </c:pt>
                <c:pt idx="98">
                  <c:v>1.2523</c:v>
                </c:pt>
                <c:pt idx="99">
                  <c:v>1.0557000000000001</c:v>
                </c:pt>
                <c:pt idx="100">
                  <c:v>1.1307</c:v>
                </c:pt>
                <c:pt idx="101">
                  <c:v>1.6229</c:v>
                </c:pt>
                <c:pt idx="102">
                  <c:v>1.8605</c:v>
                </c:pt>
                <c:pt idx="103">
                  <c:v>1.8866000000000001</c:v>
                </c:pt>
                <c:pt idx="104">
                  <c:v>1.9355</c:v>
                </c:pt>
                <c:pt idx="105">
                  <c:v>2.0247999999999999</c:v>
                </c:pt>
                <c:pt idx="106">
                  <c:v>2.1021999999999998</c:v>
                </c:pt>
                <c:pt idx="107">
                  <c:v>2.0838999999999999</c:v>
                </c:pt>
                <c:pt idx="108">
                  <c:v>1.8849</c:v>
                </c:pt>
                <c:pt idx="109">
                  <c:v>1.6245000000000001</c:v>
                </c:pt>
                <c:pt idx="110">
                  <c:v>1.4576</c:v>
                </c:pt>
                <c:pt idx="111">
                  <c:v>1.4443999999999999</c:v>
                </c:pt>
                <c:pt idx="112">
                  <c:v>1.2121</c:v>
                </c:pt>
                <c:pt idx="113">
                  <c:v>1.0475000000000001</c:v>
                </c:pt>
                <c:pt idx="114">
                  <c:v>0.95299999999999996</c:v>
                </c:pt>
                <c:pt idx="115">
                  <c:v>1.1244000000000001</c:v>
                </c:pt>
                <c:pt idx="116">
                  <c:v>1.5821000000000001</c:v>
                </c:pt>
                <c:pt idx="117">
                  <c:v>1.9275</c:v>
                </c:pt>
                <c:pt idx="118">
                  <c:v>1.5833999999999999</c:v>
                </c:pt>
                <c:pt idx="119">
                  <c:v>1.0324</c:v>
                </c:pt>
                <c:pt idx="120">
                  <c:v>0.96009999999999995</c:v>
                </c:pt>
                <c:pt idx="121">
                  <c:v>1.2957000000000001</c:v>
                </c:pt>
                <c:pt idx="122">
                  <c:v>1.6541999999999999</c:v>
                </c:pt>
                <c:pt idx="123">
                  <c:v>1.7241</c:v>
                </c:pt>
                <c:pt idx="124">
                  <c:v>1.8081</c:v>
                </c:pt>
                <c:pt idx="125">
                  <c:v>1.7719</c:v>
                </c:pt>
                <c:pt idx="126">
                  <c:v>1.7049000000000001</c:v>
                </c:pt>
                <c:pt idx="127">
                  <c:v>1.6642999999999999</c:v>
                </c:pt>
                <c:pt idx="128">
                  <c:v>1.665</c:v>
                </c:pt>
                <c:pt idx="129">
                  <c:v>1.6671</c:v>
                </c:pt>
                <c:pt idx="130">
                  <c:v>1.7099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data'!$D$10:$D$497</c:f>
              <c:numCache>
                <c:formatCode>General</c:formatCode>
                <c:ptCount val="488"/>
                <c:pt idx="0">
                  <c:v>1.7099</c:v>
                </c:pt>
                <c:pt idx="1">
                  <c:v>1.7638</c:v>
                </c:pt>
                <c:pt idx="2">
                  <c:v>1.8713</c:v>
                </c:pt>
                <c:pt idx="3">
                  <c:v>1.9569000000000001</c:v>
                </c:pt>
                <c:pt idx="4">
                  <c:v>1.9589000000000001</c:v>
                </c:pt>
                <c:pt idx="5">
                  <c:v>1.909</c:v>
                </c:pt>
                <c:pt idx="6">
                  <c:v>2.0510000000000002</c:v>
                </c:pt>
                <c:pt idx="7">
                  <c:v>1.8003</c:v>
                </c:pt>
                <c:pt idx="8">
                  <c:v>1.617</c:v>
                </c:pt>
                <c:pt idx="9">
                  <c:v>1.6132</c:v>
                </c:pt>
                <c:pt idx="10">
                  <c:v>1.6818</c:v>
                </c:pt>
                <c:pt idx="11">
                  <c:v>1.5640000000000001</c:v>
                </c:pt>
                <c:pt idx="12">
                  <c:v>1.1498999999999999</c:v>
                </c:pt>
                <c:pt idx="13">
                  <c:v>0.63329999999999997</c:v>
                </c:pt>
                <c:pt idx="14">
                  <c:v>0.29870000000000002</c:v>
                </c:pt>
                <c:pt idx="15">
                  <c:v>0.15840000000000001</c:v>
                </c:pt>
                <c:pt idx="16">
                  <c:v>0.10589999999999999</c:v>
                </c:pt>
                <c:pt idx="17">
                  <c:v>8.14E-2</c:v>
                </c:pt>
                <c:pt idx="18">
                  <c:v>6.9000000000000006E-2</c:v>
                </c:pt>
                <c:pt idx="19">
                  <c:v>6.2199999999999998E-2</c:v>
                </c:pt>
                <c:pt idx="20">
                  <c:v>5.6800000000000003E-2</c:v>
                </c:pt>
                <c:pt idx="21">
                  <c:v>5.1799999999999999E-2</c:v>
                </c:pt>
                <c:pt idx="22">
                  <c:v>4.9399999999999999E-2</c:v>
                </c:pt>
                <c:pt idx="23">
                  <c:v>5.5399999999999998E-2</c:v>
                </c:pt>
                <c:pt idx="24">
                  <c:v>6.2799999999999995E-2</c:v>
                </c:pt>
                <c:pt idx="25">
                  <c:v>6.8099999999999994E-2</c:v>
                </c:pt>
                <c:pt idx="26">
                  <c:v>0.2472</c:v>
                </c:pt>
                <c:pt idx="27">
                  <c:v>0.71699999999999997</c:v>
                </c:pt>
                <c:pt idx="28">
                  <c:v>1.3282</c:v>
                </c:pt>
                <c:pt idx="29">
                  <c:v>1.4255</c:v>
                </c:pt>
                <c:pt idx="30">
                  <c:v>1.4376</c:v>
                </c:pt>
                <c:pt idx="31">
                  <c:v>1.5679000000000001</c:v>
                </c:pt>
                <c:pt idx="32">
                  <c:v>1.63</c:v>
                </c:pt>
                <c:pt idx="33">
                  <c:v>1.6459999999999999</c:v>
                </c:pt>
                <c:pt idx="34">
                  <c:v>1.6637999999999999</c:v>
                </c:pt>
                <c:pt idx="35">
                  <c:v>1.6101000000000001</c:v>
                </c:pt>
                <c:pt idx="36">
                  <c:v>1.6383000000000001</c:v>
                </c:pt>
                <c:pt idx="37">
                  <c:v>1.5611999999999999</c:v>
                </c:pt>
                <c:pt idx="38">
                  <c:v>1.4410000000000001</c:v>
                </c:pt>
                <c:pt idx="39">
                  <c:v>1.3543000000000001</c:v>
                </c:pt>
                <c:pt idx="40">
                  <c:v>1.3371999999999999</c:v>
                </c:pt>
                <c:pt idx="41">
                  <c:v>1.3469</c:v>
                </c:pt>
                <c:pt idx="42">
                  <c:v>1.5542</c:v>
                </c:pt>
                <c:pt idx="43">
                  <c:v>1.6911</c:v>
                </c:pt>
                <c:pt idx="44">
                  <c:v>1.8202</c:v>
                </c:pt>
                <c:pt idx="45">
                  <c:v>1.863</c:v>
                </c:pt>
                <c:pt idx="46">
                  <c:v>1.7689999999999999</c:v>
                </c:pt>
                <c:pt idx="47">
                  <c:v>1.6956</c:v>
                </c:pt>
                <c:pt idx="48">
                  <c:v>1.6649</c:v>
                </c:pt>
                <c:pt idx="49">
                  <c:v>1.732</c:v>
                </c:pt>
                <c:pt idx="50">
                  <c:v>1.7228000000000001</c:v>
                </c:pt>
                <c:pt idx="51">
                  <c:v>1.7219</c:v>
                </c:pt>
                <c:pt idx="52">
                  <c:v>1.8331999999999999</c:v>
                </c:pt>
                <c:pt idx="53">
                  <c:v>1.9515</c:v>
                </c:pt>
                <c:pt idx="54">
                  <c:v>1.9879</c:v>
                </c:pt>
                <c:pt idx="55">
                  <c:v>2.0112000000000001</c:v>
                </c:pt>
                <c:pt idx="56">
                  <c:v>1.8703000000000001</c:v>
                </c:pt>
                <c:pt idx="57">
                  <c:v>1.714</c:v>
                </c:pt>
                <c:pt idx="58">
                  <c:v>1.5952</c:v>
                </c:pt>
                <c:pt idx="59">
                  <c:v>1.1327</c:v>
                </c:pt>
                <c:pt idx="60">
                  <c:v>0.71360000000000001</c:v>
                </c:pt>
                <c:pt idx="61">
                  <c:v>0.68940000000000001</c:v>
                </c:pt>
                <c:pt idx="62">
                  <c:v>1.0427999999999999</c:v>
                </c:pt>
                <c:pt idx="63">
                  <c:v>1.4994000000000001</c:v>
                </c:pt>
                <c:pt idx="64">
                  <c:v>1.7751999999999999</c:v>
                </c:pt>
                <c:pt idx="65">
                  <c:v>1.8076000000000001</c:v>
                </c:pt>
                <c:pt idx="66">
                  <c:v>1.7437</c:v>
                </c:pt>
                <c:pt idx="67">
                  <c:v>1.7602</c:v>
                </c:pt>
                <c:pt idx="68">
                  <c:v>1.3587</c:v>
                </c:pt>
                <c:pt idx="69">
                  <c:v>1.0158</c:v>
                </c:pt>
                <c:pt idx="70">
                  <c:v>1.1691</c:v>
                </c:pt>
                <c:pt idx="71">
                  <c:v>1.5562</c:v>
                </c:pt>
                <c:pt idx="72">
                  <c:v>1.4351</c:v>
                </c:pt>
                <c:pt idx="73">
                  <c:v>0.9254</c:v>
                </c:pt>
                <c:pt idx="74">
                  <c:v>0.48470000000000002</c:v>
                </c:pt>
                <c:pt idx="75">
                  <c:v>0.23280000000000001</c:v>
                </c:pt>
                <c:pt idx="76">
                  <c:v>0.13420000000000001</c:v>
                </c:pt>
                <c:pt idx="77">
                  <c:v>9.4899999999999998E-2</c:v>
                </c:pt>
                <c:pt idx="78">
                  <c:v>8.3000000000000004E-2</c:v>
                </c:pt>
                <c:pt idx="79">
                  <c:v>8.6499999999999994E-2</c:v>
                </c:pt>
                <c:pt idx="80">
                  <c:v>0.09</c:v>
                </c:pt>
                <c:pt idx="81">
                  <c:v>9.3799999999999994E-2</c:v>
                </c:pt>
                <c:pt idx="82">
                  <c:v>0.1138</c:v>
                </c:pt>
                <c:pt idx="83">
                  <c:v>0.2077</c:v>
                </c:pt>
                <c:pt idx="84">
                  <c:v>0.70089999999999997</c:v>
                </c:pt>
                <c:pt idx="85">
                  <c:v>1.2579</c:v>
                </c:pt>
                <c:pt idx="86">
                  <c:v>1.4883999999999999</c:v>
                </c:pt>
                <c:pt idx="87">
                  <c:v>1.4850000000000001</c:v>
                </c:pt>
                <c:pt idx="88">
                  <c:v>1.4781</c:v>
                </c:pt>
                <c:pt idx="89">
                  <c:v>1.5610999999999999</c:v>
                </c:pt>
                <c:pt idx="90">
                  <c:v>1.5742</c:v>
                </c:pt>
                <c:pt idx="91">
                  <c:v>1.5456000000000001</c:v>
                </c:pt>
                <c:pt idx="92">
                  <c:v>1.5947</c:v>
                </c:pt>
                <c:pt idx="93">
                  <c:v>1.6674</c:v>
                </c:pt>
                <c:pt idx="94">
                  <c:v>1.6878</c:v>
                </c:pt>
                <c:pt idx="95">
                  <c:v>1.7142999999999999</c:v>
                </c:pt>
                <c:pt idx="96">
                  <c:v>1.7585</c:v>
                </c:pt>
                <c:pt idx="97">
                  <c:v>1.6274</c:v>
                </c:pt>
                <c:pt idx="98">
                  <c:v>1.5123</c:v>
                </c:pt>
                <c:pt idx="99">
                  <c:v>1.4056</c:v>
                </c:pt>
                <c:pt idx="100">
                  <c:v>1.3663000000000001</c:v>
                </c:pt>
                <c:pt idx="101">
                  <c:v>1.796</c:v>
                </c:pt>
                <c:pt idx="102">
                  <c:v>1.8002</c:v>
                </c:pt>
                <c:pt idx="103">
                  <c:v>1.8299000000000001</c:v>
                </c:pt>
                <c:pt idx="104">
                  <c:v>1.8693</c:v>
                </c:pt>
                <c:pt idx="105">
                  <c:v>1.8613</c:v>
                </c:pt>
                <c:pt idx="106">
                  <c:v>1.8061</c:v>
                </c:pt>
                <c:pt idx="107">
                  <c:v>1.9005000000000001</c:v>
                </c:pt>
                <c:pt idx="108">
                  <c:v>1.9599</c:v>
                </c:pt>
                <c:pt idx="109">
                  <c:v>1.6948000000000001</c:v>
                </c:pt>
                <c:pt idx="110">
                  <c:v>1.5302</c:v>
                </c:pt>
                <c:pt idx="111">
                  <c:v>1.4331</c:v>
                </c:pt>
                <c:pt idx="112">
                  <c:v>1.1695</c:v>
                </c:pt>
                <c:pt idx="113">
                  <c:v>0.54810000000000003</c:v>
                </c:pt>
                <c:pt idx="114">
                  <c:v>0.28689999999999999</c:v>
                </c:pt>
                <c:pt idx="115">
                  <c:v>0.88600000000000001</c:v>
                </c:pt>
                <c:pt idx="116">
                  <c:v>1.3181</c:v>
                </c:pt>
                <c:pt idx="117">
                  <c:v>1.3995</c:v>
                </c:pt>
                <c:pt idx="118">
                  <c:v>1.3119000000000001</c:v>
                </c:pt>
                <c:pt idx="119">
                  <c:v>1.2067000000000001</c:v>
                </c:pt>
                <c:pt idx="120">
                  <c:v>1.2734000000000001</c:v>
                </c:pt>
                <c:pt idx="121">
                  <c:v>1.123</c:v>
                </c:pt>
                <c:pt idx="122">
                  <c:v>1.3001</c:v>
                </c:pt>
                <c:pt idx="123">
                  <c:v>1.6537999999999999</c:v>
                </c:pt>
                <c:pt idx="124">
                  <c:v>1.8315999999999999</c:v>
                </c:pt>
                <c:pt idx="125">
                  <c:v>1.7188000000000001</c:v>
                </c:pt>
                <c:pt idx="126">
                  <c:v>1.585</c:v>
                </c:pt>
                <c:pt idx="127">
                  <c:v>1.4666999999999999</c:v>
                </c:pt>
                <c:pt idx="128">
                  <c:v>1.4219999999999999</c:v>
                </c:pt>
                <c:pt idx="129">
                  <c:v>1.4979</c:v>
                </c:pt>
                <c:pt idx="130">
                  <c:v>1.6675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data'!$D$10:$D$497</c:f>
              <c:numCache>
                <c:formatCode>General</c:formatCode>
                <c:ptCount val="488"/>
                <c:pt idx="0">
                  <c:v>1.6675</c:v>
                </c:pt>
                <c:pt idx="1">
                  <c:v>1.6698</c:v>
                </c:pt>
                <c:pt idx="2">
                  <c:v>1.6462000000000001</c:v>
                </c:pt>
                <c:pt idx="3">
                  <c:v>1.7266999999999999</c:v>
                </c:pt>
                <c:pt idx="4">
                  <c:v>1.7329000000000001</c:v>
                </c:pt>
                <c:pt idx="5">
                  <c:v>1.7881</c:v>
                </c:pt>
                <c:pt idx="6">
                  <c:v>1.9214</c:v>
                </c:pt>
                <c:pt idx="7">
                  <c:v>1.6166</c:v>
                </c:pt>
                <c:pt idx="8">
                  <c:v>1.4726999999999999</c:v>
                </c:pt>
                <c:pt idx="9">
                  <c:v>1.4206000000000001</c:v>
                </c:pt>
                <c:pt idx="10">
                  <c:v>1.3376999999999999</c:v>
                </c:pt>
                <c:pt idx="11">
                  <c:v>1.2745</c:v>
                </c:pt>
                <c:pt idx="12">
                  <c:v>1.3140000000000001</c:v>
                </c:pt>
                <c:pt idx="13">
                  <c:v>1.3848</c:v>
                </c:pt>
                <c:pt idx="14">
                  <c:v>0.87560000000000004</c:v>
                </c:pt>
                <c:pt idx="15">
                  <c:v>0.44359999999999999</c:v>
                </c:pt>
                <c:pt idx="16">
                  <c:v>0.28839999999999999</c:v>
                </c:pt>
                <c:pt idx="17">
                  <c:v>0.42449999999999999</c:v>
                </c:pt>
                <c:pt idx="18">
                  <c:v>0.66369999999999996</c:v>
                </c:pt>
                <c:pt idx="19">
                  <c:v>0.37509999999999999</c:v>
                </c:pt>
                <c:pt idx="20">
                  <c:v>0.2021</c:v>
                </c:pt>
                <c:pt idx="21">
                  <c:v>0.115</c:v>
                </c:pt>
                <c:pt idx="22">
                  <c:v>9.2999999999999999E-2</c:v>
                </c:pt>
                <c:pt idx="23">
                  <c:v>0.10050000000000001</c:v>
                </c:pt>
                <c:pt idx="24">
                  <c:v>0.12230000000000001</c:v>
                </c:pt>
                <c:pt idx="25">
                  <c:v>0.1744</c:v>
                </c:pt>
                <c:pt idx="26">
                  <c:v>0.59309999999999996</c:v>
                </c:pt>
                <c:pt idx="27">
                  <c:v>1.1959</c:v>
                </c:pt>
                <c:pt idx="28">
                  <c:v>1.5021</c:v>
                </c:pt>
                <c:pt idx="29">
                  <c:v>1.5286</c:v>
                </c:pt>
                <c:pt idx="30">
                  <c:v>1.4826999999999999</c:v>
                </c:pt>
                <c:pt idx="31">
                  <c:v>1.5230999999999999</c:v>
                </c:pt>
                <c:pt idx="32">
                  <c:v>1.5441</c:v>
                </c:pt>
                <c:pt idx="33">
                  <c:v>1.5489999999999999</c:v>
                </c:pt>
                <c:pt idx="34">
                  <c:v>1.5892999999999999</c:v>
                </c:pt>
                <c:pt idx="35">
                  <c:v>1.6465000000000001</c:v>
                </c:pt>
                <c:pt idx="36">
                  <c:v>1.6853</c:v>
                </c:pt>
                <c:pt idx="37">
                  <c:v>1.6988000000000001</c:v>
                </c:pt>
                <c:pt idx="38">
                  <c:v>1.673</c:v>
                </c:pt>
                <c:pt idx="39">
                  <c:v>1.7219</c:v>
                </c:pt>
                <c:pt idx="40">
                  <c:v>1.6486000000000001</c:v>
                </c:pt>
                <c:pt idx="41">
                  <c:v>1.5505</c:v>
                </c:pt>
                <c:pt idx="42">
                  <c:v>1.607</c:v>
                </c:pt>
                <c:pt idx="43">
                  <c:v>1.7054</c:v>
                </c:pt>
                <c:pt idx="44">
                  <c:v>1.6427</c:v>
                </c:pt>
                <c:pt idx="45">
                  <c:v>1.6577999999999999</c:v>
                </c:pt>
                <c:pt idx="46">
                  <c:v>1.673</c:v>
                </c:pt>
                <c:pt idx="47">
                  <c:v>1.6818</c:v>
                </c:pt>
                <c:pt idx="48">
                  <c:v>1.7104999999999999</c:v>
                </c:pt>
                <c:pt idx="49">
                  <c:v>1.7622</c:v>
                </c:pt>
                <c:pt idx="50">
                  <c:v>1.8092999999999999</c:v>
                </c:pt>
                <c:pt idx="51">
                  <c:v>1.7877000000000001</c:v>
                </c:pt>
                <c:pt idx="52">
                  <c:v>1.6741999999999999</c:v>
                </c:pt>
                <c:pt idx="53">
                  <c:v>1.6045</c:v>
                </c:pt>
                <c:pt idx="54">
                  <c:v>1.7092000000000001</c:v>
                </c:pt>
                <c:pt idx="55">
                  <c:v>1.8640000000000001</c:v>
                </c:pt>
                <c:pt idx="56">
                  <c:v>1.6108</c:v>
                </c:pt>
                <c:pt idx="57">
                  <c:v>1.2994000000000001</c:v>
                </c:pt>
                <c:pt idx="58">
                  <c:v>1.3431</c:v>
                </c:pt>
                <c:pt idx="59">
                  <c:v>1.5036</c:v>
                </c:pt>
                <c:pt idx="60">
                  <c:v>1.4804999999999999</c:v>
                </c:pt>
                <c:pt idx="61">
                  <c:v>1.5736000000000001</c:v>
                </c:pt>
                <c:pt idx="62">
                  <c:v>1.5347</c:v>
                </c:pt>
                <c:pt idx="63">
                  <c:v>1.5063</c:v>
                </c:pt>
                <c:pt idx="64">
                  <c:v>1.5661</c:v>
                </c:pt>
                <c:pt idx="65">
                  <c:v>1.6145</c:v>
                </c:pt>
                <c:pt idx="66">
                  <c:v>1.4454</c:v>
                </c:pt>
                <c:pt idx="67">
                  <c:v>0.86770000000000003</c:v>
                </c:pt>
                <c:pt idx="68">
                  <c:v>0.68030000000000002</c:v>
                </c:pt>
                <c:pt idx="69">
                  <c:v>1.1486000000000001</c:v>
                </c:pt>
                <c:pt idx="70">
                  <c:v>1.5294000000000001</c:v>
                </c:pt>
                <c:pt idx="71">
                  <c:v>1.4194</c:v>
                </c:pt>
                <c:pt idx="72">
                  <c:v>0.89870000000000005</c:v>
                </c:pt>
                <c:pt idx="73">
                  <c:v>0.40260000000000001</c:v>
                </c:pt>
                <c:pt idx="74">
                  <c:v>0.23280000000000001</c:v>
                </c:pt>
                <c:pt idx="75">
                  <c:v>0.1444</c:v>
                </c:pt>
                <c:pt idx="76">
                  <c:v>0.1094</c:v>
                </c:pt>
                <c:pt idx="77">
                  <c:v>9.69E-2</c:v>
                </c:pt>
                <c:pt idx="78">
                  <c:v>9.2100000000000001E-2</c:v>
                </c:pt>
                <c:pt idx="79">
                  <c:v>9.2999999999999999E-2</c:v>
                </c:pt>
                <c:pt idx="80">
                  <c:v>9.3799999999999994E-2</c:v>
                </c:pt>
                <c:pt idx="81">
                  <c:v>9.4E-2</c:v>
                </c:pt>
                <c:pt idx="82">
                  <c:v>0.10199999999999999</c:v>
                </c:pt>
                <c:pt idx="83">
                  <c:v>0.3725</c:v>
                </c:pt>
                <c:pt idx="84">
                  <c:v>0.96230000000000004</c:v>
                </c:pt>
                <c:pt idx="85">
                  <c:v>1.2847</c:v>
                </c:pt>
                <c:pt idx="86">
                  <c:v>1.4055</c:v>
                </c:pt>
                <c:pt idx="87">
                  <c:v>1.5746</c:v>
                </c:pt>
                <c:pt idx="88">
                  <c:v>1.6612</c:v>
                </c:pt>
                <c:pt idx="89">
                  <c:v>1.6301000000000001</c:v>
                </c:pt>
                <c:pt idx="90">
                  <c:v>1.5368999999999999</c:v>
                </c:pt>
                <c:pt idx="91">
                  <c:v>1.4855</c:v>
                </c:pt>
                <c:pt idx="92">
                  <c:v>1.5871999999999999</c:v>
                </c:pt>
                <c:pt idx="93">
                  <c:v>1.4899</c:v>
                </c:pt>
                <c:pt idx="94">
                  <c:v>1.4754</c:v>
                </c:pt>
                <c:pt idx="95">
                  <c:v>1.5607</c:v>
                </c:pt>
                <c:pt idx="96">
                  <c:v>1.6127</c:v>
                </c:pt>
                <c:pt idx="97">
                  <c:v>1.6619999999999999</c:v>
                </c:pt>
                <c:pt idx="98">
                  <c:v>1.6628000000000001</c:v>
                </c:pt>
                <c:pt idx="99">
                  <c:v>1.6726000000000001</c:v>
                </c:pt>
                <c:pt idx="100">
                  <c:v>1.6991000000000001</c:v>
                </c:pt>
                <c:pt idx="101">
                  <c:v>1.7230000000000001</c:v>
                </c:pt>
                <c:pt idx="102">
                  <c:v>1.7505999999999999</c:v>
                </c:pt>
                <c:pt idx="103">
                  <c:v>1.9177</c:v>
                </c:pt>
                <c:pt idx="104">
                  <c:v>1.9188000000000001</c:v>
                </c:pt>
                <c:pt idx="105">
                  <c:v>2.0767000000000002</c:v>
                </c:pt>
                <c:pt idx="106">
                  <c:v>2.1606000000000001</c:v>
                </c:pt>
                <c:pt idx="107">
                  <c:v>1.8858999999999999</c:v>
                </c:pt>
                <c:pt idx="108">
                  <c:v>1.3415999999999999</c:v>
                </c:pt>
                <c:pt idx="109">
                  <c:v>1.5658000000000001</c:v>
                </c:pt>
                <c:pt idx="110">
                  <c:v>1.5328999999999999</c:v>
                </c:pt>
                <c:pt idx="111">
                  <c:v>1.1983999999999999</c:v>
                </c:pt>
                <c:pt idx="112">
                  <c:v>0.74639999999999995</c:v>
                </c:pt>
                <c:pt idx="113">
                  <c:v>0.46560000000000001</c:v>
                </c:pt>
                <c:pt idx="114">
                  <c:v>0.64249999999999996</c:v>
                </c:pt>
                <c:pt idx="115">
                  <c:v>1.4209000000000001</c:v>
                </c:pt>
                <c:pt idx="116">
                  <c:v>1.5358000000000001</c:v>
                </c:pt>
                <c:pt idx="117">
                  <c:v>1.4966999999999999</c:v>
                </c:pt>
                <c:pt idx="118">
                  <c:v>1.4610000000000001</c:v>
                </c:pt>
                <c:pt idx="119">
                  <c:v>1.522</c:v>
                </c:pt>
                <c:pt idx="120">
                  <c:v>1.6786000000000001</c:v>
                </c:pt>
                <c:pt idx="121">
                  <c:v>1.7299</c:v>
                </c:pt>
                <c:pt idx="122">
                  <c:v>1.7534000000000001</c:v>
                </c:pt>
                <c:pt idx="123">
                  <c:v>1.6910000000000001</c:v>
                </c:pt>
                <c:pt idx="124">
                  <c:v>1.6123000000000001</c:v>
                </c:pt>
                <c:pt idx="125">
                  <c:v>1.5575000000000001</c:v>
                </c:pt>
                <c:pt idx="126">
                  <c:v>1.5365</c:v>
                </c:pt>
                <c:pt idx="127">
                  <c:v>1.5449999999999999</c:v>
                </c:pt>
                <c:pt idx="128">
                  <c:v>1.5621</c:v>
                </c:pt>
                <c:pt idx="129">
                  <c:v>13.614800000000001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267200"/>
        <c:axId val="153269376"/>
      </c:scatterChart>
      <c:valAx>
        <c:axId val="153267200"/>
        <c:scaling>
          <c:orientation val="minMax"/>
          <c:max val="1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53269376"/>
        <c:crosses val="autoZero"/>
        <c:crossBetween val="midCat"/>
      </c:valAx>
      <c:valAx>
        <c:axId val="153269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 (%)</a:t>
                </a:r>
              </a:p>
            </c:rich>
          </c:tx>
          <c:layout>
            <c:manualLayout>
              <c:xMode val="edge"/>
              <c:yMode val="edge"/>
              <c:x val="1.1714589989350403E-2"/>
              <c:y val="0.4380718483888957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532672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N0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data'!$F$10:$F$497</c:f>
              <c:numCache>
                <c:formatCode>General</c:formatCode>
                <c:ptCount val="488"/>
                <c:pt idx="0">
                  <c:v>5.2</c:v>
                </c:pt>
                <c:pt idx="1">
                  <c:v>5.2</c:v>
                </c:pt>
                <c:pt idx="2">
                  <c:v>5.2</c:v>
                </c:pt>
                <c:pt idx="3">
                  <c:v>4.9000000000000004</c:v>
                </c:pt>
                <c:pt idx="4">
                  <c:v>8.6</c:v>
                </c:pt>
                <c:pt idx="5">
                  <c:v>11.7</c:v>
                </c:pt>
                <c:pt idx="6">
                  <c:v>18.3</c:v>
                </c:pt>
                <c:pt idx="7">
                  <c:v>29.5</c:v>
                </c:pt>
                <c:pt idx="8">
                  <c:v>37.299999999999997</c:v>
                </c:pt>
                <c:pt idx="9">
                  <c:v>39.299999999999997</c:v>
                </c:pt>
                <c:pt idx="10">
                  <c:v>37.299999999999997</c:v>
                </c:pt>
                <c:pt idx="11">
                  <c:v>25.2</c:v>
                </c:pt>
                <c:pt idx="12">
                  <c:v>18.7</c:v>
                </c:pt>
                <c:pt idx="13">
                  <c:v>14.3</c:v>
                </c:pt>
                <c:pt idx="14">
                  <c:v>10.7</c:v>
                </c:pt>
                <c:pt idx="15">
                  <c:v>8.4</c:v>
                </c:pt>
                <c:pt idx="16">
                  <c:v>7.5</c:v>
                </c:pt>
                <c:pt idx="17">
                  <c:v>6</c:v>
                </c:pt>
                <c:pt idx="18">
                  <c:v>5.5</c:v>
                </c:pt>
                <c:pt idx="19">
                  <c:v>3.9</c:v>
                </c:pt>
                <c:pt idx="20">
                  <c:v>3.8</c:v>
                </c:pt>
                <c:pt idx="21">
                  <c:v>3.7</c:v>
                </c:pt>
                <c:pt idx="22">
                  <c:v>3.5</c:v>
                </c:pt>
                <c:pt idx="23">
                  <c:v>3.5</c:v>
                </c:pt>
                <c:pt idx="24">
                  <c:v>3.1</c:v>
                </c:pt>
                <c:pt idx="25">
                  <c:v>3.4</c:v>
                </c:pt>
                <c:pt idx="26">
                  <c:v>3.4</c:v>
                </c:pt>
                <c:pt idx="27">
                  <c:v>3.2</c:v>
                </c:pt>
                <c:pt idx="28">
                  <c:v>3.2</c:v>
                </c:pt>
                <c:pt idx="29">
                  <c:v>3</c:v>
                </c:pt>
                <c:pt idx="30">
                  <c:v>3</c:v>
                </c:pt>
                <c:pt idx="31">
                  <c:v>3.3</c:v>
                </c:pt>
                <c:pt idx="32">
                  <c:v>3</c:v>
                </c:pt>
                <c:pt idx="33">
                  <c:v>3.5</c:v>
                </c:pt>
                <c:pt idx="34">
                  <c:v>3.6</c:v>
                </c:pt>
                <c:pt idx="35">
                  <c:v>3.5</c:v>
                </c:pt>
                <c:pt idx="36">
                  <c:v>3.6</c:v>
                </c:pt>
                <c:pt idx="37">
                  <c:v>6.5</c:v>
                </c:pt>
                <c:pt idx="38">
                  <c:v>6.6</c:v>
                </c:pt>
                <c:pt idx="39">
                  <c:v>6.6</c:v>
                </c:pt>
                <c:pt idx="40">
                  <c:v>4.2</c:v>
                </c:pt>
                <c:pt idx="41">
                  <c:v>4.0999999999999996</c:v>
                </c:pt>
                <c:pt idx="42">
                  <c:v>4.0999999999999996</c:v>
                </c:pt>
                <c:pt idx="43">
                  <c:v>4</c:v>
                </c:pt>
                <c:pt idx="44">
                  <c:v>3.9</c:v>
                </c:pt>
                <c:pt idx="45">
                  <c:v>3.9</c:v>
                </c:pt>
                <c:pt idx="46">
                  <c:v>4.2</c:v>
                </c:pt>
                <c:pt idx="47">
                  <c:v>7.4</c:v>
                </c:pt>
                <c:pt idx="48">
                  <c:v>10.3</c:v>
                </c:pt>
                <c:pt idx="49">
                  <c:v>14.4</c:v>
                </c:pt>
                <c:pt idx="50">
                  <c:v>15.4</c:v>
                </c:pt>
                <c:pt idx="51">
                  <c:v>15.3</c:v>
                </c:pt>
                <c:pt idx="52">
                  <c:v>12.8</c:v>
                </c:pt>
                <c:pt idx="53">
                  <c:v>11.9</c:v>
                </c:pt>
                <c:pt idx="54">
                  <c:v>11.8</c:v>
                </c:pt>
                <c:pt idx="55">
                  <c:v>13.5</c:v>
                </c:pt>
                <c:pt idx="56">
                  <c:v>16.399999999999999</c:v>
                </c:pt>
                <c:pt idx="57">
                  <c:v>21.2</c:v>
                </c:pt>
                <c:pt idx="58">
                  <c:v>20.8</c:v>
                </c:pt>
                <c:pt idx="59">
                  <c:v>21.1</c:v>
                </c:pt>
                <c:pt idx="60">
                  <c:v>18.7</c:v>
                </c:pt>
                <c:pt idx="61">
                  <c:v>12.9</c:v>
                </c:pt>
                <c:pt idx="62">
                  <c:v>10.8</c:v>
                </c:pt>
                <c:pt idx="63">
                  <c:v>9.6</c:v>
                </c:pt>
                <c:pt idx="64">
                  <c:v>7.8</c:v>
                </c:pt>
                <c:pt idx="65">
                  <c:v>7.1</c:v>
                </c:pt>
                <c:pt idx="66">
                  <c:v>6.3</c:v>
                </c:pt>
                <c:pt idx="67">
                  <c:v>6.2</c:v>
                </c:pt>
                <c:pt idx="68">
                  <c:v>6.7</c:v>
                </c:pt>
                <c:pt idx="69">
                  <c:v>6.5</c:v>
                </c:pt>
                <c:pt idx="70">
                  <c:v>6.2</c:v>
                </c:pt>
                <c:pt idx="71">
                  <c:v>6.1</c:v>
                </c:pt>
                <c:pt idx="72">
                  <c:v>6.1</c:v>
                </c:pt>
                <c:pt idx="73">
                  <c:v>6</c:v>
                </c:pt>
                <c:pt idx="74">
                  <c:v>5.9</c:v>
                </c:pt>
                <c:pt idx="75">
                  <c:v>5.9</c:v>
                </c:pt>
                <c:pt idx="76">
                  <c:v>5.6</c:v>
                </c:pt>
                <c:pt idx="77">
                  <c:v>5.8</c:v>
                </c:pt>
                <c:pt idx="78">
                  <c:v>5.9</c:v>
                </c:pt>
                <c:pt idx="79">
                  <c:v>5.6</c:v>
                </c:pt>
                <c:pt idx="80">
                  <c:v>5</c:v>
                </c:pt>
                <c:pt idx="81">
                  <c:v>4.5999999999999996</c:v>
                </c:pt>
                <c:pt idx="82">
                  <c:v>4.2</c:v>
                </c:pt>
                <c:pt idx="83">
                  <c:v>3.5</c:v>
                </c:pt>
                <c:pt idx="84">
                  <c:v>3.5</c:v>
                </c:pt>
                <c:pt idx="85">
                  <c:v>3.7</c:v>
                </c:pt>
                <c:pt idx="86">
                  <c:v>3.7</c:v>
                </c:pt>
                <c:pt idx="87">
                  <c:v>3.7</c:v>
                </c:pt>
                <c:pt idx="88">
                  <c:v>3.7</c:v>
                </c:pt>
                <c:pt idx="89">
                  <c:v>3.6</c:v>
                </c:pt>
                <c:pt idx="90">
                  <c:v>5.8</c:v>
                </c:pt>
                <c:pt idx="91">
                  <c:v>6.7</c:v>
                </c:pt>
                <c:pt idx="92">
                  <c:v>6.8</c:v>
                </c:pt>
                <c:pt idx="93">
                  <c:v>6.9</c:v>
                </c:pt>
                <c:pt idx="94">
                  <c:v>6.8</c:v>
                </c:pt>
                <c:pt idx="95">
                  <c:v>7.3</c:v>
                </c:pt>
                <c:pt idx="96">
                  <c:v>7.1</c:v>
                </c:pt>
                <c:pt idx="97">
                  <c:v>7.2</c:v>
                </c:pt>
                <c:pt idx="98">
                  <c:v>6.9</c:v>
                </c:pt>
                <c:pt idx="99">
                  <c:v>6.4</c:v>
                </c:pt>
                <c:pt idx="100">
                  <c:v>3.8</c:v>
                </c:pt>
                <c:pt idx="101">
                  <c:v>3.8</c:v>
                </c:pt>
                <c:pt idx="102">
                  <c:v>3.8</c:v>
                </c:pt>
                <c:pt idx="103">
                  <c:v>3.6</c:v>
                </c:pt>
                <c:pt idx="104">
                  <c:v>3.8</c:v>
                </c:pt>
                <c:pt idx="105">
                  <c:v>3.6</c:v>
                </c:pt>
                <c:pt idx="106">
                  <c:v>8.3000000000000007</c:v>
                </c:pt>
                <c:pt idx="107">
                  <c:v>10.1</c:v>
                </c:pt>
                <c:pt idx="108">
                  <c:v>15.6</c:v>
                </c:pt>
                <c:pt idx="109">
                  <c:v>17.5</c:v>
                </c:pt>
                <c:pt idx="110">
                  <c:v>18</c:v>
                </c:pt>
                <c:pt idx="111">
                  <c:v>17.7</c:v>
                </c:pt>
                <c:pt idx="112">
                  <c:v>17.399999999999999</c:v>
                </c:pt>
                <c:pt idx="113">
                  <c:v>14.4</c:v>
                </c:pt>
                <c:pt idx="114">
                  <c:v>12.9</c:v>
                </c:pt>
                <c:pt idx="115">
                  <c:v>10</c:v>
                </c:pt>
                <c:pt idx="116">
                  <c:v>7.8</c:v>
                </c:pt>
                <c:pt idx="117">
                  <c:v>7.1</c:v>
                </c:pt>
                <c:pt idx="118">
                  <c:v>6.7</c:v>
                </c:pt>
                <c:pt idx="119">
                  <c:v>5.2</c:v>
                </c:pt>
                <c:pt idx="120">
                  <c:v>5.6</c:v>
                </c:pt>
                <c:pt idx="121">
                  <c:v>5.6</c:v>
                </c:pt>
                <c:pt idx="122">
                  <c:v>5.6</c:v>
                </c:pt>
                <c:pt idx="123">
                  <c:v>5.5</c:v>
                </c:pt>
                <c:pt idx="124">
                  <c:v>5</c:v>
                </c:pt>
                <c:pt idx="125">
                  <c:v>4.9000000000000004</c:v>
                </c:pt>
                <c:pt idx="126">
                  <c:v>5.4</c:v>
                </c:pt>
                <c:pt idx="127">
                  <c:v>5.0999999999999996</c:v>
                </c:pt>
                <c:pt idx="128">
                  <c:v>5.2</c:v>
                </c:pt>
                <c:pt idx="129">
                  <c:v>5.3</c:v>
                </c:pt>
                <c:pt idx="130">
                  <c:v>5.3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data'!$F$10:$F$497</c:f>
              <c:numCache>
                <c:formatCode>General</c:formatCode>
                <c:ptCount val="488"/>
                <c:pt idx="0">
                  <c:v>5.3</c:v>
                </c:pt>
                <c:pt idx="1">
                  <c:v>5.2</c:v>
                </c:pt>
                <c:pt idx="2">
                  <c:v>5.3</c:v>
                </c:pt>
                <c:pt idx="3">
                  <c:v>5</c:v>
                </c:pt>
                <c:pt idx="4">
                  <c:v>7.5</c:v>
                </c:pt>
                <c:pt idx="5">
                  <c:v>9.8000000000000007</c:v>
                </c:pt>
                <c:pt idx="6">
                  <c:v>13.3</c:v>
                </c:pt>
                <c:pt idx="7">
                  <c:v>18.399999999999999</c:v>
                </c:pt>
                <c:pt idx="8">
                  <c:v>21</c:v>
                </c:pt>
                <c:pt idx="9">
                  <c:v>23.3</c:v>
                </c:pt>
                <c:pt idx="10">
                  <c:v>22.8</c:v>
                </c:pt>
                <c:pt idx="11">
                  <c:v>17.5</c:v>
                </c:pt>
                <c:pt idx="12">
                  <c:v>13</c:v>
                </c:pt>
                <c:pt idx="13">
                  <c:v>12.3</c:v>
                </c:pt>
                <c:pt idx="14">
                  <c:v>9.1999999999999993</c:v>
                </c:pt>
                <c:pt idx="15">
                  <c:v>6.9</c:v>
                </c:pt>
                <c:pt idx="16">
                  <c:v>7.1</c:v>
                </c:pt>
                <c:pt idx="17">
                  <c:v>7.1</c:v>
                </c:pt>
                <c:pt idx="18">
                  <c:v>5.6</c:v>
                </c:pt>
                <c:pt idx="19">
                  <c:v>5.2</c:v>
                </c:pt>
                <c:pt idx="20">
                  <c:v>5.0999999999999996</c:v>
                </c:pt>
                <c:pt idx="21">
                  <c:v>4.9000000000000004</c:v>
                </c:pt>
                <c:pt idx="22">
                  <c:v>4.9000000000000004</c:v>
                </c:pt>
                <c:pt idx="23">
                  <c:v>4.5</c:v>
                </c:pt>
                <c:pt idx="24">
                  <c:v>3.8</c:v>
                </c:pt>
                <c:pt idx="25">
                  <c:v>3.7</c:v>
                </c:pt>
                <c:pt idx="26">
                  <c:v>3.7</c:v>
                </c:pt>
                <c:pt idx="27">
                  <c:v>3.3</c:v>
                </c:pt>
                <c:pt idx="28">
                  <c:v>3.3</c:v>
                </c:pt>
                <c:pt idx="29">
                  <c:v>3.2</c:v>
                </c:pt>
                <c:pt idx="30">
                  <c:v>3.2</c:v>
                </c:pt>
                <c:pt idx="31">
                  <c:v>3.3</c:v>
                </c:pt>
                <c:pt idx="32">
                  <c:v>3.8</c:v>
                </c:pt>
                <c:pt idx="33">
                  <c:v>3.6</c:v>
                </c:pt>
                <c:pt idx="34">
                  <c:v>4.0999999999999996</c:v>
                </c:pt>
                <c:pt idx="35">
                  <c:v>4.2</c:v>
                </c:pt>
                <c:pt idx="36">
                  <c:v>4.2</c:v>
                </c:pt>
                <c:pt idx="37">
                  <c:v>4.0999999999999996</c:v>
                </c:pt>
                <c:pt idx="38">
                  <c:v>5.3</c:v>
                </c:pt>
                <c:pt idx="39">
                  <c:v>5.0999999999999996</c:v>
                </c:pt>
                <c:pt idx="40">
                  <c:v>5.3</c:v>
                </c:pt>
                <c:pt idx="41">
                  <c:v>5.3</c:v>
                </c:pt>
                <c:pt idx="42">
                  <c:v>5.2</c:v>
                </c:pt>
                <c:pt idx="43">
                  <c:v>5.0999999999999996</c:v>
                </c:pt>
                <c:pt idx="44">
                  <c:v>5.0999999999999996</c:v>
                </c:pt>
                <c:pt idx="45">
                  <c:v>4.5</c:v>
                </c:pt>
                <c:pt idx="46">
                  <c:v>4.5</c:v>
                </c:pt>
                <c:pt idx="47">
                  <c:v>4.7</c:v>
                </c:pt>
                <c:pt idx="48">
                  <c:v>7.3</c:v>
                </c:pt>
                <c:pt idx="49">
                  <c:v>7.8</c:v>
                </c:pt>
                <c:pt idx="50">
                  <c:v>8.6</c:v>
                </c:pt>
                <c:pt idx="51">
                  <c:v>8.6</c:v>
                </c:pt>
                <c:pt idx="52">
                  <c:v>8.6</c:v>
                </c:pt>
                <c:pt idx="53">
                  <c:v>7.9</c:v>
                </c:pt>
                <c:pt idx="54">
                  <c:v>7.8</c:v>
                </c:pt>
                <c:pt idx="55">
                  <c:v>11.3</c:v>
                </c:pt>
                <c:pt idx="56">
                  <c:v>19.7</c:v>
                </c:pt>
                <c:pt idx="57">
                  <c:v>25.4</c:v>
                </c:pt>
                <c:pt idx="58">
                  <c:v>25</c:v>
                </c:pt>
                <c:pt idx="59">
                  <c:v>20.3</c:v>
                </c:pt>
                <c:pt idx="60">
                  <c:v>10.8</c:v>
                </c:pt>
                <c:pt idx="61">
                  <c:v>8.1999999999999993</c:v>
                </c:pt>
                <c:pt idx="62">
                  <c:v>8</c:v>
                </c:pt>
                <c:pt idx="63">
                  <c:v>7.5</c:v>
                </c:pt>
                <c:pt idx="64">
                  <c:v>6.5</c:v>
                </c:pt>
                <c:pt idx="65">
                  <c:v>6.4</c:v>
                </c:pt>
                <c:pt idx="66">
                  <c:v>5.9</c:v>
                </c:pt>
                <c:pt idx="67">
                  <c:v>5</c:v>
                </c:pt>
                <c:pt idx="68">
                  <c:v>5.3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4.8</c:v>
                </c:pt>
                <c:pt idx="73">
                  <c:v>4.8</c:v>
                </c:pt>
                <c:pt idx="74">
                  <c:v>4.5999999999999996</c:v>
                </c:pt>
                <c:pt idx="75">
                  <c:v>4.5</c:v>
                </c:pt>
                <c:pt idx="76">
                  <c:v>4.5999999999999996</c:v>
                </c:pt>
                <c:pt idx="77">
                  <c:v>4.5999999999999996</c:v>
                </c:pt>
                <c:pt idx="78">
                  <c:v>4.8</c:v>
                </c:pt>
                <c:pt idx="79">
                  <c:v>4.7</c:v>
                </c:pt>
                <c:pt idx="80">
                  <c:v>4.5</c:v>
                </c:pt>
                <c:pt idx="81">
                  <c:v>2.9</c:v>
                </c:pt>
                <c:pt idx="82">
                  <c:v>2.9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3.1</c:v>
                </c:pt>
                <c:pt idx="87">
                  <c:v>2.9</c:v>
                </c:pt>
                <c:pt idx="88">
                  <c:v>2.5</c:v>
                </c:pt>
                <c:pt idx="89">
                  <c:v>2.9</c:v>
                </c:pt>
                <c:pt idx="90">
                  <c:v>3.7</c:v>
                </c:pt>
                <c:pt idx="91">
                  <c:v>4.7</c:v>
                </c:pt>
                <c:pt idx="92">
                  <c:v>5.3</c:v>
                </c:pt>
                <c:pt idx="93">
                  <c:v>6.1</c:v>
                </c:pt>
                <c:pt idx="94">
                  <c:v>7</c:v>
                </c:pt>
                <c:pt idx="95">
                  <c:v>6.8</c:v>
                </c:pt>
                <c:pt idx="96">
                  <c:v>5.9</c:v>
                </c:pt>
                <c:pt idx="97">
                  <c:v>5.9</c:v>
                </c:pt>
                <c:pt idx="98">
                  <c:v>5.8</c:v>
                </c:pt>
                <c:pt idx="99">
                  <c:v>5.2</c:v>
                </c:pt>
                <c:pt idx="100">
                  <c:v>5</c:v>
                </c:pt>
                <c:pt idx="101">
                  <c:v>3</c:v>
                </c:pt>
                <c:pt idx="102">
                  <c:v>2.9</c:v>
                </c:pt>
                <c:pt idx="103">
                  <c:v>3.1</c:v>
                </c:pt>
                <c:pt idx="104">
                  <c:v>3.2</c:v>
                </c:pt>
                <c:pt idx="105">
                  <c:v>5</c:v>
                </c:pt>
                <c:pt idx="106">
                  <c:v>5.0999999999999996</c:v>
                </c:pt>
                <c:pt idx="107">
                  <c:v>6.7</c:v>
                </c:pt>
                <c:pt idx="108">
                  <c:v>8.8000000000000007</c:v>
                </c:pt>
                <c:pt idx="109">
                  <c:v>13.9</c:v>
                </c:pt>
                <c:pt idx="110">
                  <c:v>20</c:v>
                </c:pt>
                <c:pt idx="111">
                  <c:v>20.3</c:v>
                </c:pt>
                <c:pt idx="112">
                  <c:v>17.8</c:v>
                </c:pt>
                <c:pt idx="113">
                  <c:v>15.6</c:v>
                </c:pt>
                <c:pt idx="114">
                  <c:v>11.6</c:v>
                </c:pt>
                <c:pt idx="115">
                  <c:v>10</c:v>
                </c:pt>
                <c:pt idx="116">
                  <c:v>8.4</c:v>
                </c:pt>
                <c:pt idx="117">
                  <c:v>8.6999999999999993</c:v>
                </c:pt>
                <c:pt idx="118">
                  <c:v>8</c:v>
                </c:pt>
                <c:pt idx="119">
                  <c:v>5.7</c:v>
                </c:pt>
                <c:pt idx="120">
                  <c:v>5.7</c:v>
                </c:pt>
                <c:pt idx="121">
                  <c:v>5.9</c:v>
                </c:pt>
                <c:pt idx="122">
                  <c:v>5.5</c:v>
                </c:pt>
                <c:pt idx="123">
                  <c:v>5.0999999999999996</c:v>
                </c:pt>
                <c:pt idx="124">
                  <c:v>4.9000000000000004</c:v>
                </c:pt>
                <c:pt idx="125">
                  <c:v>4.9000000000000004</c:v>
                </c:pt>
                <c:pt idx="126">
                  <c:v>4.9000000000000004</c:v>
                </c:pt>
                <c:pt idx="127">
                  <c:v>5.0999999999999996</c:v>
                </c:pt>
                <c:pt idx="128">
                  <c:v>5.0999999999999996</c:v>
                </c:pt>
                <c:pt idx="129">
                  <c:v>5.0999999999999996</c:v>
                </c:pt>
                <c:pt idx="130">
                  <c:v>4.9000000000000004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data'!$F$10:$F$497</c:f>
              <c:numCache>
                <c:formatCode>General</c:formatCode>
                <c:ptCount val="488"/>
                <c:pt idx="0">
                  <c:v>4.9000000000000004</c:v>
                </c:pt>
                <c:pt idx="1">
                  <c:v>4.9000000000000004</c:v>
                </c:pt>
                <c:pt idx="2">
                  <c:v>4.5999999999999996</c:v>
                </c:pt>
                <c:pt idx="3">
                  <c:v>4.8</c:v>
                </c:pt>
                <c:pt idx="4">
                  <c:v>5.9</c:v>
                </c:pt>
                <c:pt idx="5">
                  <c:v>8.1</c:v>
                </c:pt>
                <c:pt idx="6">
                  <c:v>9.3000000000000007</c:v>
                </c:pt>
                <c:pt idx="7">
                  <c:v>10.5</c:v>
                </c:pt>
                <c:pt idx="8">
                  <c:v>14.9</c:v>
                </c:pt>
                <c:pt idx="9">
                  <c:v>15.6</c:v>
                </c:pt>
                <c:pt idx="10">
                  <c:v>15.5</c:v>
                </c:pt>
                <c:pt idx="11">
                  <c:v>13.7</c:v>
                </c:pt>
                <c:pt idx="12">
                  <c:v>12.8</c:v>
                </c:pt>
                <c:pt idx="13">
                  <c:v>11.9</c:v>
                </c:pt>
                <c:pt idx="14">
                  <c:v>10</c:v>
                </c:pt>
                <c:pt idx="15">
                  <c:v>7.7</c:v>
                </c:pt>
                <c:pt idx="16">
                  <c:v>7.6</c:v>
                </c:pt>
                <c:pt idx="17">
                  <c:v>7.5</c:v>
                </c:pt>
                <c:pt idx="18">
                  <c:v>7.6</c:v>
                </c:pt>
                <c:pt idx="19">
                  <c:v>7.5</c:v>
                </c:pt>
                <c:pt idx="20">
                  <c:v>5.6</c:v>
                </c:pt>
                <c:pt idx="21">
                  <c:v>5.5</c:v>
                </c:pt>
                <c:pt idx="22">
                  <c:v>5.4</c:v>
                </c:pt>
                <c:pt idx="23">
                  <c:v>5.2</c:v>
                </c:pt>
                <c:pt idx="24">
                  <c:v>5.0999999999999996</c:v>
                </c:pt>
                <c:pt idx="25">
                  <c:v>5.0999999999999996</c:v>
                </c:pt>
                <c:pt idx="26">
                  <c:v>4.5</c:v>
                </c:pt>
                <c:pt idx="27">
                  <c:v>4.0999999999999996</c:v>
                </c:pt>
                <c:pt idx="28">
                  <c:v>3.4</c:v>
                </c:pt>
                <c:pt idx="29">
                  <c:v>4.3</c:v>
                </c:pt>
                <c:pt idx="30">
                  <c:v>4.7</c:v>
                </c:pt>
                <c:pt idx="31">
                  <c:v>4.5999999999999996</c:v>
                </c:pt>
                <c:pt idx="32">
                  <c:v>4.5999999999999996</c:v>
                </c:pt>
                <c:pt idx="33">
                  <c:v>4.5999999999999996</c:v>
                </c:pt>
                <c:pt idx="34">
                  <c:v>4.4000000000000004</c:v>
                </c:pt>
                <c:pt idx="35">
                  <c:v>4.2</c:v>
                </c:pt>
                <c:pt idx="36">
                  <c:v>5</c:v>
                </c:pt>
                <c:pt idx="37">
                  <c:v>4.9000000000000004</c:v>
                </c:pt>
                <c:pt idx="38">
                  <c:v>4.5999999999999996</c:v>
                </c:pt>
                <c:pt idx="39">
                  <c:v>4.8</c:v>
                </c:pt>
                <c:pt idx="40">
                  <c:v>5.0999999999999996</c:v>
                </c:pt>
                <c:pt idx="41">
                  <c:v>5</c:v>
                </c:pt>
                <c:pt idx="42">
                  <c:v>4.7</c:v>
                </c:pt>
                <c:pt idx="43">
                  <c:v>4.5999999999999996</c:v>
                </c:pt>
                <c:pt idx="44">
                  <c:v>4.7</c:v>
                </c:pt>
                <c:pt idx="45">
                  <c:v>5.2</c:v>
                </c:pt>
                <c:pt idx="46">
                  <c:v>5.6</c:v>
                </c:pt>
                <c:pt idx="47">
                  <c:v>7.3</c:v>
                </c:pt>
                <c:pt idx="48">
                  <c:v>7.3</c:v>
                </c:pt>
                <c:pt idx="49">
                  <c:v>7.4</c:v>
                </c:pt>
                <c:pt idx="50">
                  <c:v>7.6</c:v>
                </c:pt>
                <c:pt idx="51">
                  <c:v>7.6</c:v>
                </c:pt>
                <c:pt idx="52">
                  <c:v>7.7</c:v>
                </c:pt>
                <c:pt idx="53">
                  <c:v>7.7</c:v>
                </c:pt>
                <c:pt idx="54">
                  <c:v>8.6</c:v>
                </c:pt>
                <c:pt idx="55">
                  <c:v>9.4</c:v>
                </c:pt>
                <c:pt idx="56">
                  <c:v>9.1999999999999993</c:v>
                </c:pt>
                <c:pt idx="57">
                  <c:v>9.1999999999999993</c:v>
                </c:pt>
                <c:pt idx="58">
                  <c:v>9.1999999999999993</c:v>
                </c:pt>
                <c:pt idx="59">
                  <c:v>9.1999999999999993</c:v>
                </c:pt>
                <c:pt idx="60">
                  <c:v>9.1999999999999993</c:v>
                </c:pt>
                <c:pt idx="61">
                  <c:v>8.8000000000000007</c:v>
                </c:pt>
                <c:pt idx="62">
                  <c:v>7.9</c:v>
                </c:pt>
                <c:pt idx="63">
                  <c:v>7.2</c:v>
                </c:pt>
                <c:pt idx="64">
                  <c:v>6.9</c:v>
                </c:pt>
                <c:pt idx="65">
                  <c:v>6</c:v>
                </c:pt>
                <c:pt idx="66">
                  <c:v>6</c:v>
                </c:pt>
                <c:pt idx="67">
                  <c:v>5.9</c:v>
                </c:pt>
                <c:pt idx="68">
                  <c:v>6</c:v>
                </c:pt>
                <c:pt idx="69">
                  <c:v>5.7</c:v>
                </c:pt>
                <c:pt idx="70">
                  <c:v>5.9</c:v>
                </c:pt>
                <c:pt idx="71">
                  <c:v>5.9</c:v>
                </c:pt>
                <c:pt idx="72">
                  <c:v>5.8</c:v>
                </c:pt>
                <c:pt idx="73">
                  <c:v>5.7</c:v>
                </c:pt>
                <c:pt idx="74">
                  <c:v>5.6</c:v>
                </c:pt>
                <c:pt idx="75">
                  <c:v>5.6</c:v>
                </c:pt>
                <c:pt idx="76">
                  <c:v>5.5</c:v>
                </c:pt>
                <c:pt idx="77">
                  <c:v>5.6</c:v>
                </c:pt>
                <c:pt idx="78">
                  <c:v>5.7</c:v>
                </c:pt>
                <c:pt idx="79">
                  <c:v>5.4</c:v>
                </c:pt>
                <c:pt idx="80">
                  <c:v>5.0999999999999996</c:v>
                </c:pt>
                <c:pt idx="81">
                  <c:v>5</c:v>
                </c:pt>
                <c:pt idx="82">
                  <c:v>4.9000000000000004</c:v>
                </c:pt>
                <c:pt idx="83">
                  <c:v>5</c:v>
                </c:pt>
                <c:pt idx="84">
                  <c:v>4.8</c:v>
                </c:pt>
                <c:pt idx="85">
                  <c:v>4.9000000000000004</c:v>
                </c:pt>
                <c:pt idx="86">
                  <c:v>4.8</c:v>
                </c:pt>
                <c:pt idx="87">
                  <c:v>4.7</c:v>
                </c:pt>
                <c:pt idx="88">
                  <c:v>4.7</c:v>
                </c:pt>
                <c:pt idx="89">
                  <c:v>5</c:v>
                </c:pt>
                <c:pt idx="90">
                  <c:v>5.4</c:v>
                </c:pt>
                <c:pt idx="91">
                  <c:v>6.4</c:v>
                </c:pt>
                <c:pt idx="92">
                  <c:v>6.1</c:v>
                </c:pt>
                <c:pt idx="93">
                  <c:v>5.9</c:v>
                </c:pt>
                <c:pt idx="94">
                  <c:v>5.9</c:v>
                </c:pt>
                <c:pt idx="95">
                  <c:v>5.7</c:v>
                </c:pt>
                <c:pt idx="96">
                  <c:v>5.3</c:v>
                </c:pt>
                <c:pt idx="97">
                  <c:v>5.4</c:v>
                </c:pt>
                <c:pt idx="98">
                  <c:v>4.7</c:v>
                </c:pt>
                <c:pt idx="99">
                  <c:v>4.7</c:v>
                </c:pt>
                <c:pt idx="100">
                  <c:v>4.0999999999999996</c:v>
                </c:pt>
                <c:pt idx="101">
                  <c:v>4</c:v>
                </c:pt>
                <c:pt idx="102">
                  <c:v>3.9</c:v>
                </c:pt>
                <c:pt idx="103">
                  <c:v>3.9</c:v>
                </c:pt>
                <c:pt idx="104">
                  <c:v>4</c:v>
                </c:pt>
                <c:pt idx="105">
                  <c:v>5.9</c:v>
                </c:pt>
                <c:pt idx="106">
                  <c:v>7.9</c:v>
                </c:pt>
                <c:pt idx="107">
                  <c:v>11.1</c:v>
                </c:pt>
                <c:pt idx="108">
                  <c:v>16</c:v>
                </c:pt>
                <c:pt idx="109">
                  <c:v>16.899999999999999</c:v>
                </c:pt>
                <c:pt idx="110">
                  <c:v>16.399999999999999</c:v>
                </c:pt>
                <c:pt idx="111">
                  <c:v>14</c:v>
                </c:pt>
                <c:pt idx="112">
                  <c:v>12.3</c:v>
                </c:pt>
                <c:pt idx="113">
                  <c:v>12.1</c:v>
                </c:pt>
                <c:pt idx="114">
                  <c:v>9.6</c:v>
                </c:pt>
                <c:pt idx="115">
                  <c:v>8.1</c:v>
                </c:pt>
                <c:pt idx="116">
                  <c:v>7.8</c:v>
                </c:pt>
                <c:pt idx="117">
                  <c:v>5.7</c:v>
                </c:pt>
                <c:pt idx="118">
                  <c:v>5.5</c:v>
                </c:pt>
                <c:pt idx="119">
                  <c:v>5.2</c:v>
                </c:pt>
                <c:pt idx="120">
                  <c:v>5.6</c:v>
                </c:pt>
                <c:pt idx="121">
                  <c:v>5.6</c:v>
                </c:pt>
                <c:pt idx="122">
                  <c:v>5.3</c:v>
                </c:pt>
                <c:pt idx="123">
                  <c:v>5</c:v>
                </c:pt>
                <c:pt idx="124">
                  <c:v>5.0999999999999996</c:v>
                </c:pt>
                <c:pt idx="125">
                  <c:v>5.0999999999999996</c:v>
                </c:pt>
                <c:pt idx="126">
                  <c:v>5.2</c:v>
                </c:pt>
                <c:pt idx="127">
                  <c:v>5.3</c:v>
                </c:pt>
                <c:pt idx="128">
                  <c:v>5.4</c:v>
                </c:pt>
                <c:pt idx="129">
                  <c:v>3.9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357696"/>
        <c:axId val="153359872"/>
      </c:scatterChart>
      <c:valAx>
        <c:axId val="153357696"/>
        <c:scaling>
          <c:orientation val="minMax"/>
          <c:max val="14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53359872"/>
        <c:crosses val="autoZero"/>
        <c:crossBetween val="midCat"/>
      </c:valAx>
      <c:valAx>
        <c:axId val="153359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N0 (ppm)</a:t>
                </a:r>
              </a:p>
            </c:rich>
          </c:tx>
          <c:layout>
            <c:manualLayout>
              <c:xMode val="edge"/>
              <c:yMode val="edge"/>
              <c:x val="1.1714589989350406E-2"/>
              <c:y val="0.43807184838889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533576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THC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data'!$H$10:$H$497</c:f>
              <c:numCache>
                <c:formatCode>General</c:formatCode>
                <c:ptCount val="488"/>
                <c:pt idx="0">
                  <c:v>809.5</c:v>
                </c:pt>
                <c:pt idx="1">
                  <c:v>878</c:v>
                </c:pt>
                <c:pt idx="2">
                  <c:v>1035.8</c:v>
                </c:pt>
                <c:pt idx="3">
                  <c:v>1197.0999999999999</c:v>
                </c:pt>
                <c:pt idx="4">
                  <c:v>1324.5</c:v>
                </c:pt>
                <c:pt idx="5">
                  <c:v>1428.2</c:v>
                </c:pt>
                <c:pt idx="6">
                  <c:v>1575.8</c:v>
                </c:pt>
                <c:pt idx="7">
                  <c:v>1382.4</c:v>
                </c:pt>
                <c:pt idx="8">
                  <c:v>959.8</c:v>
                </c:pt>
                <c:pt idx="9">
                  <c:v>727</c:v>
                </c:pt>
                <c:pt idx="10">
                  <c:v>573.29999999999995</c:v>
                </c:pt>
                <c:pt idx="11">
                  <c:v>553.4</c:v>
                </c:pt>
                <c:pt idx="12">
                  <c:v>473.9</c:v>
                </c:pt>
                <c:pt idx="13">
                  <c:v>427.5</c:v>
                </c:pt>
                <c:pt idx="14">
                  <c:v>249.1</c:v>
                </c:pt>
                <c:pt idx="15">
                  <c:v>46</c:v>
                </c:pt>
                <c:pt idx="16">
                  <c:v>37.4</c:v>
                </c:pt>
                <c:pt idx="17">
                  <c:v>13.2</c:v>
                </c:pt>
                <c:pt idx="18">
                  <c:v>-8.9</c:v>
                </c:pt>
                <c:pt idx="19">
                  <c:v>0</c:v>
                </c:pt>
                <c:pt idx="20">
                  <c:v>-39.200000000000003</c:v>
                </c:pt>
                <c:pt idx="21">
                  <c:v>-23.1</c:v>
                </c:pt>
                <c:pt idx="22">
                  <c:v>-28.3</c:v>
                </c:pt>
                <c:pt idx="23">
                  <c:v>-31.4</c:v>
                </c:pt>
                <c:pt idx="24">
                  <c:v>-12.4</c:v>
                </c:pt>
                <c:pt idx="25">
                  <c:v>-28.8</c:v>
                </c:pt>
                <c:pt idx="26">
                  <c:v>15.5</c:v>
                </c:pt>
                <c:pt idx="27">
                  <c:v>11.8</c:v>
                </c:pt>
                <c:pt idx="28">
                  <c:v>65.5</c:v>
                </c:pt>
                <c:pt idx="29">
                  <c:v>292.89999999999998</c:v>
                </c:pt>
                <c:pt idx="30">
                  <c:v>347.1</c:v>
                </c:pt>
                <c:pt idx="31">
                  <c:v>416.1</c:v>
                </c:pt>
                <c:pt idx="32">
                  <c:v>410.9</c:v>
                </c:pt>
                <c:pt idx="33">
                  <c:v>475.9</c:v>
                </c:pt>
                <c:pt idx="34">
                  <c:v>629.1</c:v>
                </c:pt>
                <c:pt idx="35">
                  <c:v>503.6</c:v>
                </c:pt>
                <c:pt idx="36">
                  <c:v>499.1</c:v>
                </c:pt>
                <c:pt idx="37">
                  <c:v>512.6</c:v>
                </c:pt>
                <c:pt idx="38">
                  <c:v>502.1</c:v>
                </c:pt>
                <c:pt idx="39">
                  <c:v>464.6</c:v>
                </c:pt>
                <c:pt idx="40">
                  <c:v>354.6</c:v>
                </c:pt>
                <c:pt idx="41">
                  <c:v>359.3</c:v>
                </c:pt>
                <c:pt idx="42">
                  <c:v>353</c:v>
                </c:pt>
                <c:pt idx="43">
                  <c:v>549</c:v>
                </c:pt>
                <c:pt idx="44">
                  <c:v>734</c:v>
                </c:pt>
                <c:pt idx="45">
                  <c:v>741.2</c:v>
                </c:pt>
                <c:pt idx="46">
                  <c:v>932.3</c:v>
                </c:pt>
                <c:pt idx="47">
                  <c:v>998.9</c:v>
                </c:pt>
                <c:pt idx="48">
                  <c:v>793.3</c:v>
                </c:pt>
                <c:pt idx="49">
                  <c:v>780.4</c:v>
                </c:pt>
                <c:pt idx="50">
                  <c:v>760.7</c:v>
                </c:pt>
                <c:pt idx="51">
                  <c:v>836.9</c:v>
                </c:pt>
                <c:pt idx="52">
                  <c:v>948.6</c:v>
                </c:pt>
                <c:pt idx="53">
                  <c:v>1000.9</c:v>
                </c:pt>
                <c:pt idx="54">
                  <c:v>1119.9000000000001</c:v>
                </c:pt>
                <c:pt idx="55">
                  <c:v>1144.3</c:v>
                </c:pt>
                <c:pt idx="56">
                  <c:v>989</c:v>
                </c:pt>
                <c:pt idx="57">
                  <c:v>899.4</c:v>
                </c:pt>
                <c:pt idx="58">
                  <c:v>503.9</c:v>
                </c:pt>
                <c:pt idx="59">
                  <c:v>362.5</c:v>
                </c:pt>
                <c:pt idx="60">
                  <c:v>341</c:v>
                </c:pt>
                <c:pt idx="61">
                  <c:v>282.8</c:v>
                </c:pt>
                <c:pt idx="62">
                  <c:v>252.8</c:v>
                </c:pt>
                <c:pt idx="63">
                  <c:v>230.7</c:v>
                </c:pt>
                <c:pt idx="64">
                  <c:v>460.3</c:v>
                </c:pt>
                <c:pt idx="65">
                  <c:v>504.3</c:v>
                </c:pt>
                <c:pt idx="66">
                  <c:v>489.2</c:v>
                </c:pt>
                <c:pt idx="67">
                  <c:v>448.3</c:v>
                </c:pt>
                <c:pt idx="68">
                  <c:v>262.2</c:v>
                </c:pt>
                <c:pt idx="69">
                  <c:v>230.7</c:v>
                </c:pt>
                <c:pt idx="70">
                  <c:v>135.80000000000001</c:v>
                </c:pt>
                <c:pt idx="71">
                  <c:v>185.3</c:v>
                </c:pt>
                <c:pt idx="72">
                  <c:v>305.60000000000002</c:v>
                </c:pt>
                <c:pt idx="73">
                  <c:v>238.4</c:v>
                </c:pt>
                <c:pt idx="74">
                  <c:v>40.200000000000003</c:v>
                </c:pt>
                <c:pt idx="75">
                  <c:v>-27.8</c:v>
                </c:pt>
                <c:pt idx="76">
                  <c:v>-50.1</c:v>
                </c:pt>
                <c:pt idx="77">
                  <c:v>-59.3</c:v>
                </c:pt>
                <c:pt idx="78">
                  <c:v>-80.2</c:v>
                </c:pt>
                <c:pt idx="79">
                  <c:v>-34.9</c:v>
                </c:pt>
                <c:pt idx="80">
                  <c:v>-67.599999999999994</c:v>
                </c:pt>
                <c:pt idx="81">
                  <c:v>-60.3</c:v>
                </c:pt>
                <c:pt idx="82">
                  <c:v>-59.1</c:v>
                </c:pt>
                <c:pt idx="83">
                  <c:v>-2.6</c:v>
                </c:pt>
                <c:pt idx="84">
                  <c:v>161.9</c:v>
                </c:pt>
                <c:pt idx="85">
                  <c:v>181</c:v>
                </c:pt>
                <c:pt idx="86">
                  <c:v>188.8</c:v>
                </c:pt>
                <c:pt idx="87">
                  <c:v>257.39999999999998</c:v>
                </c:pt>
                <c:pt idx="88">
                  <c:v>308.8</c:v>
                </c:pt>
                <c:pt idx="89">
                  <c:v>349.2</c:v>
                </c:pt>
                <c:pt idx="90">
                  <c:v>293.5</c:v>
                </c:pt>
                <c:pt idx="91">
                  <c:v>279.39999999999998</c:v>
                </c:pt>
                <c:pt idx="92">
                  <c:v>375.1</c:v>
                </c:pt>
                <c:pt idx="93">
                  <c:v>423.9</c:v>
                </c:pt>
                <c:pt idx="94">
                  <c:v>364.8</c:v>
                </c:pt>
                <c:pt idx="95">
                  <c:v>313.5</c:v>
                </c:pt>
                <c:pt idx="96">
                  <c:v>290.89999999999998</c:v>
                </c:pt>
                <c:pt idx="97">
                  <c:v>256.2</c:v>
                </c:pt>
                <c:pt idx="98">
                  <c:v>148.19999999999999</c:v>
                </c:pt>
                <c:pt idx="99">
                  <c:v>130.4</c:v>
                </c:pt>
                <c:pt idx="100">
                  <c:v>129.4</c:v>
                </c:pt>
                <c:pt idx="101">
                  <c:v>289.3</c:v>
                </c:pt>
                <c:pt idx="102">
                  <c:v>498.5</c:v>
                </c:pt>
                <c:pt idx="103">
                  <c:v>538.20000000000005</c:v>
                </c:pt>
                <c:pt idx="104">
                  <c:v>645.5</c:v>
                </c:pt>
                <c:pt idx="105">
                  <c:v>822.5</c:v>
                </c:pt>
                <c:pt idx="106">
                  <c:v>947.2</c:v>
                </c:pt>
                <c:pt idx="107">
                  <c:v>924.4</c:v>
                </c:pt>
                <c:pt idx="108">
                  <c:v>791.6</c:v>
                </c:pt>
                <c:pt idx="109">
                  <c:v>594.70000000000005</c:v>
                </c:pt>
                <c:pt idx="110">
                  <c:v>412.3</c:v>
                </c:pt>
                <c:pt idx="111">
                  <c:v>341</c:v>
                </c:pt>
                <c:pt idx="112">
                  <c:v>291.2</c:v>
                </c:pt>
                <c:pt idx="113">
                  <c:v>165</c:v>
                </c:pt>
                <c:pt idx="114">
                  <c:v>134.6</c:v>
                </c:pt>
                <c:pt idx="115">
                  <c:v>147.4</c:v>
                </c:pt>
                <c:pt idx="116">
                  <c:v>362.7</c:v>
                </c:pt>
                <c:pt idx="117">
                  <c:v>526.70000000000005</c:v>
                </c:pt>
                <c:pt idx="118">
                  <c:v>429.2</c:v>
                </c:pt>
                <c:pt idx="119">
                  <c:v>229.4</c:v>
                </c:pt>
                <c:pt idx="120">
                  <c:v>151.4</c:v>
                </c:pt>
                <c:pt idx="121">
                  <c:v>280.89999999999998</c:v>
                </c:pt>
                <c:pt idx="122">
                  <c:v>409</c:v>
                </c:pt>
                <c:pt idx="123">
                  <c:v>426.4</c:v>
                </c:pt>
                <c:pt idx="124">
                  <c:v>486.8</c:v>
                </c:pt>
                <c:pt idx="125">
                  <c:v>493.4</c:v>
                </c:pt>
                <c:pt idx="126">
                  <c:v>461.9</c:v>
                </c:pt>
                <c:pt idx="127">
                  <c:v>451.1</c:v>
                </c:pt>
                <c:pt idx="128">
                  <c:v>412.5</c:v>
                </c:pt>
                <c:pt idx="129">
                  <c:v>430.1</c:v>
                </c:pt>
                <c:pt idx="130">
                  <c:v>440.1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data'!$H$10:$H$497</c:f>
              <c:numCache>
                <c:formatCode>General</c:formatCode>
                <c:ptCount val="488"/>
                <c:pt idx="0">
                  <c:v>440.1</c:v>
                </c:pt>
                <c:pt idx="1">
                  <c:v>522.5</c:v>
                </c:pt>
                <c:pt idx="2">
                  <c:v>723.6</c:v>
                </c:pt>
                <c:pt idx="3">
                  <c:v>856.8</c:v>
                </c:pt>
                <c:pt idx="4">
                  <c:v>913.6</c:v>
                </c:pt>
                <c:pt idx="5">
                  <c:v>1011.3</c:v>
                </c:pt>
                <c:pt idx="6">
                  <c:v>1078.2</c:v>
                </c:pt>
                <c:pt idx="7">
                  <c:v>915.9</c:v>
                </c:pt>
                <c:pt idx="8">
                  <c:v>540.6</c:v>
                </c:pt>
                <c:pt idx="9">
                  <c:v>491.2</c:v>
                </c:pt>
                <c:pt idx="10">
                  <c:v>473.7</c:v>
                </c:pt>
                <c:pt idx="11">
                  <c:v>404.4</c:v>
                </c:pt>
                <c:pt idx="12">
                  <c:v>288.89999999999998</c:v>
                </c:pt>
                <c:pt idx="13">
                  <c:v>23.2</c:v>
                </c:pt>
                <c:pt idx="14">
                  <c:v>0</c:v>
                </c:pt>
                <c:pt idx="15">
                  <c:v>-34.200000000000003</c:v>
                </c:pt>
                <c:pt idx="16">
                  <c:v>-41</c:v>
                </c:pt>
                <c:pt idx="17">
                  <c:v>-40.1</c:v>
                </c:pt>
                <c:pt idx="18">
                  <c:v>-59.2</c:v>
                </c:pt>
                <c:pt idx="19">
                  <c:v>-32.700000000000003</c:v>
                </c:pt>
                <c:pt idx="20">
                  <c:v>-39</c:v>
                </c:pt>
                <c:pt idx="21">
                  <c:v>-50.1</c:v>
                </c:pt>
                <c:pt idx="22">
                  <c:v>-40.1</c:v>
                </c:pt>
                <c:pt idx="23">
                  <c:v>-59.1</c:v>
                </c:pt>
                <c:pt idx="24">
                  <c:v>-24.4</c:v>
                </c:pt>
                <c:pt idx="25">
                  <c:v>-39</c:v>
                </c:pt>
                <c:pt idx="26">
                  <c:v>-4.2</c:v>
                </c:pt>
                <c:pt idx="27">
                  <c:v>152.80000000000001</c:v>
                </c:pt>
                <c:pt idx="28">
                  <c:v>199.1</c:v>
                </c:pt>
                <c:pt idx="29">
                  <c:v>218.9</c:v>
                </c:pt>
                <c:pt idx="30">
                  <c:v>211.2</c:v>
                </c:pt>
                <c:pt idx="31">
                  <c:v>237.7</c:v>
                </c:pt>
                <c:pt idx="32">
                  <c:v>298</c:v>
                </c:pt>
                <c:pt idx="33">
                  <c:v>300.60000000000002</c:v>
                </c:pt>
                <c:pt idx="34">
                  <c:v>348</c:v>
                </c:pt>
                <c:pt idx="35">
                  <c:v>330.7</c:v>
                </c:pt>
                <c:pt idx="36">
                  <c:v>301.8</c:v>
                </c:pt>
                <c:pt idx="37">
                  <c:v>297.60000000000002</c:v>
                </c:pt>
                <c:pt idx="38">
                  <c:v>183.8</c:v>
                </c:pt>
                <c:pt idx="39">
                  <c:v>188.5</c:v>
                </c:pt>
                <c:pt idx="40">
                  <c:v>162.4</c:v>
                </c:pt>
                <c:pt idx="41">
                  <c:v>169.2</c:v>
                </c:pt>
                <c:pt idx="42">
                  <c:v>265.3</c:v>
                </c:pt>
                <c:pt idx="43">
                  <c:v>308.5</c:v>
                </c:pt>
                <c:pt idx="44">
                  <c:v>406.9</c:v>
                </c:pt>
                <c:pt idx="45">
                  <c:v>542.5</c:v>
                </c:pt>
                <c:pt idx="46">
                  <c:v>534.70000000000005</c:v>
                </c:pt>
                <c:pt idx="47">
                  <c:v>503.7</c:v>
                </c:pt>
                <c:pt idx="48">
                  <c:v>429.1</c:v>
                </c:pt>
                <c:pt idx="49">
                  <c:v>456</c:v>
                </c:pt>
                <c:pt idx="50">
                  <c:v>481.2</c:v>
                </c:pt>
                <c:pt idx="51">
                  <c:v>462.3</c:v>
                </c:pt>
                <c:pt idx="52">
                  <c:v>695.5</c:v>
                </c:pt>
                <c:pt idx="53">
                  <c:v>888.4</c:v>
                </c:pt>
                <c:pt idx="54">
                  <c:v>967.3</c:v>
                </c:pt>
                <c:pt idx="55">
                  <c:v>932.4</c:v>
                </c:pt>
                <c:pt idx="56">
                  <c:v>671</c:v>
                </c:pt>
                <c:pt idx="57">
                  <c:v>489</c:v>
                </c:pt>
                <c:pt idx="58">
                  <c:v>385.5</c:v>
                </c:pt>
                <c:pt idx="59">
                  <c:v>248.5</c:v>
                </c:pt>
                <c:pt idx="60">
                  <c:v>85.7</c:v>
                </c:pt>
                <c:pt idx="61">
                  <c:v>107.2</c:v>
                </c:pt>
                <c:pt idx="62">
                  <c:v>214.1</c:v>
                </c:pt>
                <c:pt idx="63">
                  <c:v>288.3</c:v>
                </c:pt>
                <c:pt idx="64">
                  <c:v>402.3</c:v>
                </c:pt>
                <c:pt idx="65">
                  <c:v>421.3</c:v>
                </c:pt>
                <c:pt idx="66">
                  <c:v>415.5</c:v>
                </c:pt>
                <c:pt idx="67">
                  <c:v>437.8</c:v>
                </c:pt>
                <c:pt idx="68">
                  <c:v>332.7</c:v>
                </c:pt>
                <c:pt idx="69">
                  <c:v>143.1</c:v>
                </c:pt>
                <c:pt idx="70">
                  <c:v>279.3</c:v>
                </c:pt>
                <c:pt idx="71">
                  <c:v>360.2</c:v>
                </c:pt>
                <c:pt idx="72">
                  <c:v>355.4</c:v>
                </c:pt>
                <c:pt idx="73">
                  <c:v>136.30000000000001</c:v>
                </c:pt>
                <c:pt idx="74">
                  <c:v>12.7</c:v>
                </c:pt>
                <c:pt idx="75">
                  <c:v>-17.600000000000001</c:v>
                </c:pt>
                <c:pt idx="76">
                  <c:v>-40.1</c:v>
                </c:pt>
                <c:pt idx="77">
                  <c:v>-10.9</c:v>
                </c:pt>
                <c:pt idx="78">
                  <c:v>-30.1</c:v>
                </c:pt>
                <c:pt idx="79">
                  <c:v>7.9</c:v>
                </c:pt>
                <c:pt idx="80">
                  <c:v>13.3</c:v>
                </c:pt>
                <c:pt idx="81">
                  <c:v>-24</c:v>
                </c:pt>
                <c:pt idx="82">
                  <c:v>0</c:v>
                </c:pt>
                <c:pt idx="83">
                  <c:v>18.7</c:v>
                </c:pt>
                <c:pt idx="84">
                  <c:v>115.7</c:v>
                </c:pt>
                <c:pt idx="85">
                  <c:v>228.1</c:v>
                </c:pt>
                <c:pt idx="86">
                  <c:v>250.8</c:v>
                </c:pt>
                <c:pt idx="87">
                  <c:v>289.60000000000002</c:v>
                </c:pt>
                <c:pt idx="88">
                  <c:v>299.60000000000002</c:v>
                </c:pt>
                <c:pt idx="89">
                  <c:v>325.7</c:v>
                </c:pt>
                <c:pt idx="90">
                  <c:v>371.1</c:v>
                </c:pt>
                <c:pt idx="91">
                  <c:v>372</c:v>
                </c:pt>
                <c:pt idx="92">
                  <c:v>387.6</c:v>
                </c:pt>
                <c:pt idx="93">
                  <c:v>420.2</c:v>
                </c:pt>
                <c:pt idx="94">
                  <c:v>412.3</c:v>
                </c:pt>
                <c:pt idx="95">
                  <c:v>403.4</c:v>
                </c:pt>
                <c:pt idx="96">
                  <c:v>382.7</c:v>
                </c:pt>
                <c:pt idx="97">
                  <c:v>366.7</c:v>
                </c:pt>
                <c:pt idx="98">
                  <c:v>282.7</c:v>
                </c:pt>
                <c:pt idx="99">
                  <c:v>222.3</c:v>
                </c:pt>
                <c:pt idx="100">
                  <c:v>226.9</c:v>
                </c:pt>
                <c:pt idx="101">
                  <c:v>374.8</c:v>
                </c:pt>
                <c:pt idx="102">
                  <c:v>509.5</c:v>
                </c:pt>
                <c:pt idx="103">
                  <c:v>535</c:v>
                </c:pt>
                <c:pt idx="104">
                  <c:v>662.7</c:v>
                </c:pt>
                <c:pt idx="105">
                  <c:v>731.1</c:v>
                </c:pt>
                <c:pt idx="106">
                  <c:v>760.9</c:v>
                </c:pt>
                <c:pt idx="107">
                  <c:v>926.6</c:v>
                </c:pt>
                <c:pt idx="108">
                  <c:v>916.8</c:v>
                </c:pt>
                <c:pt idx="109">
                  <c:v>638</c:v>
                </c:pt>
                <c:pt idx="110">
                  <c:v>409.1</c:v>
                </c:pt>
                <c:pt idx="111">
                  <c:v>351.1</c:v>
                </c:pt>
                <c:pt idx="112">
                  <c:v>245.7</c:v>
                </c:pt>
                <c:pt idx="113">
                  <c:v>26.3</c:v>
                </c:pt>
                <c:pt idx="114">
                  <c:v>-3.8</c:v>
                </c:pt>
                <c:pt idx="115">
                  <c:v>155.69999999999999</c:v>
                </c:pt>
                <c:pt idx="116">
                  <c:v>208.4</c:v>
                </c:pt>
                <c:pt idx="117">
                  <c:v>209.5</c:v>
                </c:pt>
                <c:pt idx="118">
                  <c:v>164.6</c:v>
                </c:pt>
                <c:pt idx="119">
                  <c:v>137.4</c:v>
                </c:pt>
                <c:pt idx="120">
                  <c:v>170.4</c:v>
                </c:pt>
                <c:pt idx="121">
                  <c:v>93.6</c:v>
                </c:pt>
                <c:pt idx="122">
                  <c:v>161.5</c:v>
                </c:pt>
                <c:pt idx="123">
                  <c:v>287.10000000000002</c:v>
                </c:pt>
                <c:pt idx="124">
                  <c:v>365.7</c:v>
                </c:pt>
                <c:pt idx="125">
                  <c:v>376.4</c:v>
                </c:pt>
                <c:pt idx="126">
                  <c:v>294.5</c:v>
                </c:pt>
                <c:pt idx="127">
                  <c:v>242.2</c:v>
                </c:pt>
                <c:pt idx="128">
                  <c:v>201.9</c:v>
                </c:pt>
                <c:pt idx="129">
                  <c:v>244</c:v>
                </c:pt>
                <c:pt idx="130">
                  <c:v>347.4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data'!$H$10:$H$497</c:f>
              <c:numCache>
                <c:formatCode>General</c:formatCode>
                <c:ptCount val="488"/>
                <c:pt idx="0">
                  <c:v>347.4</c:v>
                </c:pt>
                <c:pt idx="1">
                  <c:v>409.1</c:v>
                </c:pt>
                <c:pt idx="2">
                  <c:v>487.5</c:v>
                </c:pt>
                <c:pt idx="3">
                  <c:v>546.9</c:v>
                </c:pt>
                <c:pt idx="4">
                  <c:v>685.8</c:v>
                </c:pt>
                <c:pt idx="5">
                  <c:v>748.7</c:v>
                </c:pt>
                <c:pt idx="6">
                  <c:v>779</c:v>
                </c:pt>
                <c:pt idx="7">
                  <c:v>549.70000000000005</c:v>
                </c:pt>
                <c:pt idx="8">
                  <c:v>377.4</c:v>
                </c:pt>
                <c:pt idx="9">
                  <c:v>350.8</c:v>
                </c:pt>
                <c:pt idx="10">
                  <c:v>345.1</c:v>
                </c:pt>
                <c:pt idx="11">
                  <c:v>209.7</c:v>
                </c:pt>
                <c:pt idx="12">
                  <c:v>255</c:v>
                </c:pt>
                <c:pt idx="13">
                  <c:v>250.6</c:v>
                </c:pt>
                <c:pt idx="14">
                  <c:v>115.3</c:v>
                </c:pt>
                <c:pt idx="15">
                  <c:v>23.4</c:v>
                </c:pt>
                <c:pt idx="16">
                  <c:v>0</c:v>
                </c:pt>
                <c:pt idx="17">
                  <c:v>71.7</c:v>
                </c:pt>
                <c:pt idx="18">
                  <c:v>65.5</c:v>
                </c:pt>
                <c:pt idx="19">
                  <c:v>4.8</c:v>
                </c:pt>
                <c:pt idx="20">
                  <c:v>-18.3</c:v>
                </c:pt>
                <c:pt idx="21">
                  <c:v>-39.4</c:v>
                </c:pt>
                <c:pt idx="22">
                  <c:v>-20.7</c:v>
                </c:pt>
                <c:pt idx="23">
                  <c:v>-19.3</c:v>
                </c:pt>
                <c:pt idx="24">
                  <c:v>-10.7</c:v>
                </c:pt>
                <c:pt idx="25">
                  <c:v>37.9</c:v>
                </c:pt>
                <c:pt idx="26">
                  <c:v>65.900000000000006</c:v>
                </c:pt>
                <c:pt idx="27">
                  <c:v>243.5</c:v>
                </c:pt>
                <c:pt idx="28">
                  <c:v>266.39999999999998</c:v>
                </c:pt>
                <c:pt idx="29">
                  <c:v>268.7</c:v>
                </c:pt>
                <c:pt idx="30">
                  <c:v>271.5</c:v>
                </c:pt>
                <c:pt idx="31">
                  <c:v>269.7</c:v>
                </c:pt>
                <c:pt idx="32">
                  <c:v>309.60000000000002</c:v>
                </c:pt>
                <c:pt idx="33">
                  <c:v>303.89999999999998</c:v>
                </c:pt>
                <c:pt idx="34">
                  <c:v>290</c:v>
                </c:pt>
                <c:pt idx="35">
                  <c:v>321.7</c:v>
                </c:pt>
                <c:pt idx="36">
                  <c:v>310.7</c:v>
                </c:pt>
                <c:pt idx="37">
                  <c:v>338.8</c:v>
                </c:pt>
                <c:pt idx="38">
                  <c:v>312.39999999999998</c:v>
                </c:pt>
                <c:pt idx="39">
                  <c:v>323.2</c:v>
                </c:pt>
                <c:pt idx="40">
                  <c:v>333.4</c:v>
                </c:pt>
                <c:pt idx="41">
                  <c:v>281.60000000000002</c:v>
                </c:pt>
                <c:pt idx="42">
                  <c:v>372.7</c:v>
                </c:pt>
                <c:pt idx="43">
                  <c:v>459</c:v>
                </c:pt>
                <c:pt idx="44">
                  <c:v>393.6</c:v>
                </c:pt>
                <c:pt idx="45">
                  <c:v>419.8</c:v>
                </c:pt>
                <c:pt idx="46">
                  <c:v>429.7</c:v>
                </c:pt>
                <c:pt idx="47">
                  <c:v>487</c:v>
                </c:pt>
                <c:pt idx="48">
                  <c:v>529.6</c:v>
                </c:pt>
                <c:pt idx="49">
                  <c:v>579.29999999999995</c:v>
                </c:pt>
                <c:pt idx="50">
                  <c:v>705.9</c:v>
                </c:pt>
                <c:pt idx="51">
                  <c:v>668.4</c:v>
                </c:pt>
                <c:pt idx="52">
                  <c:v>681.1</c:v>
                </c:pt>
                <c:pt idx="53">
                  <c:v>520</c:v>
                </c:pt>
                <c:pt idx="54">
                  <c:v>536.6</c:v>
                </c:pt>
                <c:pt idx="55">
                  <c:v>618</c:v>
                </c:pt>
                <c:pt idx="56">
                  <c:v>831.1</c:v>
                </c:pt>
                <c:pt idx="57">
                  <c:v>475.5</c:v>
                </c:pt>
                <c:pt idx="58">
                  <c:v>374.7</c:v>
                </c:pt>
                <c:pt idx="59">
                  <c:v>341.7</c:v>
                </c:pt>
                <c:pt idx="60">
                  <c:v>303.60000000000002</c:v>
                </c:pt>
                <c:pt idx="61">
                  <c:v>323</c:v>
                </c:pt>
                <c:pt idx="62">
                  <c:v>349.8</c:v>
                </c:pt>
                <c:pt idx="63">
                  <c:v>351.1</c:v>
                </c:pt>
                <c:pt idx="64">
                  <c:v>350.1</c:v>
                </c:pt>
                <c:pt idx="65">
                  <c:v>459</c:v>
                </c:pt>
                <c:pt idx="66">
                  <c:v>402.1</c:v>
                </c:pt>
                <c:pt idx="67">
                  <c:v>247.9</c:v>
                </c:pt>
                <c:pt idx="68">
                  <c:v>136.6</c:v>
                </c:pt>
                <c:pt idx="69">
                  <c:v>284</c:v>
                </c:pt>
                <c:pt idx="70">
                  <c:v>382</c:v>
                </c:pt>
                <c:pt idx="71">
                  <c:v>344.2</c:v>
                </c:pt>
                <c:pt idx="72">
                  <c:v>173.9</c:v>
                </c:pt>
                <c:pt idx="73">
                  <c:v>65.599999999999994</c:v>
                </c:pt>
                <c:pt idx="74">
                  <c:v>25.9</c:v>
                </c:pt>
                <c:pt idx="75">
                  <c:v>19</c:v>
                </c:pt>
                <c:pt idx="76">
                  <c:v>0</c:v>
                </c:pt>
                <c:pt idx="77">
                  <c:v>9.1</c:v>
                </c:pt>
                <c:pt idx="78">
                  <c:v>10.6</c:v>
                </c:pt>
                <c:pt idx="79">
                  <c:v>0.9</c:v>
                </c:pt>
                <c:pt idx="80">
                  <c:v>38.799999999999997</c:v>
                </c:pt>
                <c:pt idx="81">
                  <c:v>10.9</c:v>
                </c:pt>
                <c:pt idx="82">
                  <c:v>28.7</c:v>
                </c:pt>
                <c:pt idx="83">
                  <c:v>74.2</c:v>
                </c:pt>
                <c:pt idx="84">
                  <c:v>243.2</c:v>
                </c:pt>
                <c:pt idx="85">
                  <c:v>289.10000000000002</c:v>
                </c:pt>
                <c:pt idx="86">
                  <c:v>280.8</c:v>
                </c:pt>
                <c:pt idx="87">
                  <c:v>353</c:v>
                </c:pt>
                <c:pt idx="88">
                  <c:v>389.8</c:v>
                </c:pt>
                <c:pt idx="89">
                  <c:v>372.6</c:v>
                </c:pt>
                <c:pt idx="90">
                  <c:v>351.9</c:v>
                </c:pt>
                <c:pt idx="91">
                  <c:v>321</c:v>
                </c:pt>
                <c:pt idx="92">
                  <c:v>356.3</c:v>
                </c:pt>
                <c:pt idx="93">
                  <c:v>436</c:v>
                </c:pt>
                <c:pt idx="94">
                  <c:v>312.89999999999998</c:v>
                </c:pt>
                <c:pt idx="95">
                  <c:v>338.4</c:v>
                </c:pt>
                <c:pt idx="96">
                  <c:v>310.89999999999998</c:v>
                </c:pt>
                <c:pt idx="97">
                  <c:v>328.7</c:v>
                </c:pt>
                <c:pt idx="98">
                  <c:v>331.6</c:v>
                </c:pt>
                <c:pt idx="99">
                  <c:v>340</c:v>
                </c:pt>
                <c:pt idx="100">
                  <c:v>397.5</c:v>
                </c:pt>
                <c:pt idx="101">
                  <c:v>428.8</c:v>
                </c:pt>
                <c:pt idx="102">
                  <c:v>555.4</c:v>
                </c:pt>
                <c:pt idx="103">
                  <c:v>688.9</c:v>
                </c:pt>
                <c:pt idx="104">
                  <c:v>784.7</c:v>
                </c:pt>
                <c:pt idx="105">
                  <c:v>946.3</c:v>
                </c:pt>
                <c:pt idx="106">
                  <c:v>1041.7</c:v>
                </c:pt>
                <c:pt idx="107">
                  <c:v>832.2</c:v>
                </c:pt>
                <c:pt idx="108">
                  <c:v>494.5</c:v>
                </c:pt>
                <c:pt idx="109">
                  <c:v>393.6</c:v>
                </c:pt>
                <c:pt idx="110">
                  <c:v>401.1</c:v>
                </c:pt>
                <c:pt idx="111">
                  <c:v>261.39999999999998</c:v>
                </c:pt>
                <c:pt idx="112">
                  <c:v>88</c:v>
                </c:pt>
                <c:pt idx="113">
                  <c:v>31.5</c:v>
                </c:pt>
                <c:pt idx="114">
                  <c:v>138.1</c:v>
                </c:pt>
                <c:pt idx="115">
                  <c:v>344.8</c:v>
                </c:pt>
                <c:pt idx="116">
                  <c:v>327.3</c:v>
                </c:pt>
                <c:pt idx="117">
                  <c:v>301.89999999999998</c:v>
                </c:pt>
                <c:pt idx="118">
                  <c:v>281</c:v>
                </c:pt>
                <c:pt idx="119">
                  <c:v>288.39999999999998</c:v>
                </c:pt>
                <c:pt idx="120">
                  <c:v>348.3</c:v>
                </c:pt>
                <c:pt idx="121">
                  <c:v>341.5</c:v>
                </c:pt>
                <c:pt idx="122">
                  <c:v>378.6</c:v>
                </c:pt>
                <c:pt idx="123">
                  <c:v>402</c:v>
                </c:pt>
                <c:pt idx="124">
                  <c:v>352.2</c:v>
                </c:pt>
                <c:pt idx="125">
                  <c:v>378.8</c:v>
                </c:pt>
                <c:pt idx="126">
                  <c:v>343.6</c:v>
                </c:pt>
                <c:pt idx="127">
                  <c:v>327.8</c:v>
                </c:pt>
                <c:pt idx="128">
                  <c:v>361</c:v>
                </c:pt>
                <c:pt idx="129">
                  <c:v>4197.3999999999996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497600"/>
        <c:axId val="153499520"/>
      </c:scatterChart>
      <c:valAx>
        <c:axId val="153497600"/>
        <c:scaling>
          <c:orientation val="minMax"/>
          <c:max val="1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53499520"/>
        <c:crosses val="autoZero"/>
        <c:crossBetween val="midCat"/>
      </c:valAx>
      <c:valAx>
        <c:axId val="153499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THC (ppm)</a:t>
                </a:r>
              </a:p>
            </c:rich>
          </c:tx>
          <c:layout>
            <c:manualLayout>
              <c:xMode val="edge"/>
              <c:yMode val="edge"/>
              <c:x val="1.1714589989350413E-2"/>
              <c:y val="0.4380718483888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534976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O2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data'!$J$10:$J$497</c:f>
              <c:numCache>
                <c:formatCode>General</c:formatCode>
                <c:ptCount val="4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0.04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data'!$J$10:$J$497</c:f>
              <c:numCache>
                <c:formatCode>General</c:formatCode>
                <c:ptCount val="4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0.05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0.05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data'!$J$10:$J$497</c:f>
              <c:numCache>
                <c:formatCode>General</c:formatCode>
                <c:ptCount val="4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0.05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0.06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674560"/>
        <c:axId val="138676480"/>
      </c:scatterChart>
      <c:valAx>
        <c:axId val="138674560"/>
        <c:scaling>
          <c:orientation val="minMax"/>
          <c:max val="1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38676480"/>
        <c:crosses val="autoZero"/>
        <c:crossBetween val="midCat"/>
      </c:valAx>
      <c:valAx>
        <c:axId val="138676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O2 (%)</a:t>
                </a:r>
              </a:p>
            </c:rich>
          </c:tx>
          <c:layout>
            <c:manualLayout>
              <c:xMode val="edge"/>
              <c:yMode val="edge"/>
              <c:x val="1.1714589989350413E-2"/>
              <c:y val="0.4380718483888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386745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4762</xdr:rowOff>
    </xdr:from>
    <xdr:to>
      <xdr:col>12</xdr:col>
      <xdr:colOff>304800</xdr:colOff>
      <xdr:row>15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14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583" sqref="A583:BV711"/>
    </sheetView>
  </sheetViews>
  <sheetFormatPr defaultRowHeight="15" x14ac:dyDescent="0.25"/>
  <cols>
    <col min="1" max="1" width="12.7109375" style="4" customWidth="1"/>
    <col min="2" max="2" width="14" style="4" customWidth="1"/>
    <col min="3" max="3" width="12" style="4" customWidth="1"/>
    <col min="4" max="4" width="11.5703125" style="4" customWidth="1"/>
    <col min="5" max="5" width="16.7109375" style="4" bestFit="1" customWidth="1"/>
    <col min="6" max="6" width="10.85546875" style="4" bestFit="1" customWidth="1"/>
    <col min="7" max="7" width="11.85546875" style="4" bestFit="1" customWidth="1"/>
    <col min="8" max="8" width="8.85546875" style="4" bestFit="1" customWidth="1"/>
    <col min="9" max="9" width="9.85546875" style="4" bestFit="1" customWidth="1"/>
    <col min="10" max="10" width="10.42578125" style="4" bestFit="1" customWidth="1"/>
    <col min="11" max="11" width="27.28515625" style="4" bestFit="1" customWidth="1"/>
    <col min="12" max="12" width="8.85546875" style="4" bestFit="1" customWidth="1"/>
    <col min="13" max="13" width="7.85546875" style="4" bestFit="1" customWidth="1"/>
    <col min="14" max="14" width="10" style="4" bestFit="1" customWidth="1"/>
    <col min="15" max="16" width="9.140625" style="4"/>
    <col min="17" max="17" width="10" style="4" bestFit="1" customWidth="1"/>
    <col min="18" max="19" width="10.140625" style="4" bestFit="1" customWidth="1"/>
    <col min="20" max="20" width="11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8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2" width="11.5703125" style="4" bestFit="1" customWidth="1"/>
    <col min="43" max="43" width="10" style="4" bestFit="1" customWidth="1"/>
    <col min="44" max="44" width="10.7109375" style="4" bestFit="1" customWidth="1"/>
    <col min="45" max="45" width="9.28515625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1.85546875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7.85546875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24.7109375" style="4" bestFit="1" customWidth="1"/>
    <col min="74" max="74" width="29.7109375" style="4" bestFit="1" customWidth="1"/>
    <col min="75" max="16384" width="9.140625" style="4"/>
  </cols>
  <sheetData>
    <row r="1" spans="1:74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195</v>
      </c>
      <c r="BV1" s="1" t="s">
        <v>196</v>
      </c>
    </row>
    <row r="2" spans="1:74" s="1" customFormat="1" x14ac:dyDescent="0.25">
      <c r="A2" s="1" t="s">
        <v>72</v>
      </c>
      <c r="B2" s="1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197</v>
      </c>
      <c r="BV2" s="1" t="s">
        <v>198</v>
      </c>
    </row>
    <row r="3" spans="1:74" s="1" customFormat="1" x14ac:dyDescent="0.25">
      <c r="A3" s="1" t="s">
        <v>145</v>
      </c>
      <c r="B3" s="1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199</v>
      </c>
      <c r="BV3" s="1" t="s">
        <v>200</v>
      </c>
    </row>
    <row r="4" spans="1:74" customFormat="1" x14ac:dyDescent="0.25">
      <c r="A4" s="37">
        <v>41704</v>
      </c>
      <c r="B4" s="38">
        <v>3.4300925925925922E-2</v>
      </c>
      <c r="C4">
        <v>12.14</v>
      </c>
      <c r="D4">
        <v>0.72829999999999995</v>
      </c>
      <c r="E4">
        <v>7283.3653850000001</v>
      </c>
      <c r="F4">
        <v>6.9</v>
      </c>
      <c r="G4">
        <v>1.4</v>
      </c>
      <c r="H4">
        <v>631</v>
      </c>
      <c r="J4">
        <v>5.87</v>
      </c>
      <c r="K4">
        <v>0.89029999999999998</v>
      </c>
      <c r="L4">
        <v>10.808299999999999</v>
      </c>
      <c r="M4">
        <v>0.64839999999999998</v>
      </c>
      <c r="N4">
        <v>6.1430999999999996</v>
      </c>
      <c r="O4">
        <v>1.2464</v>
      </c>
      <c r="P4">
        <v>7.4</v>
      </c>
      <c r="Q4">
        <v>4.7072000000000003</v>
      </c>
      <c r="R4">
        <v>0.95509999999999995</v>
      </c>
      <c r="S4">
        <v>5.7</v>
      </c>
      <c r="T4">
        <v>631.0104</v>
      </c>
      <c r="W4">
        <v>0</v>
      </c>
      <c r="X4">
        <v>5.2282999999999999</v>
      </c>
      <c r="Y4">
        <v>14</v>
      </c>
      <c r="Z4">
        <v>842</v>
      </c>
      <c r="AA4">
        <v>865</v>
      </c>
      <c r="AB4">
        <v>828</v>
      </c>
      <c r="AC4">
        <v>54</v>
      </c>
      <c r="AD4">
        <v>10.1</v>
      </c>
      <c r="AE4">
        <v>0.23</v>
      </c>
      <c r="AF4">
        <v>982</v>
      </c>
      <c r="AG4">
        <v>-5</v>
      </c>
      <c r="AH4">
        <v>-1</v>
      </c>
      <c r="AI4">
        <v>17</v>
      </c>
      <c r="AJ4">
        <v>191</v>
      </c>
      <c r="AK4">
        <v>189</v>
      </c>
      <c r="AL4">
        <v>6.5</v>
      </c>
      <c r="AM4">
        <v>195</v>
      </c>
      <c r="AN4" t="s">
        <v>155</v>
      </c>
      <c r="AO4">
        <v>2</v>
      </c>
      <c r="AP4" s="39">
        <v>0.70089120370370372</v>
      </c>
      <c r="AQ4">
        <v>47.159314999999999</v>
      </c>
      <c r="AR4">
        <v>-88.489756999999997</v>
      </c>
      <c r="AS4">
        <v>319.60000000000002</v>
      </c>
      <c r="AT4">
        <v>0</v>
      </c>
      <c r="AU4">
        <v>12</v>
      </c>
      <c r="AV4">
        <v>9</v>
      </c>
      <c r="AW4" t="s">
        <v>416</v>
      </c>
      <c r="AX4">
        <v>1.1000000000000001</v>
      </c>
      <c r="AY4">
        <v>1.4</v>
      </c>
      <c r="AZ4">
        <v>1.8</v>
      </c>
      <c r="BA4">
        <v>14.048999999999999</v>
      </c>
      <c r="BB4">
        <v>16.239999999999998</v>
      </c>
      <c r="BC4">
        <v>1.1599999999999999</v>
      </c>
      <c r="BD4">
        <v>12.321</v>
      </c>
      <c r="BE4">
        <v>2848.866</v>
      </c>
      <c r="BF4">
        <v>108.783</v>
      </c>
      <c r="BG4">
        <v>0.17</v>
      </c>
      <c r="BH4">
        <v>3.4000000000000002E-2</v>
      </c>
      <c r="BI4">
        <v>0.20399999999999999</v>
      </c>
      <c r="BJ4">
        <v>0.13</v>
      </c>
      <c r="BK4">
        <v>2.5999999999999999E-2</v>
      </c>
      <c r="BL4">
        <v>0.156</v>
      </c>
      <c r="BM4">
        <v>5.4955999999999996</v>
      </c>
      <c r="BQ4">
        <v>1002.009</v>
      </c>
      <c r="BR4">
        <v>7.0999999999999994E-2</v>
      </c>
      <c r="BS4">
        <v>0.19900000000000001</v>
      </c>
      <c r="BT4">
        <v>1.0999999999999999E-2</v>
      </c>
      <c r="BU4">
        <v>1.7091479999999999</v>
      </c>
      <c r="BV4">
        <v>3.9998999999999998</v>
      </c>
    </row>
    <row r="5" spans="1:74" customFormat="1" x14ac:dyDescent="0.25">
      <c r="A5" s="37">
        <v>41704</v>
      </c>
      <c r="B5" s="38">
        <v>3.4312499999999996E-2</v>
      </c>
      <c r="C5">
        <v>12.132</v>
      </c>
      <c r="D5">
        <v>0.71499999999999997</v>
      </c>
      <c r="E5">
        <v>7150</v>
      </c>
      <c r="F5">
        <v>6.9</v>
      </c>
      <c r="G5">
        <v>1.4</v>
      </c>
      <c r="H5">
        <v>596.5</v>
      </c>
      <c r="J5">
        <v>5.7</v>
      </c>
      <c r="K5">
        <v>0.89049999999999996</v>
      </c>
      <c r="L5">
        <v>10.804</v>
      </c>
      <c r="M5">
        <v>0.63670000000000004</v>
      </c>
      <c r="N5">
        <v>6.1445999999999996</v>
      </c>
      <c r="O5">
        <v>1.2466999999999999</v>
      </c>
      <c r="P5">
        <v>7.4</v>
      </c>
      <c r="Q5">
        <v>4.7077</v>
      </c>
      <c r="R5">
        <v>0.95520000000000005</v>
      </c>
      <c r="S5">
        <v>5.7</v>
      </c>
      <c r="T5">
        <v>596.5403</v>
      </c>
      <c r="W5">
        <v>0</v>
      </c>
      <c r="X5">
        <v>5.0759999999999996</v>
      </c>
      <c r="Y5">
        <v>14</v>
      </c>
      <c r="Z5">
        <v>842</v>
      </c>
      <c r="AA5">
        <v>865</v>
      </c>
      <c r="AB5">
        <v>828</v>
      </c>
      <c r="AC5">
        <v>53.8</v>
      </c>
      <c r="AD5">
        <v>10.06</v>
      </c>
      <c r="AE5">
        <v>0.23</v>
      </c>
      <c r="AF5">
        <v>982</v>
      </c>
      <c r="AG5">
        <v>-5</v>
      </c>
      <c r="AH5">
        <v>-1</v>
      </c>
      <c r="AI5">
        <v>17</v>
      </c>
      <c r="AJ5">
        <v>191</v>
      </c>
      <c r="AK5">
        <v>189</v>
      </c>
      <c r="AL5">
        <v>6.5</v>
      </c>
      <c r="AM5">
        <v>195</v>
      </c>
      <c r="AN5" t="s">
        <v>155</v>
      </c>
      <c r="AO5">
        <v>2</v>
      </c>
      <c r="AP5" s="39">
        <v>0.70089120370370372</v>
      </c>
      <c r="AQ5">
        <v>47.159314999999999</v>
      </c>
      <c r="AR5">
        <v>-88.489756999999997</v>
      </c>
      <c r="AS5">
        <v>319.5</v>
      </c>
      <c r="AT5">
        <v>0</v>
      </c>
      <c r="AU5">
        <v>12</v>
      </c>
      <c r="AV5">
        <v>9</v>
      </c>
      <c r="AW5" t="s">
        <v>416</v>
      </c>
      <c r="AX5">
        <v>1.1000000000000001</v>
      </c>
      <c r="AY5">
        <v>1.4</v>
      </c>
      <c r="AZ5">
        <v>1.8</v>
      </c>
      <c r="BA5">
        <v>14.048999999999999</v>
      </c>
      <c r="BB5">
        <v>16.27</v>
      </c>
      <c r="BC5">
        <v>1.1599999999999999</v>
      </c>
      <c r="BD5">
        <v>12.294</v>
      </c>
      <c r="BE5">
        <v>2852.5709999999999</v>
      </c>
      <c r="BF5">
        <v>106.999</v>
      </c>
      <c r="BG5">
        <v>0.17</v>
      </c>
      <c r="BH5">
        <v>3.4000000000000002E-2</v>
      </c>
      <c r="BI5">
        <v>0.20399999999999999</v>
      </c>
      <c r="BJ5">
        <v>0.13</v>
      </c>
      <c r="BK5">
        <v>2.5999999999999999E-2</v>
      </c>
      <c r="BL5">
        <v>0.157</v>
      </c>
      <c r="BM5">
        <v>5.2042000000000002</v>
      </c>
      <c r="BQ5">
        <v>974.47</v>
      </c>
      <c r="BR5">
        <v>7.1207000000000006E-2</v>
      </c>
      <c r="BS5">
        <v>0.19941400000000001</v>
      </c>
      <c r="BT5">
        <v>1.0999999999999999E-2</v>
      </c>
      <c r="BU5">
        <v>1.7141310000000001</v>
      </c>
      <c r="BV5">
        <v>4.0082214</v>
      </c>
    </row>
    <row r="6" spans="1:74" customFormat="1" x14ac:dyDescent="0.25">
      <c r="A6" s="37">
        <v>41704</v>
      </c>
      <c r="B6" s="38">
        <v>3.4324074074074076E-2</v>
      </c>
      <c r="C6">
        <v>12.11</v>
      </c>
      <c r="D6">
        <v>0.76690000000000003</v>
      </c>
      <c r="E6">
        <v>7668.7469879999999</v>
      </c>
      <c r="F6">
        <v>6.6</v>
      </c>
      <c r="G6">
        <v>1.4</v>
      </c>
      <c r="H6">
        <v>615.6</v>
      </c>
      <c r="J6">
        <v>5.47</v>
      </c>
      <c r="K6">
        <v>0.89019999999999999</v>
      </c>
      <c r="L6">
        <v>10.7805</v>
      </c>
      <c r="M6">
        <v>0.68269999999999997</v>
      </c>
      <c r="N6">
        <v>5.8681999999999999</v>
      </c>
      <c r="O6">
        <v>1.2463</v>
      </c>
      <c r="P6">
        <v>7.1</v>
      </c>
      <c r="Q6">
        <v>4.4935</v>
      </c>
      <c r="R6">
        <v>0.95430000000000004</v>
      </c>
      <c r="S6">
        <v>5.4</v>
      </c>
      <c r="T6">
        <v>615.56439999999998</v>
      </c>
      <c r="W6">
        <v>0</v>
      </c>
      <c r="X6">
        <v>4.8715000000000002</v>
      </c>
      <c r="Y6">
        <v>14</v>
      </c>
      <c r="Z6">
        <v>842</v>
      </c>
      <c r="AA6">
        <v>865</v>
      </c>
      <c r="AB6">
        <v>830</v>
      </c>
      <c r="AC6">
        <v>53</v>
      </c>
      <c r="AD6">
        <v>9.91</v>
      </c>
      <c r="AE6">
        <v>0.23</v>
      </c>
      <c r="AF6">
        <v>982</v>
      </c>
      <c r="AG6">
        <v>-5</v>
      </c>
      <c r="AH6">
        <v>-1</v>
      </c>
      <c r="AI6">
        <v>17</v>
      </c>
      <c r="AJ6">
        <v>191</v>
      </c>
      <c r="AK6">
        <v>189</v>
      </c>
      <c r="AL6">
        <v>6.4</v>
      </c>
      <c r="AM6">
        <v>195</v>
      </c>
      <c r="AN6" t="s">
        <v>155</v>
      </c>
      <c r="AO6">
        <v>2</v>
      </c>
      <c r="AP6" s="39">
        <v>0.70090277777777776</v>
      </c>
      <c r="AQ6">
        <v>47.159314999999999</v>
      </c>
      <c r="AR6">
        <v>-88.489756999999997</v>
      </c>
      <c r="AS6">
        <v>319.89999999999998</v>
      </c>
      <c r="AT6">
        <v>0</v>
      </c>
      <c r="AU6">
        <v>12</v>
      </c>
      <c r="AV6">
        <v>9</v>
      </c>
      <c r="AW6" t="s">
        <v>416</v>
      </c>
      <c r="AX6">
        <v>1.1000000000000001</v>
      </c>
      <c r="AY6">
        <v>1.4</v>
      </c>
      <c r="AZ6">
        <v>1.8</v>
      </c>
      <c r="BA6">
        <v>14.048999999999999</v>
      </c>
      <c r="BB6">
        <v>16.23</v>
      </c>
      <c r="BC6">
        <v>1.1599999999999999</v>
      </c>
      <c r="BD6">
        <v>12.333</v>
      </c>
      <c r="BE6">
        <v>2840.326</v>
      </c>
      <c r="BF6">
        <v>114.479</v>
      </c>
      <c r="BG6">
        <v>0.16200000000000001</v>
      </c>
      <c r="BH6">
        <v>3.4000000000000002E-2</v>
      </c>
      <c r="BI6">
        <v>0.19600000000000001</v>
      </c>
      <c r="BJ6">
        <v>0.124</v>
      </c>
      <c r="BK6">
        <v>2.5999999999999999E-2</v>
      </c>
      <c r="BL6">
        <v>0.15</v>
      </c>
      <c r="BM6">
        <v>5.3587999999999996</v>
      </c>
      <c r="BQ6">
        <v>933.23699999999997</v>
      </c>
      <c r="BR6">
        <v>7.1585999999999997E-2</v>
      </c>
      <c r="BS6">
        <v>0.20100000000000001</v>
      </c>
      <c r="BT6">
        <v>1.0999999999999999E-2</v>
      </c>
      <c r="BU6">
        <v>1.7232540000000001</v>
      </c>
      <c r="BV6">
        <v>4.0400999999999998</v>
      </c>
    </row>
    <row r="7" spans="1:74" customFormat="1" x14ac:dyDescent="0.25">
      <c r="A7" s="37">
        <v>41704</v>
      </c>
      <c r="B7" s="38">
        <v>3.433564814814815E-2</v>
      </c>
      <c r="C7">
        <v>12.11</v>
      </c>
      <c r="D7">
        <v>0.95179999999999998</v>
      </c>
      <c r="E7">
        <v>9517.5363560000005</v>
      </c>
      <c r="F7">
        <v>6.2</v>
      </c>
      <c r="G7">
        <v>1.4</v>
      </c>
      <c r="H7">
        <v>639.79999999999995</v>
      </c>
      <c r="J7">
        <v>5.32</v>
      </c>
      <c r="K7">
        <v>0.88849999999999996</v>
      </c>
      <c r="L7">
        <v>10.760300000000001</v>
      </c>
      <c r="M7">
        <v>0.84570000000000001</v>
      </c>
      <c r="N7">
        <v>5.5090000000000003</v>
      </c>
      <c r="O7">
        <v>1.244</v>
      </c>
      <c r="P7">
        <v>6.8</v>
      </c>
      <c r="Q7">
        <v>4.2184999999999997</v>
      </c>
      <c r="R7">
        <v>0.9526</v>
      </c>
      <c r="S7">
        <v>5.2</v>
      </c>
      <c r="T7">
        <v>639.79999999999995</v>
      </c>
      <c r="W7">
        <v>0</v>
      </c>
      <c r="X7">
        <v>4.7300000000000004</v>
      </c>
      <c r="Y7">
        <v>14.1</v>
      </c>
      <c r="Z7">
        <v>841</v>
      </c>
      <c r="AA7">
        <v>863</v>
      </c>
      <c r="AB7">
        <v>831</v>
      </c>
      <c r="AC7">
        <v>53</v>
      </c>
      <c r="AD7">
        <v>9.91</v>
      </c>
      <c r="AE7">
        <v>0.23</v>
      </c>
      <c r="AF7">
        <v>982</v>
      </c>
      <c r="AG7">
        <v>-5</v>
      </c>
      <c r="AH7">
        <v>-1</v>
      </c>
      <c r="AI7">
        <v>17</v>
      </c>
      <c r="AJ7">
        <v>191</v>
      </c>
      <c r="AK7">
        <v>189</v>
      </c>
      <c r="AL7">
        <v>6.4</v>
      </c>
      <c r="AM7">
        <v>195</v>
      </c>
      <c r="AN7" t="s">
        <v>155</v>
      </c>
      <c r="AO7">
        <v>2</v>
      </c>
      <c r="AP7" s="39">
        <v>0.7009143518518518</v>
      </c>
      <c r="AQ7">
        <v>47.159314999999999</v>
      </c>
      <c r="AR7">
        <v>-88.489756999999997</v>
      </c>
      <c r="AS7">
        <v>320.10000000000002</v>
      </c>
      <c r="AT7">
        <v>0</v>
      </c>
      <c r="AU7">
        <v>12</v>
      </c>
      <c r="AV7">
        <v>10</v>
      </c>
      <c r="AW7" t="s">
        <v>417</v>
      </c>
      <c r="AX7">
        <v>1.1000000000000001</v>
      </c>
      <c r="AY7">
        <v>1.4</v>
      </c>
      <c r="AZ7">
        <v>1.8</v>
      </c>
      <c r="BA7">
        <v>14.048999999999999</v>
      </c>
      <c r="BB7">
        <v>15.98</v>
      </c>
      <c r="BC7">
        <v>1.1399999999999999</v>
      </c>
      <c r="BD7">
        <v>12.542999999999999</v>
      </c>
      <c r="BE7">
        <v>2799.5970000000002</v>
      </c>
      <c r="BF7">
        <v>140.04</v>
      </c>
      <c r="BG7">
        <v>0.15</v>
      </c>
      <c r="BH7">
        <v>3.4000000000000002E-2</v>
      </c>
      <c r="BI7">
        <v>0.184</v>
      </c>
      <c r="BJ7">
        <v>0.115</v>
      </c>
      <c r="BK7">
        <v>2.5999999999999999E-2</v>
      </c>
      <c r="BL7">
        <v>0.14099999999999999</v>
      </c>
      <c r="BM7">
        <v>5.5002000000000004</v>
      </c>
      <c r="BQ7">
        <v>894.80200000000002</v>
      </c>
      <c r="BR7">
        <v>7.0414000000000004E-2</v>
      </c>
      <c r="BS7">
        <v>0.20100000000000001</v>
      </c>
      <c r="BT7">
        <v>1.0999999999999999E-2</v>
      </c>
      <c r="BU7">
        <v>1.695041</v>
      </c>
      <c r="BV7">
        <v>4.0400999999999998</v>
      </c>
    </row>
    <row r="8" spans="1:74" customFormat="1" x14ac:dyDescent="0.25">
      <c r="A8" s="37">
        <v>41704</v>
      </c>
      <c r="B8" s="38">
        <v>3.4347222222222223E-2</v>
      </c>
      <c r="C8">
        <v>11.952</v>
      </c>
      <c r="D8">
        <v>1.3257000000000001</v>
      </c>
      <c r="E8">
        <v>13256.566800000001</v>
      </c>
      <c r="F8">
        <v>6.2</v>
      </c>
      <c r="G8">
        <v>1.5</v>
      </c>
      <c r="H8">
        <v>736.5</v>
      </c>
      <c r="J8">
        <v>5.17</v>
      </c>
      <c r="K8">
        <v>0.88639999999999997</v>
      </c>
      <c r="L8">
        <v>10.593999999999999</v>
      </c>
      <c r="M8">
        <v>1.1751</v>
      </c>
      <c r="N8">
        <v>5.4885999999999999</v>
      </c>
      <c r="O8">
        <v>1.3295999999999999</v>
      </c>
      <c r="P8">
        <v>6.8</v>
      </c>
      <c r="Q8">
        <v>4.2027999999999999</v>
      </c>
      <c r="R8">
        <v>1.0181</v>
      </c>
      <c r="S8">
        <v>5.2</v>
      </c>
      <c r="T8">
        <v>736.48860000000002</v>
      </c>
      <c r="W8">
        <v>0</v>
      </c>
      <c r="X8">
        <v>4.5811000000000002</v>
      </c>
      <c r="Y8">
        <v>14</v>
      </c>
      <c r="Z8">
        <v>841</v>
      </c>
      <c r="AA8">
        <v>862</v>
      </c>
      <c r="AB8">
        <v>833</v>
      </c>
      <c r="AC8">
        <v>53</v>
      </c>
      <c r="AD8">
        <v>9.91</v>
      </c>
      <c r="AE8">
        <v>0.23</v>
      </c>
      <c r="AF8">
        <v>982</v>
      </c>
      <c r="AG8">
        <v>-5</v>
      </c>
      <c r="AH8">
        <v>-1</v>
      </c>
      <c r="AI8">
        <v>17</v>
      </c>
      <c r="AJ8">
        <v>191</v>
      </c>
      <c r="AK8">
        <v>189.2</v>
      </c>
      <c r="AL8">
        <v>6.5</v>
      </c>
      <c r="AM8">
        <v>195</v>
      </c>
      <c r="AN8" t="s">
        <v>155</v>
      </c>
      <c r="AO8">
        <v>2</v>
      </c>
      <c r="AP8" s="39">
        <v>0.70092592592592595</v>
      </c>
      <c r="AQ8">
        <v>47.159314999999999</v>
      </c>
      <c r="AR8">
        <v>-88.489756999999997</v>
      </c>
      <c r="AS8">
        <v>319.89999999999998</v>
      </c>
      <c r="AT8">
        <v>0</v>
      </c>
      <c r="AU8">
        <v>12</v>
      </c>
      <c r="AV8">
        <v>10</v>
      </c>
      <c r="AW8" t="s">
        <v>417</v>
      </c>
      <c r="AX8">
        <v>1.1000000000000001</v>
      </c>
      <c r="AY8">
        <v>1.4</v>
      </c>
      <c r="AZ8">
        <v>1.8</v>
      </c>
      <c r="BA8">
        <v>14.048999999999999</v>
      </c>
      <c r="BB8">
        <v>15.67</v>
      </c>
      <c r="BC8">
        <v>1.1200000000000001</v>
      </c>
      <c r="BD8">
        <v>12.815</v>
      </c>
      <c r="BE8">
        <v>2715.9679999999998</v>
      </c>
      <c r="BF8">
        <v>191.738</v>
      </c>
      <c r="BG8">
        <v>0.14699999999999999</v>
      </c>
      <c r="BH8">
        <v>3.5999999999999997E-2</v>
      </c>
      <c r="BI8">
        <v>0.183</v>
      </c>
      <c r="BJ8">
        <v>0.113</v>
      </c>
      <c r="BK8">
        <v>2.7E-2</v>
      </c>
      <c r="BL8">
        <v>0.14000000000000001</v>
      </c>
      <c r="BM8">
        <v>6.2386999999999997</v>
      </c>
      <c r="BQ8">
        <v>853.95100000000002</v>
      </c>
      <c r="BR8">
        <v>7.2414000000000006E-2</v>
      </c>
      <c r="BS8">
        <v>0.201207</v>
      </c>
      <c r="BT8">
        <v>1.0793000000000001E-2</v>
      </c>
      <c r="BU8">
        <v>1.7431859999999999</v>
      </c>
      <c r="BV8">
        <v>4.0442606999999997</v>
      </c>
    </row>
    <row r="9" spans="1:74" customFormat="1" x14ac:dyDescent="0.25">
      <c r="A9" s="37">
        <v>41704</v>
      </c>
      <c r="B9" s="38">
        <v>3.4358796296296297E-2</v>
      </c>
      <c r="C9">
        <v>11.882</v>
      </c>
      <c r="D9">
        <v>1.5985</v>
      </c>
      <c r="E9">
        <v>15985.311739999999</v>
      </c>
      <c r="F9">
        <v>6.1</v>
      </c>
      <c r="G9">
        <v>1.5</v>
      </c>
      <c r="H9">
        <v>902.3</v>
      </c>
      <c r="J9">
        <v>5</v>
      </c>
      <c r="K9">
        <v>0.88439999999999996</v>
      </c>
      <c r="L9">
        <v>10.5083</v>
      </c>
      <c r="M9">
        <v>1.4137999999999999</v>
      </c>
      <c r="N9">
        <v>5.3948999999999998</v>
      </c>
      <c r="O9">
        <v>1.3266</v>
      </c>
      <c r="P9">
        <v>6.7</v>
      </c>
      <c r="Q9">
        <v>4.1311</v>
      </c>
      <c r="R9">
        <v>1.0158</v>
      </c>
      <c r="S9">
        <v>5.0999999999999996</v>
      </c>
      <c r="T9">
        <v>902.34569999999997</v>
      </c>
      <c r="W9">
        <v>0</v>
      </c>
      <c r="X9">
        <v>4.4219999999999997</v>
      </c>
      <c r="Y9">
        <v>13.8</v>
      </c>
      <c r="Z9">
        <v>841</v>
      </c>
      <c r="AA9">
        <v>862</v>
      </c>
      <c r="AB9">
        <v>834</v>
      </c>
      <c r="AC9">
        <v>53</v>
      </c>
      <c r="AD9">
        <v>9.91</v>
      </c>
      <c r="AE9">
        <v>0.23</v>
      </c>
      <c r="AF9">
        <v>982</v>
      </c>
      <c r="AG9">
        <v>-5</v>
      </c>
      <c r="AH9">
        <v>-1</v>
      </c>
      <c r="AI9">
        <v>17</v>
      </c>
      <c r="AJ9">
        <v>191</v>
      </c>
      <c r="AK9">
        <v>190</v>
      </c>
      <c r="AL9">
        <v>6.7</v>
      </c>
      <c r="AM9">
        <v>195</v>
      </c>
      <c r="AN9" t="s">
        <v>155</v>
      </c>
      <c r="AO9">
        <v>2</v>
      </c>
      <c r="AP9" s="39">
        <v>0.7009375000000001</v>
      </c>
      <c r="AQ9">
        <v>47.159314999999999</v>
      </c>
      <c r="AR9">
        <v>-88.489756999999997</v>
      </c>
      <c r="AS9">
        <v>319.7</v>
      </c>
      <c r="AT9">
        <v>0</v>
      </c>
      <c r="AU9">
        <v>12</v>
      </c>
      <c r="AV9">
        <v>10</v>
      </c>
      <c r="AW9" t="s">
        <v>417</v>
      </c>
      <c r="AX9">
        <v>1.1000000000000001</v>
      </c>
      <c r="AY9">
        <v>1.4</v>
      </c>
      <c r="AZ9">
        <v>1.8</v>
      </c>
      <c r="BA9">
        <v>14.048999999999999</v>
      </c>
      <c r="BB9">
        <v>15.39</v>
      </c>
      <c r="BC9">
        <v>1.1000000000000001</v>
      </c>
      <c r="BD9">
        <v>13.07</v>
      </c>
      <c r="BE9">
        <v>2655.8319999999999</v>
      </c>
      <c r="BF9">
        <v>227.416</v>
      </c>
      <c r="BG9">
        <v>0.14299999999999999</v>
      </c>
      <c r="BH9">
        <v>3.5000000000000003E-2</v>
      </c>
      <c r="BI9">
        <v>0.17799999999999999</v>
      </c>
      <c r="BJ9">
        <v>0.109</v>
      </c>
      <c r="BK9">
        <v>2.7E-2</v>
      </c>
      <c r="BL9">
        <v>0.13600000000000001</v>
      </c>
      <c r="BM9">
        <v>7.5354000000000001</v>
      </c>
      <c r="BQ9">
        <v>812.62599999999998</v>
      </c>
      <c r="BR9">
        <v>7.3379E-2</v>
      </c>
      <c r="BS9">
        <v>0.20241400000000001</v>
      </c>
      <c r="BT9">
        <v>1.0207000000000001E-2</v>
      </c>
      <c r="BU9">
        <v>1.766416</v>
      </c>
      <c r="BV9">
        <v>4.0685213999999998</v>
      </c>
    </row>
    <row r="10" spans="1:74" customFormat="1" x14ac:dyDescent="0.25">
      <c r="A10" s="37">
        <v>41704</v>
      </c>
      <c r="B10" s="38">
        <v>3.4370370370370371E-2</v>
      </c>
      <c r="C10">
        <v>11.994</v>
      </c>
      <c r="D10">
        <v>1.4414</v>
      </c>
      <c r="E10">
        <v>14414.18766</v>
      </c>
      <c r="F10">
        <v>6</v>
      </c>
      <c r="G10">
        <v>1.5</v>
      </c>
      <c r="H10">
        <v>941.6</v>
      </c>
      <c r="J10">
        <v>4.87</v>
      </c>
      <c r="K10">
        <v>0.88490000000000002</v>
      </c>
      <c r="L10">
        <v>10.612500000000001</v>
      </c>
      <c r="M10">
        <v>1.2754000000000001</v>
      </c>
      <c r="N10">
        <v>5.3090999999999999</v>
      </c>
      <c r="O10">
        <v>1.3272999999999999</v>
      </c>
      <c r="P10">
        <v>6.6</v>
      </c>
      <c r="Q10">
        <v>4.0654000000000003</v>
      </c>
      <c r="R10">
        <v>1.0163</v>
      </c>
      <c r="S10">
        <v>5.0999999999999996</v>
      </c>
      <c r="T10">
        <v>941.59299999999996</v>
      </c>
      <c r="W10">
        <v>0</v>
      </c>
      <c r="X10">
        <v>4.3075999999999999</v>
      </c>
      <c r="Y10">
        <v>13.8</v>
      </c>
      <c r="Z10">
        <v>842</v>
      </c>
      <c r="AA10">
        <v>864</v>
      </c>
      <c r="AB10">
        <v>836</v>
      </c>
      <c r="AC10">
        <v>53</v>
      </c>
      <c r="AD10">
        <v>9.91</v>
      </c>
      <c r="AE10">
        <v>0.23</v>
      </c>
      <c r="AF10">
        <v>982</v>
      </c>
      <c r="AG10">
        <v>-5</v>
      </c>
      <c r="AH10">
        <v>-1</v>
      </c>
      <c r="AI10">
        <v>17</v>
      </c>
      <c r="AJ10">
        <v>191</v>
      </c>
      <c r="AK10">
        <v>189.8</v>
      </c>
      <c r="AL10">
        <v>6.6</v>
      </c>
      <c r="AM10">
        <v>195</v>
      </c>
      <c r="AN10" t="s">
        <v>155</v>
      </c>
      <c r="AO10">
        <v>2</v>
      </c>
      <c r="AP10" s="39">
        <v>0.70094907407407403</v>
      </c>
      <c r="AQ10">
        <v>47.159314999999999</v>
      </c>
      <c r="AR10">
        <v>-88.489756999999997</v>
      </c>
      <c r="AS10">
        <v>319.60000000000002</v>
      </c>
      <c r="AT10">
        <v>0</v>
      </c>
      <c r="AU10">
        <v>12</v>
      </c>
      <c r="AV10">
        <v>10</v>
      </c>
      <c r="AW10" t="s">
        <v>417</v>
      </c>
      <c r="AX10">
        <v>1.1000000000000001</v>
      </c>
      <c r="AY10">
        <v>1.4</v>
      </c>
      <c r="AZ10">
        <v>1.8</v>
      </c>
      <c r="BA10">
        <v>14.048999999999999</v>
      </c>
      <c r="BB10">
        <v>15.46</v>
      </c>
      <c r="BC10">
        <v>1.1000000000000001</v>
      </c>
      <c r="BD10">
        <v>13.013</v>
      </c>
      <c r="BE10">
        <v>2688.9549999999999</v>
      </c>
      <c r="BF10">
        <v>205.685</v>
      </c>
      <c r="BG10">
        <v>0.14099999999999999</v>
      </c>
      <c r="BH10">
        <v>3.5000000000000003E-2</v>
      </c>
      <c r="BI10">
        <v>0.17599999999999999</v>
      </c>
      <c r="BJ10">
        <v>0.108</v>
      </c>
      <c r="BK10">
        <v>2.7E-2</v>
      </c>
      <c r="BL10">
        <v>0.13500000000000001</v>
      </c>
      <c r="BM10">
        <v>7.883</v>
      </c>
      <c r="BQ10">
        <v>793.59</v>
      </c>
      <c r="BR10">
        <v>7.0585999999999996E-2</v>
      </c>
      <c r="BS10">
        <v>0.204207</v>
      </c>
      <c r="BT10">
        <v>1.1207E-2</v>
      </c>
      <c r="BU10">
        <v>1.699182</v>
      </c>
      <c r="BV10">
        <v>4.1045607000000004</v>
      </c>
    </row>
    <row r="11" spans="1:74" customFormat="1" x14ac:dyDescent="0.25">
      <c r="A11" s="37">
        <v>41704</v>
      </c>
      <c r="B11" s="38">
        <v>3.4381944444444444E-2</v>
      </c>
      <c r="C11">
        <v>12.15</v>
      </c>
      <c r="D11">
        <v>1.1947000000000001</v>
      </c>
      <c r="E11">
        <v>11947.17373</v>
      </c>
      <c r="F11">
        <v>5.4</v>
      </c>
      <c r="G11">
        <v>1.5</v>
      </c>
      <c r="H11">
        <v>857.1</v>
      </c>
      <c r="J11">
        <v>4.71</v>
      </c>
      <c r="K11">
        <v>0.88590000000000002</v>
      </c>
      <c r="L11">
        <v>10.7631</v>
      </c>
      <c r="M11">
        <v>1.0583</v>
      </c>
      <c r="N11">
        <v>4.7495000000000003</v>
      </c>
      <c r="O11">
        <v>1.3288</v>
      </c>
      <c r="P11">
        <v>6.1</v>
      </c>
      <c r="Q11">
        <v>3.6368999999999998</v>
      </c>
      <c r="R11">
        <v>1.0175000000000001</v>
      </c>
      <c r="S11">
        <v>4.7</v>
      </c>
      <c r="T11">
        <v>857.12959999999998</v>
      </c>
      <c r="W11">
        <v>0</v>
      </c>
      <c r="X11">
        <v>4.1749000000000001</v>
      </c>
      <c r="Y11">
        <v>13.8</v>
      </c>
      <c r="Z11">
        <v>842</v>
      </c>
      <c r="AA11">
        <v>865</v>
      </c>
      <c r="AB11">
        <v>838</v>
      </c>
      <c r="AC11">
        <v>53</v>
      </c>
      <c r="AD11">
        <v>9.91</v>
      </c>
      <c r="AE11">
        <v>0.23</v>
      </c>
      <c r="AF11">
        <v>982</v>
      </c>
      <c r="AG11">
        <v>-5</v>
      </c>
      <c r="AH11">
        <v>-1</v>
      </c>
      <c r="AI11">
        <v>17</v>
      </c>
      <c r="AJ11">
        <v>191</v>
      </c>
      <c r="AK11">
        <v>189</v>
      </c>
      <c r="AL11">
        <v>6.4</v>
      </c>
      <c r="AM11">
        <v>195</v>
      </c>
      <c r="AN11" t="s">
        <v>155</v>
      </c>
      <c r="AO11">
        <v>2</v>
      </c>
      <c r="AP11" s="39">
        <v>0.70096064814814818</v>
      </c>
      <c r="AQ11">
        <v>47.159314999999999</v>
      </c>
      <c r="AR11">
        <v>-88.489756999999997</v>
      </c>
      <c r="AS11">
        <v>319.5</v>
      </c>
      <c r="AT11">
        <v>0</v>
      </c>
      <c r="AU11">
        <v>12</v>
      </c>
      <c r="AV11">
        <v>10</v>
      </c>
      <c r="AW11" t="s">
        <v>417</v>
      </c>
      <c r="AX11">
        <v>1.1000000000000001</v>
      </c>
      <c r="AY11">
        <v>1.4</v>
      </c>
      <c r="AZ11">
        <v>1.8</v>
      </c>
      <c r="BA11">
        <v>14.048999999999999</v>
      </c>
      <c r="BB11">
        <v>15.6</v>
      </c>
      <c r="BC11">
        <v>1.1100000000000001</v>
      </c>
      <c r="BD11">
        <v>12.885</v>
      </c>
      <c r="BE11">
        <v>2744.3449999999998</v>
      </c>
      <c r="BF11">
        <v>171.75299999999999</v>
      </c>
      <c r="BG11">
        <v>0.127</v>
      </c>
      <c r="BH11">
        <v>3.5000000000000003E-2</v>
      </c>
      <c r="BI11">
        <v>0.16200000000000001</v>
      </c>
      <c r="BJ11">
        <v>9.7000000000000003E-2</v>
      </c>
      <c r="BK11">
        <v>2.7E-2</v>
      </c>
      <c r="BL11">
        <v>0.124</v>
      </c>
      <c r="BM11">
        <v>7.2211999999999996</v>
      </c>
      <c r="BQ11">
        <v>774.00800000000004</v>
      </c>
      <c r="BR11">
        <v>7.0448999999999998E-2</v>
      </c>
      <c r="BS11">
        <v>0.205621</v>
      </c>
      <c r="BT11">
        <v>1.1793E-2</v>
      </c>
      <c r="BU11">
        <v>1.6958839999999999</v>
      </c>
      <c r="BV11">
        <v>4.1329821000000004</v>
      </c>
    </row>
    <row r="12" spans="1:74" customFormat="1" x14ac:dyDescent="0.25">
      <c r="A12" s="37">
        <v>41704</v>
      </c>
      <c r="B12" s="38">
        <v>3.4393518518518518E-2</v>
      </c>
      <c r="C12">
        <v>12.15</v>
      </c>
      <c r="D12">
        <v>1.1416999999999999</v>
      </c>
      <c r="E12">
        <v>11417.4475</v>
      </c>
      <c r="F12">
        <v>4.7</v>
      </c>
      <c r="G12">
        <v>1.5</v>
      </c>
      <c r="H12">
        <v>765.8</v>
      </c>
      <c r="J12">
        <v>4.57</v>
      </c>
      <c r="K12">
        <v>0.88639999999999997</v>
      </c>
      <c r="L12">
        <v>10.770300000000001</v>
      </c>
      <c r="M12">
        <v>1.0121</v>
      </c>
      <c r="N12">
        <v>4.1430999999999996</v>
      </c>
      <c r="O12">
        <v>1.3297000000000001</v>
      </c>
      <c r="P12">
        <v>5.5</v>
      </c>
      <c r="Q12">
        <v>3.1724999999999999</v>
      </c>
      <c r="R12">
        <v>1.0182</v>
      </c>
      <c r="S12">
        <v>4.2</v>
      </c>
      <c r="T12">
        <v>765.78309999999999</v>
      </c>
      <c r="W12">
        <v>0</v>
      </c>
      <c r="X12">
        <v>4.0526</v>
      </c>
      <c r="Y12">
        <v>13.9</v>
      </c>
      <c r="Z12">
        <v>841</v>
      </c>
      <c r="AA12">
        <v>863</v>
      </c>
      <c r="AB12">
        <v>837</v>
      </c>
      <c r="AC12">
        <v>53</v>
      </c>
      <c r="AD12">
        <v>9.91</v>
      </c>
      <c r="AE12">
        <v>0.23</v>
      </c>
      <c r="AF12">
        <v>982</v>
      </c>
      <c r="AG12">
        <v>-5</v>
      </c>
      <c r="AH12">
        <v>-1</v>
      </c>
      <c r="AI12">
        <v>17</v>
      </c>
      <c r="AJ12">
        <v>191</v>
      </c>
      <c r="AK12">
        <v>189</v>
      </c>
      <c r="AL12">
        <v>6.5</v>
      </c>
      <c r="AM12">
        <v>195</v>
      </c>
      <c r="AN12" t="s">
        <v>155</v>
      </c>
      <c r="AO12">
        <v>2</v>
      </c>
      <c r="AP12" s="39">
        <v>0.70097222222222222</v>
      </c>
      <c r="AQ12">
        <v>47.159314999999999</v>
      </c>
      <c r="AR12">
        <v>-88.489756999999997</v>
      </c>
      <c r="AS12">
        <v>319.39999999999998</v>
      </c>
      <c r="AT12">
        <v>0</v>
      </c>
      <c r="AU12">
        <v>12</v>
      </c>
      <c r="AV12">
        <v>10</v>
      </c>
      <c r="AW12" t="s">
        <v>417</v>
      </c>
      <c r="AX12">
        <v>1.1000000000000001</v>
      </c>
      <c r="AY12">
        <v>1.4</v>
      </c>
      <c r="AZ12">
        <v>1.8</v>
      </c>
      <c r="BA12">
        <v>14.048999999999999</v>
      </c>
      <c r="BB12">
        <v>15.68</v>
      </c>
      <c r="BC12">
        <v>1.1200000000000001</v>
      </c>
      <c r="BD12">
        <v>12.81</v>
      </c>
      <c r="BE12">
        <v>2757.3780000000002</v>
      </c>
      <c r="BF12">
        <v>164.917</v>
      </c>
      <c r="BG12">
        <v>0.111</v>
      </c>
      <c r="BH12">
        <v>3.5999999999999997E-2</v>
      </c>
      <c r="BI12">
        <v>0.14699999999999999</v>
      </c>
      <c r="BJ12">
        <v>8.5000000000000006E-2</v>
      </c>
      <c r="BK12">
        <v>2.7E-2</v>
      </c>
      <c r="BL12">
        <v>0.112</v>
      </c>
      <c r="BM12">
        <v>6.4779</v>
      </c>
      <c r="BQ12">
        <v>754.404</v>
      </c>
      <c r="BR12">
        <v>7.6620999999999995E-2</v>
      </c>
      <c r="BS12">
        <v>0.208207</v>
      </c>
      <c r="BT12">
        <v>1.1207E-2</v>
      </c>
      <c r="BU12">
        <v>1.8444590000000001</v>
      </c>
      <c r="BV12">
        <v>4.1849607000000004</v>
      </c>
    </row>
    <row r="13" spans="1:74" customFormat="1" x14ac:dyDescent="0.25">
      <c r="A13" s="37">
        <v>41704</v>
      </c>
      <c r="B13" s="38">
        <v>3.4405092592592591E-2</v>
      </c>
      <c r="C13">
        <v>12.15</v>
      </c>
      <c r="D13">
        <v>1.2118</v>
      </c>
      <c r="E13">
        <v>12118.465389999999</v>
      </c>
      <c r="F13">
        <v>3.8</v>
      </c>
      <c r="G13">
        <v>1.5</v>
      </c>
      <c r="H13">
        <v>796.6</v>
      </c>
      <c r="J13">
        <v>4.4000000000000004</v>
      </c>
      <c r="K13">
        <v>0.88580000000000003</v>
      </c>
      <c r="L13">
        <v>10.7622</v>
      </c>
      <c r="M13">
        <v>1.0733999999999999</v>
      </c>
      <c r="N13">
        <v>3.3584000000000001</v>
      </c>
      <c r="O13">
        <v>1.3287</v>
      </c>
      <c r="P13">
        <v>4.7</v>
      </c>
      <c r="Q13">
        <v>2.5716999999999999</v>
      </c>
      <c r="R13">
        <v>1.0174000000000001</v>
      </c>
      <c r="S13">
        <v>3.6</v>
      </c>
      <c r="T13">
        <v>796.64200000000005</v>
      </c>
      <c r="W13">
        <v>0</v>
      </c>
      <c r="X13">
        <v>3.8974000000000002</v>
      </c>
      <c r="Y13">
        <v>13.8</v>
      </c>
      <c r="Z13">
        <v>842</v>
      </c>
      <c r="AA13">
        <v>863</v>
      </c>
      <c r="AB13">
        <v>839</v>
      </c>
      <c r="AC13">
        <v>53</v>
      </c>
      <c r="AD13">
        <v>9.91</v>
      </c>
      <c r="AE13">
        <v>0.23</v>
      </c>
      <c r="AF13">
        <v>982</v>
      </c>
      <c r="AG13">
        <v>-5</v>
      </c>
      <c r="AH13">
        <v>-1</v>
      </c>
      <c r="AI13">
        <v>17</v>
      </c>
      <c r="AJ13">
        <v>191</v>
      </c>
      <c r="AK13">
        <v>189.2</v>
      </c>
      <c r="AL13">
        <v>6.5</v>
      </c>
      <c r="AM13">
        <v>195</v>
      </c>
      <c r="AN13" t="s">
        <v>155</v>
      </c>
      <c r="AO13">
        <v>2</v>
      </c>
      <c r="AP13" s="39">
        <v>0.70098379629629637</v>
      </c>
      <c r="AQ13">
        <v>47.159314999999999</v>
      </c>
      <c r="AR13">
        <v>-88.489756999999997</v>
      </c>
      <c r="AS13">
        <v>319.39999999999998</v>
      </c>
      <c r="AT13">
        <v>0</v>
      </c>
      <c r="AU13">
        <v>12</v>
      </c>
      <c r="AV13">
        <v>10</v>
      </c>
      <c r="AW13" t="s">
        <v>417</v>
      </c>
      <c r="AX13">
        <v>1.1000000000000001</v>
      </c>
      <c r="AY13">
        <v>1.4</v>
      </c>
      <c r="AZ13">
        <v>1.8</v>
      </c>
      <c r="BA13">
        <v>14.048999999999999</v>
      </c>
      <c r="BB13">
        <v>15.59</v>
      </c>
      <c r="BC13">
        <v>1.1100000000000001</v>
      </c>
      <c r="BD13">
        <v>12.895</v>
      </c>
      <c r="BE13">
        <v>2742.2350000000001</v>
      </c>
      <c r="BF13">
        <v>174.08199999999999</v>
      </c>
      <c r="BG13">
        <v>0.09</v>
      </c>
      <c r="BH13">
        <v>3.5000000000000003E-2</v>
      </c>
      <c r="BI13">
        <v>0.125</v>
      </c>
      <c r="BJ13">
        <v>6.9000000000000006E-2</v>
      </c>
      <c r="BK13">
        <v>2.7E-2</v>
      </c>
      <c r="BL13">
        <v>9.6000000000000002E-2</v>
      </c>
      <c r="BM13">
        <v>6.7069999999999999</v>
      </c>
      <c r="BQ13">
        <v>722.07100000000003</v>
      </c>
      <c r="BR13">
        <v>8.0241999999999994E-2</v>
      </c>
      <c r="BS13">
        <v>0.209207</v>
      </c>
      <c r="BT13">
        <v>1.1793E-2</v>
      </c>
      <c r="BU13">
        <v>1.9316260000000001</v>
      </c>
      <c r="BV13">
        <v>4.2050606999999998</v>
      </c>
    </row>
    <row r="14" spans="1:74" customFormat="1" x14ac:dyDescent="0.25">
      <c r="A14" s="37">
        <v>41704</v>
      </c>
      <c r="B14" s="38">
        <v>3.4416666666666672E-2</v>
      </c>
      <c r="C14">
        <v>12.15</v>
      </c>
      <c r="D14">
        <v>1.1745000000000001</v>
      </c>
      <c r="E14">
        <v>11745.34326</v>
      </c>
      <c r="F14">
        <v>3.6</v>
      </c>
      <c r="G14">
        <v>1.6</v>
      </c>
      <c r="H14">
        <v>840.7</v>
      </c>
      <c r="J14">
        <v>4.2699999999999996</v>
      </c>
      <c r="K14">
        <v>0.8861</v>
      </c>
      <c r="L14">
        <v>10.765499999999999</v>
      </c>
      <c r="M14">
        <v>1.0407</v>
      </c>
      <c r="N14">
        <v>3.1898</v>
      </c>
      <c r="O14">
        <v>1.4177</v>
      </c>
      <c r="P14">
        <v>4.5999999999999996</v>
      </c>
      <c r="Q14">
        <v>2.4424999999999999</v>
      </c>
      <c r="R14">
        <v>1.0855999999999999</v>
      </c>
      <c r="S14">
        <v>3.5</v>
      </c>
      <c r="T14">
        <v>840.70960000000002</v>
      </c>
      <c r="W14">
        <v>0</v>
      </c>
      <c r="X14">
        <v>3.7856000000000001</v>
      </c>
      <c r="Y14">
        <v>13.9</v>
      </c>
      <c r="Z14">
        <v>841</v>
      </c>
      <c r="AA14">
        <v>864</v>
      </c>
      <c r="AB14">
        <v>840</v>
      </c>
      <c r="AC14">
        <v>53</v>
      </c>
      <c r="AD14">
        <v>9.91</v>
      </c>
      <c r="AE14">
        <v>0.23</v>
      </c>
      <c r="AF14">
        <v>982</v>
      </c>
      <c r="AG14">
        <v>-5</v>
      </c>
      <c r="AH14">
        <v>-1</v>
      </c>
      <c r="AI14">
        <v>17</v>
      </c>
      <c r="AJ14">
        <v>191</v>
      </c>
      <c r="AK14">
        <v>190</v>
      </c>
      <c r="AL14">
        <v>6.4</v>
      </c>
      <c r="AM14">
        <v>195</v>
      </c>
      <c r="AN14" t="s">
        <v>155</v>
      </c>
      <c r="AO14">
        <v>2</v>
      </c>
      <c r="AP14" s="39">
        <v>0.7009953703703703</v>
      </c>
      <c r="AQ14">
        <v>47.159314999999999</v>
      </c>
      <c r="AR14">
        <v>-88.489756999999997</v>
      </c>
      <c r="AS14">
        <v>319.39999999999998</v>
      </c>
      <c r="AT14">
        <v>0</v>
      </c>
      <c r="AU14">
        <v>12</v>
      </c>
      <c r="AV14">
        <v>9</v>
      </c>
      <c r="AW14" t="s">
        <v>418</v>
      </c>
      <c r="AX14">
        <v>1.1000000000000001</v>
      </c>
      <c r="AY14">
        <v>1.4</v>
      </c>
      <c r="AZ14">
        <v>1.8</v>
      </c>
      <c r="BA14">
        <v>14.048999999999999</v>
      </c>
      <c r="BB14">
        <v>15.63</v>
      </c>
      <c r="BC14">
        <v>1.1100000000000001</v>
      </c>
      <c r="BD14">
        <v>12.86</v>
      </c>
      <c r="BE14">
        <v>2748.87</v>
      </c>
      <c r="BF14">
        <v>169.13</v>
      </c>
      <c r="BG14">
        <v>8.5000000000000006E-2</v>
      </c>
      <c r="BH14">
        <v>3.7999999999999999E-2</v>
      </c>
      <c r="BI14">
        <v>0.123</v>
      </c>
      <c r="BJ14">
        <v>6.5000000000000002E-2</v>
      </c>
      <c r="BK14">
        <v>2.9000000000000001E-2</v>
      </c>
      <c r="BL14">
        <v>9.4E-2</v>
      </c>
      <c r="BM14">
        <v>7.093</v>
      </c>
      <c r="BQ14">
        <v>702.84</v>
      </c>
      <c r="BR14">
        <v>8.6240999999999998E-2</v>
      </c>
      <c r="BS14">
        <v>0.210207</v>
      </c>
      <c r="BT14">
        <v>1.1207E-2</v>
      </c>
      <c r="BU14">
        <v>2.076031</v>
      </c>
      <c r="BV14">
        <v>4.2251607</v>
      </c>
    </row>
    <row r="15" spans="1:74" customFormat="1" x14ac:dyDescent="0.25">
      <c r="A15" s="37">
        <v>41704</v>
      </c>
      <c r="B15" s="38">
        <v>3.4428240740740738E-2</v>
      </c>
      <c r="C15">
        <v>12.144</v>
      </c>
      <c r="D15">
        <v>1.1256999999999999</v>
      </c>
      <c r="E15">
        <v>11257.33664</v>
      </c>
      <c r="F15">
        <v>3.5</v>
      </c>
      <c r="G15">
        <v>1.6</v>
      </c>
      <c r="H15">
        <v>822.7</v>
      </c>
      <c r="J15">
        <v>4.12</v>
      </c>
      <c r="K15">
        <v>0.88660000000000005</v>
      </c>
      <c r="L15">
        <v>10.766500000000001</v>
      </c>
      <c r="M15">
        <v>0.998</v>
      </c>
      <c r="N15">
        <v>3.1030000000000002</v>
      </c>
      <c r="O15">
        <v>1.4185000000000001</v>
      </c>
      <c r="P15">
        <v>4.5</v>
      </c>
      <c r="Q15">
        <v>2.3761000000000001</v>
      </c>
      <c r="R15">
        <v>1.0862000000000001</v>
      </c>
      <c r="S15">
        <v>3.5</v>
      </c>
      <c r="T15">
        <v>822.70519999999999</v>
      </c>
      <c r="W15">
        <v>0</v>
      </c>
      <c r="X15">
        <v>3.6560999999999999</v>
      </c>
      <c r="Y15">
        <v>13.8</v>
      </c>
      <c r="Z15">
        <v>840</v>
      </c>
      <c r="AA15">
        <v>864</v>
      </c>
      <c r="AB15">
        <v>840</v>
      </c>
      <c r="AC15">
        <v>53</v>
      </c>
      <c r="AD15">
        <v>9.91</v>
      </c>
      <c r="AE15">
        <v>0.23</v>
      </c>
      <c r="AF15">
        <v>982</v>
      </c>
      <c r="AG15">
        <v>-5</v>
      </c>
      <c r="AH15">
        <v>-1</v>
      </c>
      <c r="AI15">
        <v>17</v>
      </c>
      <c r="AJ15">
        <v>190.8</v>
      </c>
      <c r="AK15">
        <v>190</v>
      </c>
      <c r="AL15">
        <v>6.5</v>
      </c>
      <c r="AM15">
        <v>195</v>
      </c>
      <c r="AN15" t="s">
        <v>155</v>
      </c>
      <c r="AO15">
        <v>2</v>
      </c>
      <c r="AP15" s="39">
        <v>0.70100694444444445</v>
      </c>
      <c r="AQ15">
        <v>47.159314999999999</v>
      </c>
      <c r="AR15">
        <v>-88.489756999999997</v>
      </c>
      <c r="AS15">
        <v>319.39999999999998</v>
      </c>
      <c r="AT15">
        <v>0</v>
      </c>
      <c r="AU15">
        <v>12</v>
      </c>
      <c r="AV15">
        <v>9</v>
      </c>
      <c r="AW15" t="s">
        <v>418</v>
      </c>
      <c r="AX15">
        <v>1.1000000000000001</v>
      </c>
      <c r="AY15">
        <v>1.4</v>
      </c>
      <c r="AZ15">
        <v>1.8</v>
      </c>
      <c r="BA15">
        <v>14.048999999999999</v>
      </c>
      <c r="BB15">
        <v>15.7</v>
      </c>
      <c r="BC15">
        <v>1.1200000000000001</v>
      </c>
      <c r="BD15">
        <v>12.794</v>
      </c>
      <c r="BE15">
        <v>2759.2429999999999</v>
      </c>
      <c r="BF15">
        <v>162.797</v>
      </c>
      <c r="BG15">
        <v>8.3000000000000004E-2</v>
      </c>
      <c r="BH15">
        <v>3.7999999999999999E-2</v>
      </c>
      <c r="BI15">
        <v>0.121</v>
      </c>
      <c r="BJ15">
        <v>6.4000000000000001E-2</v>
      </c>
      <c r="BK15">
        <v>2.9000000000000001E-2</v>
      </c>
      <c r="BL15">
        <v>9.2999999999999999E-2</v>
      </c>
      <c r="BM15">
        <v>6.9667000000000003</v>
      </c>
      <c r="BQ15">
        <v>681.29</v>
      </c>
      <c r="BR15">
        <v>9.2442999999999997E-2</v>
      </c>
      <c r="BS15">
        <v>0.211206</v>
      </c>
      <c r="BT15">
        <v>1.1794000000000001E-2</v>
      </c>
      <c r="BU15">
        <v>2.2253449999999999</v>
      </c>
      <c r="BV15">
        <v>4.2452405999999998</v>
      </c>
    </row>
    <row r="16" spans="1:74" customFormat="1" x14ac:dyDescent="0.25">
      <c r="A16" s="37">
        <v>41704</v>
      </c>
      <c r="B16" s="38">
        <v>3.4439814814814819E-2</v>
      </c>
      <c r="C16">
        <v>12.109</v>
      </c>
      <c r="D16">
        <v>1.2263999999999999</v>
      </c>
      <c r="E16">
        <v>12264.378650000001</v>
      </c>
      <c r="F16">
        <v>3.5</v>
      </c>
      <c r="G16">
        <v>1.6</v>
      </c>
      <c r="H16">
        <v>868.1</v>
      </c>
      <c r="J16">
        <v>4</v>
      </c>
      <c r="K16">
        <v>0.88590000000000002</v>
      </c>
      <c r="L16">
        <v>10.7271</v>
      </c>
      <c r="M16">
        <v>1.0865</v>
      </c>
      <c r="N16">
        <v>3.1006</v>
      </c>
      <c r="O16">
        <v>1.4174</v>
      </c>
      <c r="P16">
        <v>4.5</v>
      </c>
      <c r="Q16">
        <v>2.3742000000000001</v>
      </c>
      <c r="R16">
        <v>1.0853999999999999</v>
      </c>
      <c r="S16">
        <v>3.5</v>
      </c>
      <c r="T16">
        <v>868.12480000000005</v>
      </c>
      <c r="W16">
        <v>0</v>
      </c>
      <c r="X16">
        <v>3.5434999999999999</v>
      </c>
      <c r="Y16">
        <v>13.8</v>
      </c>
      <c r="Z16">
        <v>841</v>
      </c>
      <c r="AA16">
        <v>863</v>
      </c>
      <c r="AB16">
        <v>840</v>
      </c>
      <c r="AC16">
        <v>53</v>
      </c>
      <c r="AD16">
        <v>9.91</v>
      </c>
      <c r="AE16">
        <v>0.23</v>
      </c>
      <c r="AF16">
        <v>982</v>
      </c>
      <c r="AG16">
        <v>-5</v>
      </c>
      <c r="AH16">
        <v>-1</v>
      </c>
      <c r="AI16">
        <v>17</v>
      </c>
      <c r="AJ16">
        <v>190</v>
      </c>
      <c r="AK16">
        <v>190</v>
      </c>
      <c r="AL16">
        <v>6.4</v>
      </c>
      <c r="AM16">
        <v>195</v>
      </c>
      <c r="AN16" t="s">
        <v>155</v>
      </c>
      <c r="AO16">
        <v>2</v>
      </c>
      <c r="AP16" s="39">
        <v>0.7010185185185186</v>
      </c>
      <c r="AQ16">
        <v>47.159314999999999</v>
      </c>
      <c r="AR16">
        <v>-88.489756999999997</v>
      </c>
      <c r="AS16">
        <v>319.5</v>
      </c>
      <c r="AT16">
        <v>0</v>
      </c>
      <c r="AU16">
        <v>12</v>
      </c>
      <c r="AV16">
        <v>8</v>
      </c>
      <c r="AW16" t="s">
        <v>419</v>
      </c>
      <c r="AX16">
        <v>1.1000000000000001</v>
      </c>
      <c r="AY16">
        <v>1.4</v>
      </c>
      <c r="AZ16">
        <v>1.8</v>
      </c>
      <c r="BA16">
        <v>14.048999999999999</v>
      </c>
      <c r="BB16">
        <v>15.6</v>
      </c>
      <c r="BC16">
        <v>1.1100000000000001</v>
      </c>
      <c r="BD16">
        <v>12.882999999999999</v>
      </c>
      <c r="BE16">
        <v>2736.7260000000001</v>
      </c>
      <c r="BF16">
        <v>176.41900000000001</v>
      </c>
      <c r="BG16">
        <v>8.3000000000000004E-2</v>
      </c>
      <c r="BH16">
        <v>3.7999999999999999E-2</v>
      </c>
      <c r="BI16">
        <v>0.121</v>
      </c>
      <c r="BJ16">
        <v>6.3E-2</v>
      </c>
      <c r="BK16">
        <v>2.9000000000000001E-2</v>
      </c>
      <c r="BL16">
        <v>9.1999999999999998E-2</v>
      </c>
      <c r="BM16">
        <v>7.3179999999999996</v>
      </c>
      <c r="BQ16">
        <v>657.32600000000002</v>
      </c>
      <c r="BR16">
        <v>9.9862999999999993E-2</v>
      </c>
      <c r="BS16">
        <v>0.21241399999999999</v>
      </c>
      <c r="BT16">
        <v>1.0999999999999999E-2</v>
      </c>
      <c r="BU16">
        <v>2.4039519999999999</v>
      </c>
      <c r="BV16">
        <v>4.2695214000000004</v>
      </c>
    </row>
    <row r="17" spans="1:74" customFormat="1" x14ac:dyDescent="0.25">
      <c r="A17" s="37">
        <v>41704</v>
      </c>
      <c r="B17" s="38">
        <v>3.4451388888888886E-2</v>
      </c>
      <c r="C17">
        <v>12.07</v>
      </c>
      <c r="D17">
        <v>1.2744</v>
      </c>
      <c r="E17">
        <v>12744.211439999999</v>
      </c>
      <c r="F17">
        <v>3.5</v>
      </c>
      <c r="G17">
        <v>1.6</v>
      </c>
      <c r="H17">
        <v>921.5</v>
      </c>
      <c r="J17">
        <v>3.9</v>
      </c>
      <c r="K17">
        <v>0.88570000000000004</v>
      </c>
      <c r="L17">
        <v>10.6905</v>
      </c>
      <c r="M17">
        <v>1.1288</v>
      </c>
      <c r="N17">
        <v>3.1</v>
      </c>
      <c r="O17">
        <v>1.4171</v>
      </c>
      <c r="P17">
        <v>4.5</v>
      </c>
      <c r="Q17">
        <v>2.3738000000000001</v>
      </c>
      <c r="R17">
        <v>1.0851999999999999</v>
      </c>
      <c r="S17">
        <v>3.5</v>
      </c>
      <c r="T17">
        <v>921.5</v>
      </c>
      <c r="W17">
        <v>0</v>
      </c>
      <c r="X17">
        <v>3.4542999999999999</v>
      </c>
      <c r="Y17">
        <v>13.9</v>
      </c>
      <c r="Z17">
        <v>840</v>
      </c>
      <c r="AA17">
        <v>861</v>
      </c>
      <c r="AB17">
        <v>838</v>
      </c>
      <c r="AC17">
        <v>53</v>
      </c>
      <c r="AD17">
        <v>9.91</v>
      </c>
      <c r="AE17">
        <v>0.23</v>
      </c>
      <c r="AF17">
        <v>982</v>
      </c>
      <c r="AG17">
        <v>-5</v>
      </c>
      <c r="AH17">
        <v>-1</v>
      </c>
      <c r="AI17">
        <v>17</v>
      </c>
      <c r="AJ17">
        <v>190</v>
      </c>
      <c r="AK17">
        <v>190</v>
      </c>
      <c r="AL17">
        <v>6.4</v>
      </c>
      <c r="AM17">
        <v>195</v>
      </c>
      <c r="AN17" t="s">
        <v>155</v>
      </c>
      <c r="AO17">
        <v>2</v>
      </c>
      <c r="AP17" s="39">
        <v>0.70103009259259252</v>
      </c>
      <c r="AQ17">
        <v>47.159315999999997</v>
      </c>
      <c r="AR17">
        <v>-88.489756</v>
      </c>
      <c r="AS17">
        <v>319.5</v>
      </c>
      <c r="AT17">
        <v>0</v>
      </c>
      <c r="AU17">
        <v>12</v>
      </c>
      <c r="AV17">
        <v>8</v>
      </c>
      <c r="AW17" t="s">
        <v>419</v>
      </c>
      <c r="AX17">
        <v>1.1000000000000001</v>
      </c>
      <c r="AY17">
        <v>1.4</v>
      </c>
      <c r="AZ17">
        <v>1.8</v>
      </c>
      <c r="BA17">
        <v>14.048999999999999</v>
      </c>
      <c r="BB17">
        <v>15.58</v>
      </c>
      <c r="BC17">
        <v>1.1100000000000001</v>
      </c>
      <c r="BD17">
        <v>12.904</v>
      </c>
      <c r="BE17">
        <v>2724.8519999999999</v>
      </c>
      <c r="BF17">
        <v>183.11600000000001</v>
      </c>
      <c r="BG17">
        <v>8.3000000000000004E-2</v>
      </c>
      <c r="BH17">
        <v>3.7999999999999999E-2</v>
      </c>
      <c r="BI17">
        <v>0.121</v>
      </c>
      <c r="BJ17">
        <v>6.3E-2</v>
      </c>
      <c r="BK17">
        <v>2.9000000000000001E-2</v>
      </c>
      <c r="BL17">
        <v>9.1999999999999998E-2</v>
      </c>
      <c r="BM17">
        <v>7.7606999999999999</v>
      </c>
      <c r="BQ17">
        <v>640.17499999999995</v>
      </c>
      <c r="BR17">
        <v>0.106172</v>
      </c>
      <c r="BS17">
        <v>0.21441399999999999</v>
      </c>
      <c r="BT17">
        <v>1.0999999999999999E-2</v>
      </c>
      <c r="BU17">
        <v>2.555825</v>
      </c>
      <c r="BV17">
        <v>4.3097213999999999</v>
      </c>
    </row>
    <row r="18" spans="1:74" customFormat="1" x14ac:dyDescent="0.25">
      <c r="A18" s="37">
        <v>41704</v>
      </c>
      <c r="B18" s="38">
        <v>3.4462962962962966E-2</v>
      </c>
      <c r="C18">
        <v>12.068</v>
      </c>
      <c r="D18">
        <v>1.2918000000000001</v>
      </c>
      <c r="E18">
        <v>12918.141030000001</v>
      </c>
      <c r="F18">
        <v>3.5</v>
      </c>
      <c r="G18">
        <v>1.6</v>
      </c>
      <c r="H18">
        <v>939.9</v>
      </c>
      <c r="J18">
        <v>3.8</v>
      </c>
      <c r="K18">
        <v>0.88560000000000005</v>
      </c>
      <c r="L18">
        <v>10.6873</v>
      </c>
      <c r="M18">
        <v>1.1439999999999999</v>
      </c>
      <c r="N18">
        <v>3.0994999999999999</v>
      </c>
      <c r="O18">
        <v>1.4169</v>
      </c>
      <c r="P18">
        <v>4.5</v>
      </c>
      <c r="Q18">
        <v>2.3734000000000002</v>
      </c>
      <c r="R18">
        <v>1.085</v>
      </c>
      <c r="S18">
        <v>3.5</v>
      </c>
      <c r="T18">
        <v>939.86590000000001</v>
      </c>
      <c r="W18">
        <v>0</v>
      </c>
      <c r="X18">
        <v>3.3652000000000002</v>
      </c>
      <c r="Y18">
        <v>13.8</v>
      </c>
      <c r="Z18">
        <v>840</v>
      </c>
      <c r="AA18">
        <v>861</v>
      </c>
      <c r="AB18">
        <v>840</v>
      </c>
      <c r="AC18">
        <v>53</v>
      </c>
      <c r="AD18">
        <v>9.91</v>
      </c>
      <c r="AE18">
        <v>0.23</v>
      </c>
      <c r="AF18">
        <v>982</v>
      </c>
      <c r="AG18">
        <v>-5</v>
      </c>
      <c r="AH18">
        <v>-1</v>
      </c>
      <c r="AI18">
        <v>17</v>
      </c>
      <c r="AJ18">
        <v>190</v>
      </c>
      <c r="AK18">
        <v>190</v>
      </c>
      <c r="AL18">
        <v>6.5</v>
      </c>
      <c r="AM18">
        <v>195</v>
      </c>
      <c r="AN18" t="s">
        <v>155</v>
      </c>
      <c r="AO18">
        <v>2</v>
      </c>
      <c r="AP18" s="39">
        <v>0.70104166666666667</v>
      </c>
      <c r="AQ18">
        <v>47.159315999999997</v>
      </c>
      <c r="AR18">
        <v>-88.489756</v>
      </c>
      <c r="AS18">
        <v>319.5</v>
      </c>
      <c r="AT18">
        <v>0</v>
      </c>
      <c r="AU18">
        <v>12</v>
      </c>
      <c r="AV18">
        <v>8</v>
      </c>
      <c r="AW18" t="s">
        <v>419</v>
      </c>
      <c r="AX18">
        <v>1.1000000000000001</v>
      </c>
      <c r="AY18">
        <v>1.4</v>
      </c>
      <c r="AZ18">
        <v>1.8</v>
      </c>
      <c r="BA18">
        <v>14.048999999999999</v>
      </c>
      <c r="BB18">
        <v>15.56</v>
      </c>
      <c r="BC18">
        <v>1.1100000000000001</v>
      </c>
      <c r="BD18">
        <v>12.92</v>
      </c>
      <c r="BE18">
        <v>2720.855</v>
      </c>
      <c r="BF18">
        <v>185.37200000000001</v>
      </c>
      <c r="BG18">
        <v>8.3000000000000004E-2</v>
      </c>
      <c r="BH18">
        <v>3.7999999999999999E-2</v>
      </c>
      <c r="BI18">
        <v>0.12</v>
      </c>
      <c r="BJ18">
        <v>6.3E-2</v>
      </c>
      <c r="BK18">
        <v>2.9000000000000001E-2</v>
      </c>
      <c r="BL18">
        <v>9.1999999999999998E-2</v>
      </c>
      <c r="BM18">
        <v>7.9062000000000001</v>
      </c>
      <c r="BQ18">
        <v>622.94299999999998</v>
      </c>
      <c r="BR18">
        <v>0.10320699999999999</v>
      </c>
      <c r="BS18">
        <v>0.21620700000000001</v>
      </c>
      <c r="BT18">
        <v>1.0999999999999999E-2</v>
      </c>
      <c r="BU18">
        <v>2.484451</v>
      </c>
      <c r="BV18">
        <v>4.3457606999999996</v>
      </c>
    </row>
    <row r="19" spans="1:74" customFormat="1" x14ac:dyDescent="0.25">
      <c r="A19" s="37">
        <v>41704</v>
      </c>
      <c r="B19" s="38">
        <v>3.4474537037037033E-2</v>
      </c>
      <c r="C19">
        <v>12.051</v>
      </c>
      <c r="D19">
        <v>1.2969999999999999</v>
      </c>
      <c r="E19">
        <v>12969.913500000001</v>
      </c>
      <c r="F19">
        <v>3.5</v>
      </c>
      <c r="G19">
        <v>1.6</v>
      </c>
      <c r="H19">
        <v>970.5</v>
      </c>
      <c r="J19">
        <v>3.8</v>
      </c>
      <c r="K19">
        <v>0.88560000000000005</v>
      </c>
      <c r="L19">
        <v>10.672800000000001</v>
      </c>
      <c r="M19">
        <v>1.1487000000000001</v>
      </c>
      <c r="N19">
        <v>3.0996999999999999</v>
      </c>
      <c r="O19">
        <v>1.417</v>
      </c>
      <c r="P19">
        <v>4.5</v>
      </c>
      <c r="Q19">
        <v>2.3736000000000002</v>
      </c>
      <c r="R19">
        <v>1.0851</v>
      </c>
      <c r="S19">
        <v>3.5</v>
      </c>
      <c r="T19">
        <v>970.5258</v>
      </c>
      <c r="W19">
        <v>0</v>
      </c>
      <c r="X19">
        <v>3.3654000000000002</v>
      </c>
      <c r="Y19">
        <v>13.9</v>
      </c>
      <c r="Z19">
        <v>839</v>
      </c>
      <c r="AA19">
        <v>861</v>
      </c>
      <c r="AB19">
        <v>840</v>
      </c>
      <c r="AC19">
        <v>53</v>
      </c>
      <c r="AD19">
        <v>9.91</v>
      </c>
      <c r="AE19">
        <v>0.23</v>
      </c>
      <c r="AF19">
        <v>982</v>
      </c>
      <c r="AG19">
        <v>-5</v>
      </c>
      <c r="AH19">
        <v>-1</v>
      </c>
      <c r="AI19">
        <v>17</v>
      </c>
      <c r="AJ19">
        <v>190</v>
      </c>
      <c r="AK19">
        <v>190</v>
      </c>
      <c r="AL19">
        <v>6.5</v>
      </c>
      <c r="AM19">
        <v>195</v>
      </c>
      <c r="AN19" t="s">
        <v>155</v>
      </c>
      <c r="AO19">
        <v>2</v>
      </c>
      <c r="AP19" s="39">
        <v>0.70105324074074071</v>
      </c>
      <c r="AQ19">
        <v>47.159314999999999</v>
      </c>
      <c r="AR19">
        <v>-88.489756999999997</v>
      </c>
      <c r="AS19">
        <v>319.60000000000002</v>
      </c>
      <c r="AT19">
        <v>0</v>
      </c>
      <c r="AU19">
        <v>12</v>
      </c>
      <c r="AV19">
        <v>8</v>
      </c>
      <c r="AW19" t="s">
        <v>419</v>
      </c>
      <c r="AX19">
        <v>1.1000000000000001</v>
      </c>
      <c r="AY19">
        <v>1.4</v>
      </c>
      <c r="AZ19">
        <v>1.8</v>
      </c>
      <c r="BA19">
        <v>14.048999999999999</v>
      </c>
      <c r="BB19">
        <v>15.57</v>
      </c>
      <c r="BC19">
        <v>1.1100000000000001</v>
      </c>
      <c r="BD19">
        <v>12.913</v>
      </c>
      <c r="BE19">
        <v>2718.7130000000002</v>
      </c>
      <c r="BF19">
        <v>186.233</v>
      </c>
      <c r="BG19">
        <v>8.3000000000000004E-2</v>
      </c>
      <c r="BH19">
        <v>3.7999999999999999E-2</v>
      </c>
      <c r="BI19">
        <v>0.12</v>
      </c>
      <c r="BJ19">
        <v>6.3E-2</v>
      </c>
      <c r="BK19">
        <v>2.9000000000000001E-2</v>
      </c>
      <c r="BL19">
        <v>9.1999999999999998E-2</v>
      </c>
      <c r="BM19">
        <v>8.1687999999999992</v>
      </c>
      <c r="BQ19">
        <v>623.33900000000006</v>
      </c>
      <c r="BR19">
        <v>0.104</v>
      </c>
      <c r="BS19">
        <v>0.21720700000000001</v>
      </c>
      <c r="BT19">
        <v>1.0999999999999999E-2</v>
      </c>
      <c r="BU19">
        <v>2.5035400000000001</v>
      </c>
      <c r="BV19">
        <v>4.3658606999999998</v>
      </c>
    </row>
    <row r="20" spans="1:74" customFormat="1" x14ac:dyDescent="0.25">
      <c r="A20" s="37">
        <v>41704</v>
      </c>
      <c r="B20" s="38">
        <v>3.4486111111111113E-2</v>
      </c>
      <c r="C20">
        <v>12.02</v>
      </c>
      <c r="D20">
        <v>1.2921</v>
      </c>
      <c r="E20">
        <v>12921.06136</v>
      </c>
      <c r="F20">
        <v>3.5</v>
      </c>
      <c r="G20">
        <v>1.6</v>
      </c>
      <c r="H20">
        <v>962.7</v>
      </c>
      <c r="J20">
        <v>3.7</v>
      </c>
      <c r="K20">
        <v>0.88590000000000002</v>
      </c>
      <c r="L20">
        <v>10.648</v>
      </c>
      <c r="M20">
        <v>1.1447000000000001</v>
      </c>
      <c r="N20">
        <v>3.1006</v>
      </c>
      <c r="O20">
        <v>1.4174</v>
      </c>
      <c r="P20">
        <v>4.5</v>
      </c>
      <c r="Q20">
        <v>2.3742999999999999</v>
      </c>
      <c r="R20">
        <v>1.0853999999999999</v>
      </c>
      <c r="S20">
        <v>3.5</v>
      </c>
      <c r="T20">
        <v>962.69380000000001</v>
      </c>
      <c r="W20">
        <v>0</v>
      </c>
      <c r="X20">
        <v>3.2778</v>
      </c>
      <c r="Y20">
        <v>13.8</v>
      </c>
      <c r="Z20">
        <v>839</v>
      </c>
      <c r="AA20">
        <v>862</v>
      </c>
      <c r="AB20">
        <v>840</v>
      </c>
      <c r="AC20">
        <v>53</v>
      </c>
      <c r="AD20">
        <v>9.91</v>
      </c>
      <c r="AE20">
        <v>0.23</v>
      </c>
      <c r="AF20">
        <v>982</v>
      </c>
      <c r="AG20">
        <v>-5</v>
      </c>
      <c r="AH20">
        <v>-1</v>
      </c>
      <c r="AI20">
        <v>17</v>
      </c>
      <c r="AJ20">
        <v>190</v>
      </c>
      <c r="AK20">
        <v>189.8</v>
      </c>
      <c r="AL20">
        <v>6.4</v>
      </c>
      <c r="AM20">
        <v>195</v>
      </c>
      <c r="AN20" t="s">
        <v>155</v>
      </c>
      <c r="AO20">
        <v>2</v>
      </c>
      <c r="AP20" s="39">
        <v>0.70106481481481486</v>
      </c>
      <c r="AQ20">
        <v>47.159314999999999</v>
      </c>
      <c r="AR20">
        <v>-88.489756999999997</v>
      </c>
      <c r="AS20">
        <v>319.60000000000002</v>
      </c>
      <c r="AT20">
        <v>0</v>
      </c>
      <c r="AU20">
        <v>12</v>
      </c>
      <c r="AV20">
        <v>8</v>
      </c>
      <c r="AW20" t="s">
        <v>419</v>
      </c>
      <c r="AX20">
        <v>1.1000000000000001</v>
      </c>
      <c r="AY20">
        <v>1.4</v>
      </c>
      <c r="AZ20">
        <v>1.8</v>
      </c>
      <c r="BA20">
        <v>14.048999999999999</v>
      </c>
      <c r="BB20">
        <v>15.61</v>
      </c>
      <c r="BC20">
        <v>1.1100000000000001</v>
      </c>
      <c r="BD20">
        <v>12.881</v>
      </c>
      <c r="BE20">
        <v>2719.1689999999999</v>
      </c>
      <c r="BF20">
        <v>186.047</v>
      </c>
      <c r="BG20">
        <v>8.3000000000000004E-2</v>
      </c>
      <c r="BH20">
        <v>3.7999999999999999E-2</v>
      </c>
      <c r="BI20">
        <v>0.121</v>
      </c>
      <c r="BJ20">
        <v>6.3E-2</v>
      </c>
      <c r="BK20">
        <v>2.9000000000000001E-2</v>
      </c>
      <c r="BL20">
        <v>9.2999999999999999E-2</v>
      </c>
      <c r="BM20">
        <v>8.1229999999999993</v>
      </c>
      <c r="BQ20">
        <v>608.62099999999998</v>
      </c>
      <c r="BR20">
        <v>0.102758</v>
      </c>
      <c r="BS20">
        <v>0.21862100000000001</v>
      </c>
      <c r="BT20">
        <v>1.0999999999999999E-2</v>
      </c>
      <c r="BU20">
        <v>2.4736419999999999</v>
      </c>
      <c r="BV20">
        <v>4.3942820999999999</v>
      </c>
    </row>
    <row r="21" spans="1:74" customFormat="1" x14ac:dyDescent="0.25">
      <c r="A21" s="37">
        <v>41704</v>
      </c>
      <c r="B21" s="38">
        <v>3.4497685185185187E-2</v>
      </c>
      <c r="C21">
        <v>11.882</v>
      </c>
      <c r="D21">
        <v>1.375</v>
      </c>
      <c r="E21">
        <v>13750.24876</v>
      </c>
      <c r="F21">
        <v>3.5</v>
      </c>
      <c r="G21">
        <v>1.6</v>
      </c>
      <c r="H21">
        <v>993.7</v>
      </c>
      <c r="J21">
        <v>3.7</v>
      </c>
      <c r="K21">
        <v>0.8861</v>
      </c>
      <c r="L21">
        <v>10.529299999999999</v>
      </c>
      <c r="M21">
        <v>1.2184999999999999</v>
      </c>
      <c r="N21">
        <v>3.0931000000000002</v>
      </c>
      <c r="O21">
        <v>1.4261999999999999</v>
      </c>
      <c r="P21">
        <v>4.5</v>
      </c>
      <c r="Q21">
        <v>2.3687999999999998</v>
      </c>
      <c r="R21">
        <v>1.0922000000000001</v>
      </c>
      <c r="S21">
        <v>3.5</v>
      </c>
      <c r="T21">
        <v>993.69560000000001</v>
      </c>
      <c r="W21">
        <v>0</v>
      </c>
      <c r="X21">
        <v>3.2787000000000002</v>
      </c>
      <c r="Y21">
        <v>13.8</v>
      </c>
      <c r="Z21">
        <v>840</v>
      </c>
      <c r="AA21">
        <v>863</v>
      </c>
      <c r="AB21">
        <v>841</v>
      </c>
      <c r="AC21">
        <v>53.2</v>
      </c>
      <c r="AD21">
        <v>9.9499999999999993</v>
      </c>
      <c r="AE21">
        <v>0.23</v>
      </c>
      <c r="AF21">
        <v>982</v>
      </c>
      <c r="AG21">
        <v>-5</v>
      </c>
      <c r="AH21">
        <v>-1</v>
      </c>
      <c r="AI21">
        <v>17</v>
      </c>
      <c r="AJ21">
        <v>190</v>
      </c>
      <c r="AK21">
        <v>189.2</v>
      </c>
      <c r="AL21">
        <v>6.2</v>
      </c>
      <c r="AM21">
        <v>195</v>
      </c>
      <c r="AN21" t="s">
        <v>155</v>
      </c>
      <c r="AO21">
        <v>2</v>
      </c>
      <c r="AP21" s="39">
        <v>0.70107638888888879</v>
      </c>
      <c r="AQ21">
        <v>47.159314999999999</v>
      </c>
      <c r="AR21">
        <v>-88.489756999999997</v>
      </c>
      <c r="AS21">
        <v>319.7</v>
      </c>
      <c r="AT21">
        <v>0</v>
      </c>
      <c r="AU21">
        <v>12</v>
      </c>
      <c r="AV21">
        <v>8</v>
      </c>
      <c r="AW21" t="s">
        <v>419</v>
      </c>
      <c r="AX21">
        <v>1.1000000000000001</v>
      </c>
      <c r="AY21">
        <v>1.4</v>
      </c>
      <c r="AZ21">
        <v>1.8</v>
      </c>
      <c r="BA21">
        <v>14.048999999999999</v>
      </c>
      <c r="BB21">
        <v>15.65</v>
      </c>
      <c r="BC21">
        <v>1.1100000000000001</v>
      </c>
      <c r="BD21">
        <v>12.85</v>
      </c>
      <c r="BE21">
        <v>2698.375</v>
      </c>
      <c r="BF21">
        <v>198.74100000000001</v>
      </c>
      <c r="BG21">
        <v>8.3000000000000004E-2</v>
      </c>
      <c r="BH21">
        <v>3.7999999999999999E-2</v>
      </c>
      <c r="BI21">
        <v>0.121</v>
      </c>
      <c r="BJ21">
        <v>6.4000000000000001E-2</v>
      </c>
      <c r="BK21">
        <v>2.9000000000000001E-2</v>
      </c>
      <c r="BL21">
        <v>9.2999999999999999E-2</v>
      </c>
      <c r="BM21">
        <v>8.4143000000000008</v>
      </c>
      <c r="BQ21">
        <v>610.94200000000001</v>
      </c>
      <c r="BR21">
        <v>9.6137E-2</v>
      </c>
      <c r="BS21">
        <v>0.221414</v>
      </c>
      <c r="BT21">
        <v>1.0793000000000001E-2</v>
      </c>
      <c r="BU21">
        <v>2.3142580000000001</v>
      </c>
      <c r="BV21">
        <v>4.4504213999999997</v>
      </c>
    </row>
    <row r="22" spans="1:74" customFormat="1" x14ac:dyDescent="0.25">
      <c r="A22" s="37">
        <v>41704</v>
      </c>
      <c r="B22" s="38">
        <v>3.450925925925926E-2</v>
      </c>
      <c r="C22">
        <v>11.8</v>
      </c>
      <c r="D22">
        <v>1.4494</v>
      </c>
      <c r="E22">
        <v>14493.698179999999</v>
      </c>
      <c r="F22">
        <v>3.5</v>
      </c>
      <c r="G22">
        <v>1.7</v>
      </c>
      <c r="H22">
        <v>1004</v>
      </c>
      <c r="J22">
        <v>3.6</v>
      </c>
      <c r="K22">
        <v>0.8861</v>
      </c>
      <c r="L22">
        <v>10.456099999999999</v>
      </c>
      <c r="M22">
        <v>1.2843</v>
      </c>
      <c r="N22">
        <v>3.0929000000000002</v>
      </c>
      <c r="O22">
        <v>1.5064</v>
      </c>
      <c r="P22">
        <v>4.5999999999999996</v>
      </c>
      <c r="Q22">
        <v>2.3698999999999999</v>
      </c>
      <c r="R22">
        <v>1.1543000000000001</v>
      </c>
      <c r="S22">
        <v>3.5</v>
      </c>
      <c r="T22">
        <v>1004.0482</v>
      </c>
      <c r="W22">
        <v>0</v>
      </c>
      <c r="X22">
        <v>3.19</v>
      </c>
      <c r="Y22">
        <v>13.9</v>
      </c>
      <c r="Z22">
        <v>839</v>
      </c>
      <c r="AA22">
        <v>861</v>
      </c>
      <c r="AB22">
        <v>842</v>
      </c>
      <c r="AC22">
        <v>54</v>
      </c>
      <c r="AD22">
        <v>10.1</v>
      </c>
      <c r="AE22">
        <v>0.23</v>
      </c>
      <c r="AF22">
        <v>982</v>
      </c>
      <c r="AG22">
        <v>-5</v>
      </c>
      <c r="AH22">
        <v>-1</v>
      </c>
      <c r="AI22">
        <v>17</v>
      </c>
      <c r="AJ22">
        <v>190</v>
      </c>
      <c r="AK22">
        <v>190</v>
      </c>
      <c r="AL22">
        <v>6.3</v>
      </c>
      <c r="AM22">
        <v>195</v>
      </c>
      <c r="AN22" t="s">
        <v>155</v>
      </c>
      <c r="AO22">
        <v>2</v>
      </c>
      <c r="AP22" s="39">
        <v>0.70108796296296294</v>
      </c>
      <c r="AQ22">
        <v>47.159314999999999</v>
      </c>
      <c r="AR22">
        <v>-88.489756999999997</v>
      </c>
      <c r="AS22">
        <v>319.89999999999998</v>
      </c>
      <c r="AT22">
        <v>0</v>
      </c>
      <c r="AU22">
        <v>12</v>
      </c>
      <c r="AV22">
        <v>8</v>
      </c>
      <c r="AW22" t="s">
        <v>419</v>
      </c>
      <c r="AX22">
        <v>1.1000000000000001</v>
      </c>
      <c r="AY22">
        <v>1.4</v>
      </c>
      <c r="AZ22">
        <v>1.8</v>
      </c>
      <c r="BA22">
        <v>14.048999999999999</v>
      </c>
      <c r="BB22">
        <v>15.65</v>
      </c>
      <c r="BC22">
        <v>1.1100000000000001</v>
      </c>
      <c r="BD22">
        <v>12.853</v>
      </c>
      <c r="BE22">
        <v>2681.0459999999998</v>
      </c>
      <c r="BF22">
        <v>209.59399999999999</v>
      </c>
      <c r="BG22">
        <v>8.3000000000000004E-2</v>
      </c>
      <c r="BH22">
        <v>0.04</v>
      </c>
      <c r="BI22">
        <v>0.123</v>
      </c>
      <c r="BJ22">
        <v>6.4000000000000001E-2</v>
      </c>
      <c r="BK22">
        <v>3.1E-2</v>
      </c>
      <c r="BL22">
        <v>9.5000000000000001E-2</v>
      </c>
      <c r="BM22">
        <v>8.5065000000000008</v>
      </c>
      <c r="BQ22">
        <v>594.73500000000001</v>
      </c>
      <c r="BR22">
        <v>9.0449000000000002E-2</v>
      </c>
      <c r="BS22">
        <v>0.223</v>
      </c>
      <c r="BT22">
        <v>0.01</v>
      </c>
      <c r="BU22">
        <v>2.1773340000000001</v>
      </c>
      <c r="BV22">
        <v>4.4823000000000004</v>
      </c>
    </row>
    <row r="23" spans="1:74" customFormat="1" x14ac:dyDescent="0.25">
      <c r="A23" s="37">
        <v>41704</v>
      </c>
      <c r="B23" s="38">
        <v>3.4520833333333334E-2</v>
      </c>
      <c r="C23">
        <v>11.818</v>
      </c>
      <c r="D23">
        <v>1.5228999999999999</v>
      </c>
      <c r="E23">
        <v>15228.88608</v>
      </c>
      <c r="F23">
        <v>3.4</v>
      </c>
      <c r="G23">
        <v>1.7</v>
      </c>
      <c r="H23">
        <v>1011.2</v>
      </c>
      <c r="J23">
        <v>3.6</v>
      </c>
      <c r="K23">
        <v>0.88539999999999996</v>
      </c>
      <c r="L23">
        <v>10.463699999999999</v>
      </c>
      <c r="M23">
        <v>1.3484</v>
      </c>
      <c r="N23">
        <v>3.0104000000000002</v>
      </c>
      <c r="O23">
        <v>1.5052000000000001</v>
      </c>
      <c r="P23">
        <v>4.5</v>
      </c>
      <c r="Q23">
        <v>2.3068</v>
      </c>
      <c r="R23">
        <v>1.1534</v>
      </c>
      <c r="S23">
        <v>3.5</v>
      </c>
      <c r="T23">
        <v>1011.2266</v>
      </c>
      <c r="W23">
        <v>0</v>
      </c>
      <c r="X23">
        <v>3.1875</v>
      </c>
      <c r="Y23">
        <v>13.8</v>
      </c>
      <c r="Z23">
        <v>840</v>
      </c>
      <c r="AA23">
        <v>861</v>
      </c>
      <c r="AB23">
        <v>842</v>
      </c>
      <c r="AC23">
        <v>54</v>
      </c>
      <c r="AD23">
        <v>10.1</v>
      </c>
      <c r="AE23">
        <v>0.23</v>
      </c>
      <c r="AF23">
        <v>982</v>
      </c>
      <c r="AG23">
        <v>-5</v>
      </c>
      <c r="AH23">
        <v>-1</v>
      </c>
      <c r="AI23">
        <v>17</v>
      </c>
      <c r="AJ23">
        <v>190</v>
      </c>
      <c r="AK23">
        <v>190</v>
      </c>
      <c r="AL23">
        <v>6.6</v>
      </c>
      <c r="AM23">
        <v>195</v>
      </c>
      <c r="AN23" t="s">
        <v>155</v>
      </c>
      <c r="AO23">
        <v>2</v>
      </c>
      <c r="AP23" s="39">
        <v>0.70109953703703709</v>
      </c>
      <c r="AQ23">
        <v>47.159314999999999</v>
      </c>
      <c r="AR23">
        <v>-88.489756999999997</v>
      </c>
      <c r="AS23">
        <v>320.10000000000002</v>
      </c>
      <c r="AT23">
        <v>0</v>
      </c>
      <c r="AU23">
        <v>12</v>
      </c>
      <c r="AV23">
        <v>9</v>
      </c>
      <c r="AW23" t="s">
        <v>416</v>
      </c>
      <c r="AX23">
        <v>1.0395000000000001</v>
      </c>
      <c r="AY23">
        <v>1.4</v>
      </c>
      <c r="AZ23">
        <v>1.7395</v>
      </c>
      <c r="BA23">
        <v>14.048999999999999</v>
      </c>
      <c r="BB23">
        <v>15.54</v>
      </c>
      <c r="BC23">
        <v>1.1100000000000001</v>
      </c>
      <c r="BD23">
        <v>12.941000000000001</v>
      </c>
      <c r="BE23">
        <v>2666.6289999999999</v>
      </c>
      <c r="BF23">
        <v>218.71199999999999</v>
      </c>
      <c r="BG23">
        <v>0.08</v>
      </c>
      <c r="BH23">
        <v>0.04</v>
      </c>
      <c r="BI23">
        <v>0.121</v>
      </c>
      <c r="BJ23">
        <v>6.2E-2</v>
      </c>
      <c r="BK23">
        <v>3.1E-2</v>
      </c>
      <c r="BL23">
        <v>9.1999999999999998E-2</v>
      </c>
      <c r="BM23">
        <v>8.5151000000000003</v>
      </c>
      <c r="BQ23">
        <v>590.64700000000005</v>
      </c>
      <c r="BR23">
        <v>9.6827999999999997E-2</v>
      </c>
      <c r="BS23">
        <v>0.22320699999999999</v>
      </c>
      <c r="BT23">
        <v>1.0207000000000001E-2</v>
      </c>
      <c r="BU23">
        <v>2.330892</v>
      </c>
      <c r="BV23">
        <v>4.4864607000000003</v>
      </c>
    </row>
    <row r="24" spans="1:74" customFormat="1" x14ac:dyDescent="0.25">
      <c r="A24" s="37">
        <v>41704</v>
      </c>
      <c r="B24" s="38">
        <v>3.4532407407407407E-2</v>
      </c>
      <c r="C24">
        <v>11.872999999999999</v>
      </c>
      <c r="D24">
        <v>1.4641</v>
      </c>
      <c r="E24">
        <v>14640.60096</v>
      </c>
      <c r="F24">
        <v>3.4</v>
      </c>
      <c r="G24">
        <v>1.7</v>
      </c>
      <c r="H24">
        <v>1040.7</v>
      </c>
      <c r="J24">
        <v>3.5</v>
      </c>
      <c r="K24">
        <v>0.88549999999999995</v>
      </c>
      <c r="L24">
        <v>10.513</v>
      </c>
      <c r="M24">
        <v>1.2964</v>
      </c>
      <c r="N24">
        <v>3.0030000000000001</v>
      </c>
      <c r="O24">
        <v>1.5053000000000001</v>
      </c>
      <c r="P24">
        <v>4.5</v>
      </c>
      <c r="Q24">
        <v>2.3010999999999999</v>
      </c>
      <c r="R24">
        <v>1.1534</v>
      </c>
      <c r="S24">
        <v>3.5</v>
      </c>
      <c r="T24">
        <v>1040.6776</v>
      </c>
      <c r="W24">
        <v>0</v>
      </c>
      <c r="X24">
        <v>3.0992000000000002</v>
      </c>
      <c r="Y24">
        <v>13.9</v>
      </c>
      <c r="Z24">
        <v>840</v>
      </c>
      <c r="AA24">
        <v>860</v>
      </c>
      <c r="AB24">
        <v>841</v>
      </c>
      <c r="AC24">
        <v>54</v>
      </c>
      <c r="AD24">
        <v>10.1</v>
      </c>
      <c r="AE24">
        <v>0.23</v>
      </c>
      <c r="AF24">
        <v>982</v>
      </c>
      <c r="AG24">
        <v>-5</v>
      </c>
      <c r="AH24">
        <v>-1</v>
      </c>
      <c r="AI24">
        <v>17</v>
      </c>
      <c r="AJ24">
        <v>190</v>
      </c>
      <c r="AK24">
        <v>190</v>
      </c>
      <c r="AL24">
        <v>6.6</v>
      </c>
      <c r="AM24">
        <v>195</v>
      </c>
      <c r="AN24" t="s">
        <v>155</v>
      </c>
      <c r="AO24">
        <v>2</v>
      </c>
      <c r="AP24" s="39">
        <v>0.70111111111111113</v>
      </c>
      <c r="AQ24">
        <v>47.159314999999999</v>
      </c>
      <c r="AR24">
        <v>-88.489756999999997</v>
      </c>
      <c r="AS24">
        <v>320.3</v>
      </c>
      <c r="AT24">
        <v>0</v>
      </c>
      <c r="AU24">
        <v>12</v>
      </c>
      <c r="AV24">
        <v>9</v>
      </c>
      <c r="AW24" t="s">
        <v>416</v>
      </c>
      <c r="AX24">
        <v>1</v>
      </c>
      <c r="AY24">
        <v>1.4</v>
      </c>
      <c r="AZ24">
        <v>1.7</v>
      </c>
      <c r="BA24">
        <v>14.048999999999999</v>
      </c>
      <c r="BB24">
        <v>15.54</v>
      </c>
      <c r="BC24">
        <v>1.1100000000000001</v>
      </c>
      <c r="BD24">
        <v>12.933999999999999</v>
      </c>
      <c r="BE24">
        <v>2679.1439999999998</v>
      </c>
      <c r="BF24">
        <v>210.27099999999999</v>
      </c>
      <c r="BG24">
        <v>0.08</v>
      </c>
      <c r="BH24">
        <v>0.04</v>
      </c>
      <c r="BI24">
        <v>0.12</v>
      </c>
      <c r="BJ24">
        <v>6.0999999999999999E-2</v>
      </c>
      <c r="BK24">
        <v>3.1E-2</v>
      </c>
      <c r="BL24">
        <v>9.1999999999999998E-2</v>
      </c>
      <c r="BM24">
        <v>8.7629000000000001</v>
      </c>
      <c r="BQ24">
        <v>574.26099999999997</v>
      </c>
      <c r="BR24">
        <v>9.7930000000000003E-2</v>
      </c>
      <c r="BS24">
        <v>0.224414</v>
      </c>
      <c r="BT24">
        <v>1.0999999999999999E-2</v>
      </c>
      <c r="BU24">
        <v>2.3574199999999998</v>
      </c>
      <c r="BV24">
        <v>4.5107214000000004</v>
      </c>
    </row>
    <row r="25" spans="1:74" customFormat="1" x14ac:dyDescent="0.25">
      <c r="A25" s="37">
        <v>41704</v>
      </c>
      <c r="B25" s="38">
        <v>3.4543981481481481E-2</v>
      </c>
      <c r="C25">
        <v>11.898</v>
      </c>
      <c r="D25">
        <v>1.39</v>
      </c>
      <c r="E25">
        <v>13900</v>
      </c>
      <c r="F25">
        <v>3.3</v>
      </c>
      <c r="G25">
        <v>1.7</v>
      </c>
      <c r="H25">
        <v>1012.4</v>
      </c>
      <c r="J25">
        <v>3.5</v>
      </c>
      <c r="K25">
        <v>0.88590000000000002</v>
      </c>
      <c r="L25">
        <v>10.5404</v>
      </c>
      <c r="M25">
        <v>1.2314000000000001</v>
      </c>
      <c r="N25">
        <v>2.9161999999999999</v>
      </c>
      <c r="O25">
        <v>1.5061</v>
      </c>
      <c r="P25">
        <v>4.4000000000000004</v>
      </c>
      <c r="Q25">
        <v>2.2345000000000002</v>
      </c>
      <c r="R25">
        <v>1.1539999999999999</v>
      </c>
      <c r="S25">
        <v>3.4</v>
      </c>
      <c r="T25">
        <v>1012.3976</v>
      </c>
      <c r="W25">
        <v>0</v>
      </c>
      <c r="X25">
        <v>3.1008</v>
      </c>
      <c r="Y25">
        <v>13.8</v>
      </c>
      <c r="Z25">
        <v>839</v>
      </c>
      <c r="AA25">
        <v>860</v>
      </c>
      <c r="AB25">
        <v>841</v>
      </c>
      <c r="AC25">
        <v>54</v>
      </c>
      <c r="AD25">
        <v>10.1</v>
      </c>
      <c r="AE25">
        <v>0.23</v>
      </c>
      <c r="AF25">
        <v>982</v>
      </c>
      <c r="AG25">
        <v>-5</v>
      </c>
      <c r="AH25">
        <v>-1</v>
      </c>
      <c r="AI25">
        <v>17</v>
      </c>
      <c r="AJ25">
        <v>190</v>
      </c>
      <c r="AK25">
        <v>190</v>
      </c>
      <c r="AL25">
        <v>6.5</v>
      </c>
      <c r="AM25">
        <v>195</v>
      </c>
      <c r="AN25" t="s">
        <v>155</v>
      </c>
      <c r="AO25">
        <v>2</v>
      </c>
      <c r="AP25" s="39">
        <v>0.70112268518518517</v>
      </c>
      <c r="AQ25">
        <v>47.159314999999999</v>
      </c>
      <c r="AR25">
        <v>-88.489756999999997</v>
      </c>
      <c r="AS25">
        <v>320.39999999999998</v>
      </c>
      <c r="AT25">
        <v>0</v>
      </c>
      <c r="AU25">
        <v>12</v>
      </c>
      <c r="AV25">
        <v>9</v>
      </c>
      <c r="AW25" t="s">
        <v>416</v>
      </c>
      <c r="AX25">
        <v>1</v>
      </c>
      <c r="AY25">
        <v>1.4</v>
      </c>
      <c r="AZ25">
        <v>1.7</v>
      </c>
      <c r="BA25">
        <v>14.048999999999999</v>
      </c>
      <c r="BB25">
        <v>15.61</v>
      </c>
      <c r="BC25">
        <v>1.1100000000000001</v>
      </c>
      <c r="BD25">
        <v>12.875999999999999</v>
      </c>
      <c r="BE25">
        <v>2695.2930000000001</v>
      </c>
      <c r="BF25">
        <v>200.41900000000001</v>
      </c>
      <c r="BG25">
        <v>7.8E-2</v>
      </c>
      <c r="BH25">
        <v>0.04</v>
      </c>
      <c r="BI25">
        <v>0.11799999999999999</v>
      </c>
      <c r="BJ25">
        <v>0.06</v>
      </c>
      <c r="BK25">
        <v>3.1E-2</v>
      </c>
      <c r="BL25">
        <v>9.0999999999999998E-2</v>
      </c>
      <c r="BM25">
        <v>8.5538000000000007</v>
      </c>
      <c r="BQ25">
        <v>576.51900000000001</v>
      </c>
      <c r="BR25">
        <v>9.1242000000000004E-2</v>
      </c>
      <c r="BS25">
        <v>0.22620699999999999</v>
      </c>
      <c r="BT25">
        <v>1.0793000000000001E-2</v>
      </c>
      <c r="BU25">
        <v>2.1964229999999998</v>
      </c>
      <c r="BV25">
        <v>4.5467607000000001</v>
      </c>
    </row>
    <row r="26" spans="1:74" customFormat="1" x14ac:dyDescent="0.25">
      <c r="A26" s="37">
        <v>41704</v>
      </c>
      <c r="B26" s="38">
        <v>3.4555555555555555E-2</v>
      </c>
      <c r="C26">
        <v>11.855</v>
      </c>
      <c r="D26">
        <v>1.5375000000000001</v>
      </c>
      <c r="E26">
        <v>15375.4876</v>
      </c>
      <c r="F26">
        <v>3.2</v>
      </c>
      <c r="G26">
        <v>1.7</v>
      </c>
      <c r="H26">
        <v>1067.4000000000001</v>
      </c>
      <c r="J26">
        <v>3.5</v>
      </c>
      <c r="K26">
        <v>0.88500000000000001</v>
      </c>
      <c r="L26">
        <v>10.491199999999999</v>
      </c>
      <c r="M26">
        <v>1.3607</v>
      </c>
      <c r="N26">
        <v>2.8319000000000001</v>
      </c>
      <c r="O26">
        <v>1.5044999999999999</v>
      </c>
      <c r="P26">
        <v>4.3</v>
      </c>
      <c r="Q26">
        <v>2.1703000000000001</v>
      </c>
      <c r="R26">
        <v>1.153</v>
      </c>
      <c r="S26">
        <v>3.3</v>
      </c>
      <c r="T26">
        <v>1067.3742</v>
      </c>
      <c r="W26">
        <v>0</v>
      </c>
      <c r="X26">
        <v>3.0973999999999999</v>
      </c>
      <c r="Y26">
        <v>13.8</v>
      </c>
      <c r="Z26">
        <v>839</v>
      </c>
      <c r="AA26">
        <v>861</v>
      </c>
      <c r="AB26">
        <v>841</v>
      </c>
      <c r="AC26">
        <v>54.2</v>
      </c>
      <c r="AD26">
        <v>10.130000000000001</v>
      </c>
      <c r="AE26">
        <v>0.23</v>
      </c>
      <c r="AF26">
        <v>982</v>
      </c>
      <c r="AG26">
        <v>-5</v>
      </c>
      <c r="AH26">
        <v>-1</v>
      </c>
      <c r="AI26">
        <v>17</v>
      </c>
      <c r="AJ26">
        <v>190</v>
      </c>
      <c r="AK26">
        <v>190</v>
      </c>
      <c r="AL26">
        <v>6.7</v>
      </c>
      <c r="AM26">
        <v>195</v>
      </c>
      <c r="AN26" t="s">
        <v>155</v>
      </c>
      <c r="AO26">
        <v>2</v>
      </c>
      <c r="AP26" s="39">
        <v>0.70113425925925921</v>
      </c>
      <c r="AQ26">
        <v>47.159314999999999</v>
      </c>
      <c r="AR26">
        <v>-88.489756999999997</v>
      </c>
      <c r="AS26">
        <v>320.39999999999998</v>
      </c>
      <c r="AT26">
        <v>0</v>
      </c>
      <c r="AU26">
        <v>12</v>
      </c>
      <c r="AV26">
        <v>9</v>
      </c>
      <c r="AW26" t="s">
        <v>416</v>
      </c>
      <c r="AX26">
        <v>1</v>
      </c>
      <c r="AY26">
        <v>1.4</v>
      </c>
      <c r="AZ26">
        <v>1.7</v>
      </c>
      <c r="BA26">
        <v>14.048999999999999</v>
      </c>
      <c r="BB26">
        <v>15.47</v>
      </c>
      <c r="BC26">
        <v>1.1000000000000001</v>
      </c>
      <c r="BD26">
        <v>12.996</v>
      </c>
      <c r="BE26">
        <v>2663.4479999999999</v>
      </c>
      <c r="BF26">
        <v>219.86699999999999</v>
      </c>
      <c r="BG26">
        <v>7.4999999999999997E-2</v>
      </c>
      <c r="BH26">
        <v>0.04</v>
      </c>
      <c r="BI26">
        <v>0.115</v>
      </c>
      <c r="BJ26">
        <v>5.8000000000000003E-2</v>
      </c>
      <c r="BK26">
        <v>3.1E-2</v>
      </c>
      <c r="BL26">
        <v>8.7999999999999995E-2</v>
      </c>
      <c r="BM26">
        <v>8.9535999999999998</v>
      </c>
      <c r="BQ26">
        <v>571.76900000000001</v>
      </c>
      <c r="BR26">
        <v>9.6414E-2</v>
      </c>
      <c r="BS26">
        <v>0.22720699999999999</v>
      </c>
      <c r="BT26">
        <v>1.0207000000000001E-2</v>
      </c>
      <c r="BU26">
        <v>2.320926</v>
      </c>
      <c r="BV26">
        <v>4.5668607000000003</v>
      </c>
    </row>
    <row r="27" spans="1:74" customFormat="1" x14ac:dyDescent="0.25">
      <c r="A27" s="37">
        <v>41704</v>
      </c>
      <c r="B27" s="38">
        <v>3.4567129629629628E-2</v>
      </c>
      <c r="C27">
        <v>11.827999999999999</v>
      </c>
      <c r="D27">
        <v>1.7226999999999999</v>
      </c>
      <c r="E27">
        <v>17226.727269999999</v>
      </c>
      <c r="F27">
        <v>3.2</v>
      </c>
      <c r="G27">
        <v>1.7</v>
      </c>
      <c r="H27">
        <v>1177.9000000000001</v>
      </c>
      <c r="J27">
        <v>3.42</v>
      </c>
      <c r="K27">
        <v>0.88339999999999996</v>
      </c>
      <c r="L27">
        <v>10.4491</v>
      </c>
      <c r="M27">
        <v>1.5219</v>
      </c>
      <c r="N27">
        <v>2.827</v>
      </c>
      <c r="O27">
        <v>1.5018</v>
      </c>
      <c r="P27">
        <v>4.3</v>
      </c>
      <c r="Q27">
        <v>2.1677</v>
      </c>
      <c r="R27">
        <v>1.1516</v>
      </c>
      <c r="S27">
        <v>3.3</v>
      </c>
      <c r="T27">
        <v>1177.9073000000001</v>
      </c>
      <c r="W27">
        <v>0</v>
      </c>
      <c r="X27">
        <v>3.0246</v>
      </c>
      <c r="Y27">
        <v>13.9</v>
      </c>
      <c r="Z27">
        <v>838</v>
      </c>
      <c r="AA27">
        <v>860</v>
      </c>
      <c r="AB27">
        <v>840</v>
      </c>
      <c r="AC27">
        <v>55</v>
      </c>
      <c r="AD27">
        <v>10.28</v>
      </c>
      <c r="AE27">
        <v>0.24</v>
      </c>
      <c r="AF27">
        <v>982</v>
      </c>
      <c r="AG27">
        <v>-5</v>
      </c>
      <c r="AH27">
        <v>-1</v>
      </c>
      <c r="AI27">
        <v>17</v>
      </c>
      <c r="AJ27">
        <v>190</v>
      </c>
      <c r="AK27">
        <v>190</v>
      </c>
      <c r="AL27">
        <v>6.8</v>
      </c>
      <c r="AM27">
        <v>195</v>
      </c>
      <c r="AN27" t="s">
        <v>155</v>
      </c>
      <c r="AO27">
        <v>2</v>
      </c>
      <c r="AP27" s="39">
        <v>0.70114583333333336</v>
      </c>
      <c r="AQ27">
        <v>47.159314999999999</v>
      </c>
      <c r="AR27">
        <v>-88.489756999999997</v>
      </c>
      <c r="AS27">
        <v>320.39999999999998</v>
      </c>
      <c r="AT27">
        <v>0</v>
      </c>
      <c r="AU27">
        <v>12</v>
      </c>
      <c r="AV27">
        <v>9</v>
      </c>
      <c r="AW27" t="s">
        <v>416</v>
      </c>
      <c r="AX27">
        <v>1</v>
      </c>
      <c r="AY27">
        <v>1.4</v>
      </c>
      <c r="AZ27">
        <v>1.7</v>
      </c>
      <c r="BA27">
        <v>14.048999999999999</v>
      </c>
      <c r="BB27">
        <v>15.26</v>
      </c>
      <c r="BC27">
        <v>1.0900000000000001</v>
      </c>
      <c r="BD27">
        <v>13.194000000000001</v>
      </c>
      <c r="BE27">
        <v>2624.1039999999998</v>
      </c>
      <c r="BF27">
        <v>243.25299999999999</v>
      </c>
      <c r="BG27">
        <v>7.3999999999999996E-2</v>
      </c>
      <c r="BH27">
        <v>3.9E-2</v>
      </c>
      <c r="BI27">
        <v>0.114</v>
      </c>
      <c r="BJ27">
        <v>5.7000000000000002E-2</v>
      </c>
      <c r="BK27">
        <v>0.03</v>
      </c>
      <c r="BL27">
        <v>8.6999999999999994E-2</v>
      </c>
      <c r="BM27">
        <v>9.7741000000000007</v>
      </c>
      <c r="BQ27">
        <v>552.29399999999998</v>
      </c>
      <c r="BR27">
        <v>9.9241999999999997E-2</v>
      </c>
      <c r="BS27">
        <v>0.22820699999999999</v>
      </c>
      <c r="BT27">
        <v>1.0999999999999999E-2</v>
      </c>
      <c r="BU27">
        <v>2.3890030000000002</v>
      </c>
      <c r="BV27">
        <v>4.5869606999999997</v>
      </c>
    </row>
    <row r="28" spans="1:74" customFormat="1" x14ac:dyDescent="0.25">
      <c r="A28" s="37">
        <v>41704</v>
      </c>
      <c r="B28" s="38">
        <v>3.4578703703703702E-2</v>
      </c>
      <c r="C28">
        <v>11.82</v>
      </c>
      <c r="D28">
        <v>1.7395</v>
      </c>
      <c r="E28">
        <v>17394.844410000002</v>
      </c>
      <c r="F28">
        <v>3.2</v>
      </c>
      <c r="G28">
        <v>1.7</v>
      </c>
      <c r="H28">
        <v>1175.9000000000001</v>
      </c>
      <c r="J28">
        <v>3.37</v>
      </c>
      <c r="K28">
        <v>0.88339999999999996</v>
      </c>
      <c r="L28">
        <v>10.4415</v>
      </c>
      <c r="M28">
        <v>1.5366</v>
      </c>
      <c r="N28">
        <v>2.8268</v>
      </c>
      <c r="O28">
        <v>1.5017</v>
      </c>
      <c r="P28">
        <v>4.3</v>
      </c>
      <c r="Q28">
        <v>2.1675</v>
      </c>
      <c r="R28">
        <v>1.1515</v>
      </c>
      <c r="S28">
        <v>3.3</v>
      </c>
      <c r="T28">
        <v>1175.9118000000001</v>
      </c>
      <c r="W28">
        <v>0</v>
      </c>
      <c r="X28">
        <v>2.9735999999999998</v>
      </c>
      <c r="Y28">
        <v>13.8</v>
      </c>
      <c r="Z28">
        <v>839</v>
      </c>
      <c r="AA28">
        <v>860</v>
      </c>
      <c r="AB28">
        <v>842</v>
      </c>
      <c r="AC28">
        <v>55</v>
      </c>
      <c r="AD28">
        <v>10.28</v>
      </c>
      <c r="AE28">
        <v>0.24</v>
      </c>
      <c r="AF28">
        <v>982</v>
      </c>
      <c r="AG28">
        <v>-5</v>
      </c>
      <c r="AH28">
        <v>-1</v>
      </c>
      <c r="AI28">
        <v>17</v>
      </c>
      <c r="AJ28">
        <v>190</v>
      </c>
      <c r="AK28">
        <v>190</v>
      </c>
      <c r="AL28">
        <v>6.9</v>
      </c>
      <c r="AM28">
        <v>195</v>
      </c>
      <c r="AN28" t="s">
        <v>155</v>
      </c>
      <c r="AO28">
        <v>2</v>
      </c>
      <c r="AP28" s="39">
        <v>0.70115740740740751</v>
      </c>
      <c r="AQ28">
        <v>47.159314999999999</v>
      </c>
      <c r="AR28">
        <v>-88.489756999999997</v>
      </c>
      <c r="AS28">
        <v>320.39999999999998</v>
      </c>
      <c r="AT28">
        <v>0</v>
      </c>
      <c r="AU28">
        <v>12</v>
      </c>
      <c r="AV28">
        <v>9</v>
      </c>
      <c r="AW28" t="s">
        <v>416</v>
      </c>
      <c r="AX28">
        <v>1</v>
      </c>
      <c r="AY28">
        <v>1.4</v>
      </c>
      <c r="AZ28">
        <v>1.7</v>
      </c>
      <c r="BA28">
        <v>14.048999999999999</v>
      </c>
      <c r="BB28">
        <v>15.25</v>
      </c>
      <c r="BC28">
        <v>1.0900000000000001</v>
      </c>
      <c r="BD28">
        <v>13.202999999999999</v>
      </c>
      <c r="BE28">
        <v>2620.6840000000002</v>
      </c>
      <c r="BF28">
        <v>245.46799999999999</v>
      </c>
      <c r="BG28">
        <v>7.3999999999999996E-2</v>
      </c>
      <c r="BH28">
        <v>3.9E-2</v>
      </c>
      <c r="BI28">
        <v>0.114</v>
      </c>
      <c r="BJ28">
        <v>5.7000000000000002E-2</v>
      </c>
      <c r="BK28">
        <v>0.03</v>
      </c>
      <c r="BL28">
        <v>8.6999999999999994E-2</v>
      </c>
      <c r="BM28">
        <v>9.7520000000000007</v>
      </c>
      <c r="BQ28">
        <v>542.67100000000005</v>
      </c>
      <c r="BR28">
        <v>0.103586</v>
      </c>
      <c r="BS28">
        <v>0.22900000000000001</v>
      </c>
      <c r="BT28">
        <v>1.0999999999999999E-2</v>
      </c>
      <c r="BU28">
        <v>2.4935740000000002</v>
      </c>
      <c r="BV28">
        <v>4.6029</v>
      </c>
    </row>
    <row r="29" spans="1:74" customFormat="1" x14ac:dyDescent="0.25">
      <c r="A29" s="37">
        <v>41704</v>
      </c>
      <c r="B29" s="38">
        <v>3.4590277777777782E-2</v>
      </c>
      <c r="C29">
        <v>11.82</v>
      </c>
      <c r="D29">
        <v>1.6865000000000001</v>
      </c>
      <c r="E29">
        <v>16864.854200000002</v>
      </c>
      <c r="F29">
        <v>3.2</v>
      </c>
      <c r="G29">
        <v>1.7</v>
      </c>
      <c r="H29">
        <v>1201</v>
      </c>
      <c r="J29">
        <v>3.3</v>
      </c>
      <c r="K29">
        <v>0.88380000000000003</v>
      </c>
      <c r="L29">
        <v>10.446300000000001</v>
      </c>
      <c r="M29">
        <v>1.4904999999999999</v>
      </c>
      <c r="N29">
        <v>2.8210000000000002</v>
      </c>
      <c r="O29">
        <v>1.4953000000000001</v>
      </c>
      <c r="P29">
        <v>4.3</v>
      </c>
      <c r="Q29">
        <v>2.1629999999999998</v>
      </c>
      <c r="R29">
        <v>1.1466000000000001</v>
      </c>
      <c r="S29">
        <v>3.3</v>
      </c>
      <c r="T29">
        <v>1201.0435</v>
      </c>
      <c r="W29">
        <v>0</v>
      </c>
      <c r="X29">
        <v>2.9165000000000001</v>
      </c>
      <c r="Y29">
        <v>13.9</v>
      </c>
      <c r="Z29">
        <v>839</v>
      </c>
      <c r="AA29">
        <v>860</v>
      </c>
      <c r="AB29">
        <v>841</v>
      </c>
      <c r="AC29">
        <v>55</v>
      </c>
      <c r="AD29">
        <v>10.28</v>
      </c>
      <c r="AE29">
        <v>0.24</v>
      </c>
      <c r="AF29">
        <v>982</v>
      </c>
      <c r="AG29">
        <v>-5</v>
      </c>
      <c r="AH29">
        <v>-1</v>
      </c>
      <c r="AI29">
        <v>17</v>
      </c>
      <c r="AJ29">
        <v>190</v>
      </c>
      <c r="AK29">
        <v>190</v>
      </c>
      <c r="AL29">
        <v>6.8</v>
      </c>
      <c r="AM29">
        <v>195</v>
      </c>
      <c r="AN29" t="s">
        <v>155</v>
      </c>
      <c r="AO29">
        <v>2</v>
      </c>
      <c r="AP29" s="39">
        <v>0.70116898148148143</v>
      </c>
      <c r="AQ29">
        <v>47.159314999999999</v>
      </c>
      <c r="AR29">
        <v>-88.489756999999997</v>
      </c>
      <c r="AS29">
        <v>320.5</v>
      </c>
      <c r="AT29">
        <v>0</v>
      </c>
      <c r="AU29">
        <v>12</v>
      </c>
      <c r="AV29">
        <v>10</v>
      </c>
      <c r="AW29" t="s">
        <v>417</v>
      </c>
      <c r="AX29">
        <v>1</v>
      </c>
      <c r="AY29">
        <v>1.4</v>
      </c>
      <c r="AZ29">
        <v>1.7</v>
      </c>
      <c r="BA29">
        <v>14.048999999999999</v>
      </c>
      <c r="BB29">
        <v>15.31</v>
      </c>
      <c r="BC29">
        <v>1.0900000000000001</v>
      </c>
      <c r="BD29">
        <v>13.15</v>
      </c>
      <c r="BE29">
        <v>2630.3609999999999</v>
      </c>
      <c r="BF29">
        <v>238.86799999999999</v>
      </c>
      <c r="BG29">
        <v>7.3999999999999996E-2</v>
      </c>
      <c r="BH29">
        <v>3.9E-2</v>
      </c>
      <c r="BI29">
        <v>0.114</v>
      </c>
      <c r="BJ29">
        <v>5.7000000000000002E-2</v>
      </c>
      <c r="BK29">
        <v>0.03</v>
      </c>
      <c r="BL29">
        <v>8.6999999999999994E-2</v>
      </c>
      <c r="BM29">
        <v>9.9924999999999997</v>
      </c>
      <c r="BQ29">
        <v>533.96199999999999</v>
      </c>
      <c r="BR29">
        <v>0.101586</v>
      </c>
      <c r="BS29">
        <v>0.22941400000000001</v>
      </c>
      <c r="BT29">
        <v>1.0793000000000001E-2</v>
      </c>
      <c r="BU29">
        <v>2.4454289999999999</v>
      </c>
      <c r="BV29">
        <v>4.6112213999999998</v>
      </c>
    </row>
    <row r="30" spans="1:74" customFormat="1" x14ac:dyDescent="0.25">
      <c r="A30" s="37">
        <v>41704</v>
      </c>
      <c r="B30" s="38">
        <v>3.4601851851851849E-2</v>
      </c>
      <c r="C30">
        <v>11.82</v>
      </c>
      <c r="D30">
        <v>1.6262000000000001</v>
      </c>
      <c r="E30">
        <v>16262.48193</v>
      </c>
      <c r="F30">
        <v>3.1</v>
      </c>
      <c r="G30">
        <v>1.6</v>
      </c>
      <c r="H30">
        <v>1164.5</v>
      </c>
      <c r="J30">
        <v>3.3</v>
      </c>
      <c r="K30">
        <v>0.88429999999999997</v>
      </c>
      <c r="L30">
        <v>10.4528</v>
      </c>
      <c r="M30">
        <v>1.4380999999999999</v>
      </c>
      <c r="N30">
        <v>2.7414000000000001</v>
      </c>
      <c r="O30">
        <v>1.4149</v>
      </c>
      <c r="P30">
        <v>4.2</v>
      </c>
      <c r="Q30">
        <v>2.1021000000000001</v>
      </c>
      <c r="R30">
        <v>1.0849</v>
      </c>
      <c r="S30">
        <v>3.2</v>
      </c>
      <c r="T30">
        <v>1164.5120999999999</v>
      </c>
      <c r="W30">
        <v>0</v>
      </c>
      <c r="X30">
        <v>2.9182999999999999</v>
      </c>
      <c r="Y30">
        <v>13.8</v>
      </c>
      <c r="Z30">
        <v>838</v>
      </c>
      <c r="AA30">
        <v>860</v>
      </c>
      <c r="AB30">
        <v>841</v>
      </c>
      <c r="AC30">
        <v>55</v>
      </c>
      <c r="AD30">
        <v>10.28</v>
      </c>
      <c r="AE30">
        <v>0.24</v>
      </c>
      <c r="AF30">
        <v>982</v>
      </c>
      <c r="AG30">
        <v>-5</v>
      </c>
      <c r="AH30">
        <v>-1</v>
      </c>
      <c r="AI30">
        <v>17</v>
      </c>
      <c r="AJ30">
        <v>190</v>
      </c>
      <c r="AK30">
        <v>190</v>
      </c>
      <c r="AL30">
        <v>6.7</v>
      </c>
      <c r="AM30">
        <v>195</v>
      </c>
      <c r="AN30" t="s">
        <v>155</v>
      </c>
      <c r="AO30">
        <v>2</v>
      </c>
      <c r="AP30" s="39">
        <v>0.70118055555555558</v>
      </c>
      <c r="AQ30">
        <v>47.159314999999999</v>
      </c>
      <c r="AR30">
        <v>-88.489756</v>
      </c>
      <c r="AS30">
        <v>320.5</v>
      </c>
      <c r="AT30">
        <v>0</v>
      </c>
      <c r="AU30">
        <v>12</v>
      </c>
      <c r="AV30">
        <v>11</v>
      </c>
      <c r="AW30" t="s">
        <v>420</v>
      </c>
      <c r="AX30">
        <v>1</v>
      </c>
      <c r="AY30">
        <v>1.4</v>
      </c>
      <c r="AZ30">
        <v>1.7</v>
      </c>
      <c r="BA30">
        <v>14.048999999999999</v>
      </c>
      <c r="BB30">
        <v>15.39</v>
      </c>
      <c r="BC30">
        <v>1.1000000000000001</v>
      </c>
      <c r="BD30">
        <v>13.08</v>
      </c>
      <c r="BE30">
        <v>2642.8850000000002</v>
      </c>
      <c r="BF30">
        <v>231.43299999999999</v>
      </c>
      <c r="BG30">
        <v>7.2999999999999995E-2</v>
      </c>
      <c r="BH30">
        <v>3.6999999999999998E-2</v>
      </c>
      <c r="BI30">
        <v>0.11</v>
      </c>
      <c r="BJ30">
        <v>5.6000000000000001E-2</v>
      </c>
      <c r="BK30">
        <v>2.9000000000000001E-2</v>
      </c>
      <c r="BL30">
        <v>8.4000000000000005E-2</v>
      </c>
      <c r="BM30">
        <v>9.7286000000000001</v>
      </c>
      <c r="BQ30">
        <v>536.50400000000002</v>
      </c>
      <c r="BR30">
        <v>0.100414</v>
      </c>
      <c r="BS30">
        <v>0.23100000000000001</v>
      </c>
      <c r="BT30">
        <v>1.0207000000000001E-2</v>
      </c>
      <c r="BU30">
        <v>2.4172060000000002</v>
      </c>
      <c r="BV30">
        <v>4.6430999999999996</v>
      </c>
    </row>
    <row r="31" spans="1:74" customFormat="1" x14ac:dyDescent="0.25">
      <c r="A31" s="37">
        <v>41704</v>
      </c>
      <c r="B31" s="38">
        <v>3.4613425925925929E-2</v>
      </c>
      <c r="C31">
        <v>11.82</v>
      </c>
      <c r="D31">
        <v>1.5808</v>
      </c>
      <c r="E31">
        <v>15808.33052</v>
      </c>
      <c r="F31">
        <v>3.1</v>
      </c>
      <c r="G31">
        <v>1.6</v>
      </c>
      <c r="H31">
        <v>1151.9000000000001</v>
      </c>
      <c r="J31">
        <v>3.2</v>
      </c>
      <c r="K31">
        <v>0.88470000000000004</v>
      </c>
      <c r="L31">
        <v>10.457700000000001</v>
      </c>
      <c r="M31">
        <v>1.3986000000000001</v>
      </c>
      <c r="N31">
        <v>2.7342</v>
      </c>
      <c r="O31">
        <v>1.4156</v>
      </c>
      <c r="P31">
        <v>4.0999999999999996</v>
      </c>
      <c r="Q31">
        <v>2.0964999999999998</v>
      </c>
      <c r="R31">
        <v>1.0853999999999999</v>
      </c>
      <c r="S31">
        <v>3.2</v>
      </c>
      <c r="T31">
        <v>1151.9000000000001</v>
      </c>
      <c r="W31">
        <v>0</v>
      </c>
      <c r="X31">
        <v>2.8311999999999999</v>
      </c>
      <c r="Y31">
        <v>13.8</v>
      </c>
      <c r="Z31">
        <v>840</v>
      </c>
      <c r="AA31">
        <v>860</v>
      </c>
      <c r="AB31">
        <v>842</v>
      </c>
      <c r="AC31">
        <v>55</v>
      </c>
      <c r="AD31">
        <v>10.28</v>
      </c>
      <c r="AE31">
        <v>0.24</v>
      </c>
      <c r="AF31">
        <v>982</v>
      </c>
      <c r="AG31">
        <v>-5</v>
      </c>
      <c r="AH31">
        <v>-1</v>
      </c>
      <c r="AI31">
        <v>17</v>
      </c>
      <c r="AJ31">
        <v>190</v>
      </c>
      <c r="AK31">
        <v>190</v>
      </c>
      <c r="AL31">
        <v>6.7</v>
      </c>
      <c r="AM31">
        <v>195</v>
      </c>
      <c r="AN31" t="s">
        <v>155</v>
      </c>
      <c r="AO31">
        <v>2</v>
      </c>
      <c r="AP31" s="39">
        <v>0.70119212962962962</v>
      </c>
      <c r="AQ31">
        <v>47.159315999999997</v>
      </c>
      <c r="AR31">
        <v>-88.489755000000002</v>
      </c>
      <c r="AS31">
        <v>320.39999999999998</v>
      </c>
      <c r="AT31">
        <v>0</v>
      </c>
      <c r="AU31">
        <v>12</v>
      </c>
      <c r="AV31">
        <v>11</v>
      </c>
      <c r="AW31" t="s">
        <v>420</v>
      </c>
      <c r="AX31">
        <v>1</v>
      </c>
      <c r="AY31">
        <v>1.4</v>
      </c>
      <c r="AZ31">
        <v>1.7</v>
      </c>
      <c r="BA31">
        <v>14.048999999999999</v>
      </c>
      <c r="BB31">
        <v>15.44</v>
      </c>
      <c r="BC31">
        <v>1.1000000000000001</v>
      </c>
      <c r="BD31">
        <v>13.026999999999999</v>
      </c>
      <c r="BE31">
        <v>2652.0740000000001</v>
      </c>
      <c r="BF31">
        <v>225.75200000000001</v>
      </c>
      <c r="BG31">
        <v>7.2999999999999995E-2</v>
      </c>
      <c r="BH31">
        <v>3.7999999999999999E-2</v>
      </c>
      <c r="BI31">
        <v>0.11</v>
      </c>
      <c r="BJ31">
        <v>5.6000000000000001E-2</v>
      </c>
      <c r="BK31">
        <v>2.9000000000000001E-2</v>
      </c>
      <c r="BL31">
        <v>8.5000000000000006E-2</v>
      </c>
      <c r="BM31">
        <v>9.6522000000000006</v>
      </c>
      <c r="BQ31">
        <v>522.05600000000004</v>
      </c>
      <c r="BR31">
        <v>0.101175</v>
      </c>
      <c r="BS31">
        <v>0.230794</v>
      </c>
      <c r="BT31">
        <v>1.0794E-2</v>
      </c>
      <c r="BU31">
        <v>2.4355389999999999</v>
      </c>
      <c r="BV31">
        <v>4.6389594000000001</v>
      </c>
    </row>
    <row r="32" spans="1:74" customFormat="1" x14ac:dyDescent="0.25">
      <c r="A32" s="37">
        <v>41704</v>
      </c>
      <c r="B32" s="38">
        <v>3.4624999999999996E-2</v>
      </c>
      <c r="C32">
        <v>11.82</v>
      </c>
      <c r="D32">
        <v>1.5697000000000001</v>
      </c>
      <c r="E32">
        <v>15697.40804</v>
      </c>
      <c r="F32">
        <v>3</v>
      </c>
      <c r="G32">
        <v>1.6</v>
      </c>
      <c r="H32">
        <v>1097.2</v>
      </c>
      <c r="J32">
        <v>3.2</v>
      </c>
      <c r="K32">
        <v>0.88480000000000003</v>
      </c>
      <c r="L32">
        <v>10.4589</v>
      </c>
      <c r="M32">
        <v>1.389</v>
      </c>
      <c r="N32">
        <v>2.6545000000000001</v>
      </c>
      <c r="O32">
        <v>1.4157999999999999</v>
      </c>
      <c r="P32">
        <v>4.0999999999999996</v>
      </c>
      <c r="Q32">
        <v>2.0354000000000001</v>
      </c>
      <c r="R32">
        <v>1.0855999999999999</v>
      </c>
      <c r="S32">
        <v>3.1</v>
      </c>
      <c r="T32">
        <v>1097.1733999999999</v>
      </c>
      <c r="W32">
        <v>0</v>
      </c>
      <c r="X32">
        <v>2.8315000000000001</v>
      </c>
      <c r="Y32">
        <v>13.9</v>
      </c>
      <c r="Z32">
        <v>838</v>
      </c>
      <c r="AA32">
        <v>858</v>
      </c>
      <c r="AB32">
        <v>840</v>
      </c>
      <c r="AC32">
        <v>55</v>
      </c>
      <c r="AD32">
        <v>10.28</v>
      </c>
      <c r="AE32">
        <v>0.24</v>
      </c>
      <c r="AF32">
        <v>982</v>
      </c>
      <c r="AG32">
        <v>-5</v>
      </c>
      <c r="AH32">
        <v>-1</v>
      </c>
      <c r="AI32">
        <v>17</v>
      </c>
      <c r="AJ32">
        <v>190</v>
      </c>
      <c r="AK32">
        <v>190</v>
      </c>
      <c r="AL32">
        <v>6.6</v>
      </c>
      <c r="AM32">
        <v>195</v>
      </c>
      <c r="AN32" t="s">
        <v>155</v>
      </c>
      <c r="AO32">
        <v>2</v>
      </c>
      <c r="AP32" s="39">
        <v>0.70120370370370377</v>
      </c>
      <c r="AQ32">
        <v>47.159317000000001</v>
      </c>
      <c r="AR32">
        <v>-88.489755000000002</v>
      </c>
      <c r="AS32">
        <v>320.3</v>
      </c>
      <c r="AT32">
        <v>0</v>
      </c>
      <c r="AU32">
        <v>12</v>
      </c>
      <c r="AV32">
        <v>11</v>
      </c>
      <c r="AW32" t="s">
        <v>420</v>
      </c>
      <c r="AX32">
        <v>1</v>
      </c>
      <c r="AY32">
        <v>1.4</v>
      </c>
      <c r="AZ32">
        <v>1.7</v>
      </c>
      <c r="BA32">
        <v>14.048999999999999</v>
      </c>
      <c r="BB32">
        <v>15.46</v>
      </c>
      <c r="BC32">
        <v>1.1000000000000001</v>
      </c>
      <c r="BD32">
        <v>13.013999999999999</v>
      </c>
      <c r="BE32">
        <v>2655.4780000000001</v>
      </c>
      <c r="BF32">
        <v>224.45599999999999</v>
      </c>
      <c r="BG32">
        <v>7.0999999999999994E-2</v>
      </c>
      <c r="BH32">
        <v>3.7999999999999999E-2</v>
      </c>
      <c r="BI32">
        <v>0.108</v>
      </c>
      <c r="BJ32">
        <v>5.3999999999999999E-2</v>
      </c>
      <c r="BK32">
        <v>2.9000000000000001E-2</v>
      </c>
      <c r="BL32">
        <v>8.3000000000000004E-2</v>
      </c>
      <c r="BM32">
        <v>9.2043999999999997</v>
      </c>
      <c r="BQ32">
        <v>522.726</v>
      </c>
      <c r="BR32">
        <v>9.9241999999999997E-2</v>
      </c>
      <c r="BS32">
        <v>0.23041400000000001</v>
      </c>
      <c r="BT32">
        <v>1.0207000000000001E-2</v>
      </c>
      <c r="BU32">
        <v>2.3890030000000002</v>
      </c>
      <c r="BV32">
        <v>4.6313214</v>
      </c>
    </row>
    <row r="33" spans="1:74" customFormat="1" x14ac:dyDescent="0.25">
      <c r="A33" s="37">
        <v>41704</v>
      </c>
      <c r="B33" s="38">
        <v>3.4636574074074077E-2</v>
      </c>
      <c r="C33">
        <v>11.752000000000001</v>
      </c>
      <c r="D33">
        <v>1.7587999999999999</v>
      </c>
      <c r="E33">
        <v>17587.91275</v>
      </c>
      <c r="F33">
        <v>3</v>
      </c>
      <c r="G33">
        <v>1.6</v>
      </c>
      <c r="H33">
        <v>1148.7</v>
      </c>
      <c r="J33">
        <v>3.12</v>
      </c>
      <c r="K33">
        <v>0.88360000000000005</v>
      </c>
      <c r="L33">
        <v>10.3834</v>
      </c>
      <c r="M33">
        <v>1.554</v>
      </c>
      <c r="N33">
        <v>2.6421999999999999</v>
      </c>
      <c r="O33">
        <v>1.4221999999999999</v>
      </c>
      <c r="P33">
        <v>4.0999999999999996</v>
      </c>
      <c r="Q33">
        <v>2.0259999999999998</v>
      </c>
      <c r="R33">
        <v>1.0905</v>
      </c>
      <c r="S33">
        <v>3.1</v>
      </c>
      <c r="T33">
        <v>1148.7192</v>
      </c>
      <c r="W33">
        <v>0</v>
      </c>
      <c r="X33">
        <v>2.7524000000000002</v>
      </c>
      <c r="Y33">
        <v>13.8</v>
      </c>
      <c r="Z33">
        <v>838</v>
      </c>
      <c r="AA33">
        <v>859</v>
      </c>
      <c r="AB33">
        <v>841</v>
      </c>
      <c r="AC33">
        <v>55</v>
      </c>
      <c r="AD33">
        <v>10.28</v>
      </c>
      <c r="AE33">
        <v>0.24</v>
      </c>
      <c r="AF33">
        <v>982</v>
      </c>
      <c r="AG33">
        <v>-5</v>
      </c>
      <c r="AH33">
        <v>-1</v>
      </c>
      <c r="AI33">
        <v>17</v>
      </c>
      <c r="AJ33">
        <v>190</v>
      </c>
      <c r="AK33">
        <v>190</v>
      </c>
      <c r="AL33">
        <v>6.4</v>
      </c>
      <c r="AM33">
        <v>195</v>
      </c>
      <c r="AN33" t="s">
        <v>155</v>
      </c>
      <c r="AO33">
        <v>2</v>
      </c>
      <c r="AP33" s="39">
        <v>0.7012152777777777</v>
      </c>
      <c r="AQ33">
        <v>47.159317000000001</v>
      </c>
      <c r="AR33">
        <v>-88.489755000000002</v>
      </c>
      <c r="AS33">
        <v>320.2</v>
      </c>
      <c r="AT33">
        <v>0</v>
      </c>
      <c r="AU33">
        <v>12</v>
      </c>
      <c r="AV33">
        <v>10</v>
      </c>
      <c r="AW33" t="s">
        <v>421</v>
      </c>
      <c r="AX33">
        <v>1</v>
      </c>
      <c r="AY33">
        <v>1.4</v>
      </c>
      <c r="AZ33">
        <v>1.7</v>
      </c>
      <c r="BA33">
        <v>14.048999999999999</v>
      </c>
      <c r="BB33">
        <v>15.3</v>
      </c>
      <c r="BC33">
        <v>1.0900000000000001</v>
      </c>
      <c r="BD33">
        <v>13.176</v>
      </c>
      <c r="BE33">
        <v>2615.5189999999998</v>
      </c>
      <c r="BF33">
        <v>249.14599999999999</v>
      </c>
      <c r="BG33">
        <v>7.0000000000000007E-2</v>
      </c>
      <c r="BH33">
        <v>3.7999999999999999E-2</v>
      </c>
      <c r="BI33">
        <v>0.107</v>
      </c>
      <c r="BJ33">
        <v>5.2999999999999999E-2</v>
      </c>
      <c r="BK33">
        <v>2.9000000000000001E-2</v>
      </c>
      <c r="BL33">
        <v>8.2000000000000003E-2</v>
      </c>
      <c r="BM33">
        <v>9.5608000000000004</v>
      </c>
      <c r="BQ33">
        <v>504.10300000000001</v>
      </c>
      <c r="BR33">
        <v>0.101516</v>
      </c>
      <c r="BS33">
        <v>0.232207</v>
      </c>
      <c r="BT33">
        <v>1.1207E-2</v>
      </c>
      <c r="BU33">
        <v>2.4437440000000001</v>
      </c>
      <c r="BV33">
        <v>4.6673606999999997</v>
      </c>
    </row>
    <row r="34" spans="1:74" customFormat="1" x14ac:dyDescent="0.25">
      <c r="A34" s="37">
        <v>41704</v>
      </c>
      <c r="B34" s="38">
        <v>3.4648148148148143E-2</v>
      </c>
      <c r="C34">
        <v>11.675000000000001</v>
      </c>
      <c r="D34">
        <v>1.8201000000000001</v>
      </c>
      <c r="E34">
        <v>18201.14516</v>
      </c>
      <c r="F34">
        <v>2.9</v>
      </c>
      <c r="G34">
        <v>1.7</v>
      </c>
      <c r="H34">
        <v>1219.5999999999999</v>
      </c>
      <c r="J34">
        <v>3.1</v>
      </c>
      <c r="K34">
        <v>0.88360000000000005</v>
      </c>
      <c r="L34">
        <v>10.3155</v>
      </c>
      <c r="M34">
        <v>1.6082000000000001</v>
      </c>
      <c r="N34">
        <v>2.5623999999999998</v>
      </c>
      <c r="O34">
        <v>1.5021</v>
      </c>
      <c r="P34">
        <v>4.0999999999999996</v>
      </c>
      <c r="Q34">
        <v>1.9648000000000001</v>
      </c>
      <c r="R34">
        <v>1.1517999999999999</v>
      </c>
      <c r="S34">
        <v>3.1</v>
      </c>
      <c r="T34">
        <v>1219.5767000000001</v>
      </c>
      <c r="W34">
        <v>0</v>
      </c>
      <c r="X34">
        <v>2.7391000000000001</v>
      </c>
      <c r="Y34">
        <v>13.9</v>
      </c>
      <c r="Z34">
        <v>838</v>
      </c>
      <c r="AA34">
        <v>859</v>
      </c>
      <c r="AB34">
        <v>841</v>
      </c>
      <c r="AC34">
        <v>55</v>
      </c>
      <c r="AD34">
        <v>10.28</v>
      </c>
      <c r="AE34">
        <v>0.24</v>
      </c>
      <c r="AF34">
        <v>982</v>
      </c>
      <c r="AG34">
        <v>-5</v>
      </c>
      <c r="AH34">
        <v>-1</v>
      </c>
      <c r="AI34">
        <v>17</v>
      </c>
      <c r="AJ34">
        <v>190</v>
      </c>
      <c r="AK34">
        <v>190</v>
      </c>
      <c r="AL34">
        <v>6.4</v>
      </c>
      <c r="AM34">
        <v>195</v>
      </c>
      <c r="AN34" t="s">
        <v>155</v>
      </c>
      <c r="AO34">
        <v>2</v>
      </c>
      <c r="AP34" s="39">
        <v>0.70122685185185185</v>
      </c>
      <c r="AQ34">
        <v>47.159317000000001</v>
      </c>
      <c r="AR34">
        <v>-88.489755000000002</v>
      </c>
      <c r="AS34">
        <v>320.10000000000002</v>
      </c>
      <c r="AT34">
        <v>0</v>
      </c>
      <c r="AU34">
        <v>12</v>
      </c>
      <c r="AV34">
        <v>10</v>
      </c>
      <c r="AW34" t="s">
        <v>421</v>
      </c>
      <c r="AX34">
        <v>1</v>
      </c>
      <c r="AY34">
        <v>1.4</v>
      </c>
      <c r="AZ34">
        <v>1.7</v>
      </c>
      <c r="BA34">
        <v>14.048999999999999</v>
      </c>
      <c r="BB34">
        <v>15.3</v>
      </c>
      <c r="BC34">
        <v>1.0900000000000001</v>
      </c>
      <c r="BD34">
        <v>13.176</v>
      </c>
      <c r="BE34">
        <v>2599.8449999999998</v>
      </c>
      <c r="BF34">
        <v>257.97699999999998</v>
      </c>
      <c r="BG34">
        <v>6.8000000000000005E-2</v>
      </c>
      <c r="BH34">
        <v>0.04</v>
      </c>
      <c r="BI34">
        <v>0.107</v>
      </c>
      <c r="BJ34">
        <v>5.1999999999999998E-2</v>
      </c>
      <c r="BK34">
        <v>0.03</v>
      </c>
      <c r="BL34">
        <v>8.2000000000000003E-2</v>
      </c>
      <c r="BM34">
        <v>10.1562</v>
      </c>
      <c r="BQ34">
        <v>501.95600000000002</v>
      </c>
      <c r="BR34">
        <v>9.2206999999999997E-2</v>
      </c>
      <c r="BS34">
        <v>0.23300000000000001</v>
      </c>
      <c r="BT34">
        <v>1.2E-2</v>
      </c>
      <c r="BU34">
        <v>2.2196530000000001</v>
      </c>
      <c r="BV34">
        <v>4.6833</v>
      </c>
    </row>
    <row r="35" spans="1:74" customFormat="1" x14ac:dyDescent="0.25">
      <c r="A35" s="37">
        <v>41704</v>
      </c>
      <c r="B35" s="38">
        <v>3.4659722222222224E-2</v>
      </c>
      <c r="C35">
        <v>11.63</v>
      </c>
      <c r="D35">
        <v>1.8366</v>
      </c>
      <c r="E35">
        <v>18366.0497</v>
      </c>
      <c r="F35">
        <v>2.8</v>
      </c>
      <c r="G35">
        <v>1.7</v>
      </c>
      <c r="H35">
        <v>1231.0999999999999</v>
      </c>
      <c r="J35">
        <v>3.1</v>
      </c>
      <c r="K35">
        <v>0.88380000000000003</v>
      </c>
      <c r="L35">
        <v>10.2788</v>
      </c>
      <c r="M35">
        <v>1.6232</v>
      </c>
      <c r="N35">
        <v>2.4746999999999999</v>
      </c>
      <c r="O35">
        <v>1.5024999999999999</v>
      </c>
      <c r="P35">
        <v>4</v>
      </c>
      <c r="Q35">
        <v>1.8975</v>
      </c>
      <c r="R35">
        <v>1.1520999999999999</v>
      </c>
      <c r="S35">
        <v>3</v>
      </c>
      <c r="T35">
        <v>1231.0962</v>
      </c>
      <c r="W35">
        <v>0</v>
      </c>
      <c r="X35">
        <v>2.7397999999999998</v>
      </c>
      <c r="Y35">
        <v>13.8</v>
      </c>
      <c r="Z35">
        <v>838</v>
      </c>
      <c r="AA35">
        <v>859</v>
      </c>
      <c r="AB35">
        <v>842</v>
      </c>
      <c r="AC35">
        <v>55</v>
      </c>
      <c r="AD35">
        <v>10.28</v>
      </c>
      <c r="AE35">
        <v>0.24</v>
      </c>
      <c r="AF35">
        <v>982</v>
      </c>
      <c r="AG35">
        <v>-5</v>
      </c>
      <c r="AH35">
        <v>-1</v>
      </c>
      <c r="AI35">
        <v>17</v>
      </c>
      <c r="AJ35">
        <v>190</v>
      </c>
      <c r="AK35">
        <v>190</v>
      </c>
      <c r="AL35">
        <v>6.6</v>
      </c>
      <c r="AM35">
        <v>195</v>
      </c>
      <c r="AN35" t="s">
        <v>155</v>
      </c>
      <c r="AO35">
        <v>2</v>
      </c>
      <c r="AP35" s="39">
        <v>0.701238425925926</v>
      </c>
      <c r="AQ35">
        <v>47.159317000000001</v>
      </c>
      <c r="AR35">
        <v>-88.489755000000002</v>
      </c>
      <c r="AS35">
        <v>320</v>
      </c>
      <c r="AT35">
        <v>0</v>
      </c>
      <c r="AU35">
        <v>12</v>
      </c>
      <c r="AV35">
        <v>10</v>
      </c>
      <c r="AW35" t="s">
        <v>421</v>
      </c>
      <c r="AX35">
        <v>1</v>
      </c>
      <c r="AY35">
        <v>1.4</v>
      </c>
      <c r="AZ35">
        <v>1.7</v>
      </c>
      <c r="BA35">
        <v>14.048999999999999</v>
      </c>
      <c r="BB35">
        <v>15.33</v>
      </c>
      <c r="BC35">
        <v>1.0900000000000001</v>
      </c>
      <c r="BD35">
        <v>13.145</v>
      </c>
      <c r="BE35">
        <v>2595.0360000000001</v>
      </c>
      <c r="BF35">
        <v>260.82900000000001</v>
      </c>
      <c r="BG35">
        <v>6.5000000000000002E-2</v>
      </c>
      <c r="BH35">
        <v>0.04</v>
      </c>
      <c r="BI35">
        <v>0.105</v>
      </c>
      <c r="BJ35">
        <v>0.05</v>
      </c>
      <c r="BK35">
        <v>0.03</v>
      </c>
      <c r="BL35">
        <v>8.1000000000000003E-2</v>
      </c>
      <c r="BM35">
        <v>10.269600000000001</v>
      </c>
      <c r="BQ35">
        <v>502.94900000000001</v>
      </c>
      <c r="BR35">
        <v>9.4449000000000005E-2</v>
      </c>
      <c r="BS35">
        <v>0.232793</v>
      </c>
      <c r="BT35">
        <v>1.2E-2</v>
      </c>
      <c r="BU35">
        <v>2.2736239999999999</v>
      </c>
      <c r="BV35">
        <v>4.6791393000000001</v>
      </c>
    </row>
    <row r="36" spans="1:74" customFormat="1" x14ac:dyDescent="0.25">
      <c r="A36" s="37">
        <v>41704</v>
      </c>
      <c r="B36" s="38">
        <v>3.4671296296296297E-2</v>
      </c>
      <c r="C36">
        <v>11.63</v>
      </c>
      <c r="D36">
        <v>1.8483000000000001</v>
      </c>
      <c r="E36">
        <v>18483.01613</v>
      </c>
      <c r="F36">
        <v>2.8</v>
      </c>
      <c r="G36">
        <v>1.7</v>
      </c>
      <c r="H36">
        <v>1297.0999999999999</v>
      </c>
      <c r="J36">
        <v>3.1</v>
      </c>
      <c r="K36">
        <v>0.88360000000000005</v>
      </c>
      <c r="L36">
        <v>10.276300000000001</v>
      </c>
      <c r="M36">
        <v>1.6332</v>
      </c>
      <c r="N36">
        <v>2.4741</v>
      </c>
      <c r="O36">
        <v>1.5021</v>
      </c>
      <c r="P36">
        <v>4</v>
      </c>
      <c r="Q36">
        <v>1.8971</v>
      </c>
      <c r="R36">
        <v>1.1517999999999999</v>
      </c>
      <c r="S36">
        <v>3</v>
      </c>
      <c r="T36">
        <v>1297.1194</v>
      </c>
      <c r="W36">
        <v>0</v>
      </c>
      <c r="X36">
        <v>2.7391999999999999</v>
      </c>
      <c r="Y36">
        <v>13.8</v>
      </c>
      <c r="Z36">
        <v>839</v>
      </c>
      <c r="AA36">
        <v>860</v>
      </c>
      <c r="AB36">
        <v>842</v>
      </c>
      <c r="AC36">
        <v>55</v>
      </c>
      <c r="AD36">
        <v>10.28</v>
      </c>
      <c r="AE36">
        <v>0.24</v>
      </c>
      <c r="AF36">
        <v>982</v>
      </c>
      <c r="AG36">
        <v>-5</v>
      </c>
      <c r="AH36">
        <v>-1</v>
      </c>
      <c r="AI36">
        <v>17</v>
      </c>
      <c r="AJ36">
        <v>190</v>
      </c>
      <c r="AK36">
        <v>190.2</v>
      </c>
      <c r="AL36">
        <v>6.4</v>
      </c>
      <c r="AM36">
        <v>195</v>
      </c>
      <c r="AN36" t="s">
        <v>155</v>
      </c>
      <c r="AO36">
        <v>2</v>
      </c>
      <c r="AP36" s="39">
        <v>0.70124999999999993</v>
      </c>
      <c r="AQ36">
        <v>47.159317000000001</v>
      </c>
      <c r="AR36">
        <v>-88.489755000000002</v>
      </c>
      <c r="AS36">
        <v>319.89999999999998</v>
      </c>
      <c r="AT36">
        <v>0</v>
      </c>
      <c r="AU36">
        <v>12</v>
      </c>
      <c r="AV36">
        <v>10</v>
      </c>
      <c r="AW36" t="s">
        <v>421</v>
      </c>
      <c r="AX36">
        <v>1</v>
      </c>
      <c r="AY36">
        <v>1.4</v>
      </c>
      <c r="AZ36">
        <v>1.7</v>
      </c>
      <c r="BA36">
        <v>14.048999999999999</v>
      </c>
      <c r="BB36">
        <v>15.3</v>
      </c>
      <c r="BC36">
        <v>1.0900000000000001</v>
      </c>
      <c r="BD36">
        <v>13.173999999999999</v>
      </c>
      <c r="BE36">
        <v>2591.3679999999999</v>
      </c>
      <c r="BF36">
        <v>262.12</v>
      </c>
      <c r="BG36">
        <v>6.5000000000000002E-2</v>
      </c>
      <c r="BH36">
        <v>0.04</v>
      </c>
      <c r="BI36">
        <v>0.105</v>
      </c>
      <c r="BJ36">
        <v>0.05</v>
      </c>
      <c r="BK36">
        <v>0.03</v>
      </c>
      <c r="BL36">
        <v>8.1000000000000003E-2</v>
      </c>
      <c r="BM36">
        <v>10.8078</v>
      </c>
      <c r="BQ36">
        <v>502.238</v>
      </c>
      <c r="BR36">
        <v>9.8551E-2</v>
      </c>
      <c r="BS36">
        <v>0.23241400000000001</v>
      </c>
      <c r="BT36">
        <v>1.1793E-2</v>
      </c>
      <c r="BU36">
        <v>2.372369</v>
      </c>
      <c r="BV36">
        <v>4.6715213999999996</v>
      </c>
    </row>
    <row r="37" spans="1:74" customFormat="1" x14ac:dyDescent="0.25">
      <c r="A37" s="37">
        <v>41704</v>
      </c>
      <c r="B37" s="38">
        <v>3.4682870370370371E-2</v>
      </c>
      <c r="C37">
        <v>11.63</v>
      </c>
      <c r="D37">
        <v>1.8553999999999999</v>
      </c>
      <c r="E37">
        <v>18553.918580000001</v>
      </c>
      <c r="F37">
        <v>2.8</v>
      </c>
      <c r="G37">
        <v>1.7</v>
      </c>
      <c r="H37">
        <v>1295.5</v>
      </c>
      <c r="J37">
        <v>3.1</v>
      </c>
      <c r="K37">
        <v>0.88360000000000005</v>
      </c>
      <c r="L37">
        <v>10.276</v>
      </c>
      <c r="M37">
        <v>1.6394</v>
      </c>
      <c r="N37">
        <v>2.4740000000000002</v>
      </c>
      <c r="O37">
        <v>1.5021</v>
      </c>
      <c r="P37">
        <v>4</v>
      </c>
      <c r="Q37">
        <v>1.897</v>
      </c>
      <c r="R37">
        <v>1.1517999999999999</v>
      </c>
      <c r="S37">
        <v>3</v>
      </c>
      <c r="T37">
        <v>1295.4556</v>
      </c>
      <c r="W37">
        <v>0</v>
      </c>
      <c r="X37">
        <v>2.7391000000000001</v>
      </c>
      <c r="Y37">
        <v>13.9</v>
      </c>
      <c r="Z37">
        <v>838</v>
      </c>
      <c r="AA37">
        <v>859</v>
      </c>
      <c r="AB37">
        <v>841</v>
      </c>
      <c r="AC37">
        <v>55</v>
      </c>
      <c r="AD37">
        <v>10.28</v>
      </c>
      <c r="AE37">
        <v>0.24</v>
      </c>
      <c r="AF37">
        <v>982</v>
      </c>
      <c r="AG37">
        <v>-5</v>
      </c>
      <c r="AH37">
        <v>-1</v>
      </c>
      <c r="AI37">
        <v>17</v>
      </c>
      <c r="AJ37">
        <v>190.2</v>
      </c>
      <c r="AK37">
        <v>190.8</v>
      </c>
      <c r="AL37">
        <v>6.5</v>
      </c>
      <c r="AM37">
        <v>195</v>
      </c>
      <c r="AN37" t="s">
        <v>155</v>
      </c>
      <c r="AO37">
        <v>2</v>
      </c>
      <c r="AP37" s="39">
        <v>0.70126157407407408</v>
      </c>
      <c r="AQ37">
        <v>47.159315999999997</v>
      </c>
      <c r="AR37">
        <v>-88.489755000000002</v>
      </c>
      <c r="AS37">
        <v>319.8</v>
      </c>
      <c r="AT37">
        <v>0</v>
      </c>
      <c r="AU37">
        <v>12</v>
      </c>
      <c r="AV37">
        <v>10</v>
      </c>
      <c r="AW37" t="s">
        <v>421</v>
      </c>
      <c r="AX37">
        <v>1</v>
      </c>
      <c r="AY37">
        <v>1.4</v>
      </c>
      <c r="AZ37">
        <v>1.7</v>
      </c>
      <c r="BA37">
        <v>14.048999999999999</v>
      </c>
      <c r="BB37">
        <v>15.3</v>
      </c>
      <c r="BC37">
        <v>1.0900000000000001</v>
      </c>
      <c r="BD37">
        <v>13.177</v>
      </c>
      <c r="BE37">
        <v>2590.0509999999999</v>
      </c>
      <c r="BF37">
        <v>262.99099999999999</v>
      </c>
      <c r="BG37">
        <v>6.5000000000000002E-2</v>
      </c>
      <c r="BH37">
        <v>0.04</v>
      </c>
      <c r="BI37">
        <v>0.105</v>
      </c>
      <c r="BJ37">
        <v>0.05</v>
      </c>
      <c r="BK37">
        <v>0.03</v>
      </c>
      <c r="BL37">
        <v>0.08</v>
      </c>
      <c r="BM37">
        <v>10.7887</v>
      </c>
      <c r="BQ37">
        <v>501.983</v>
      </c>
      <c r="BR37">
        <v>9.4034999999999994E-2</v>
      </c>
      <c r="BS37">
        <v>0.233793</v>
      </c>
      <c r="BT37">
        <v>1.0999999999999999E-2</v>
      </c>
      <c r="BU37">
        <v>2.2636579999999999</v>
      </c>
      <c r="BV37">
        <v>4.6992393000000003</v>
      </c>
    </row>
    <row r="38" spans="1:74" customFormat="1" x14ac:dyDescent="0.25">
      <c r="A38" s="37">
        <v>41704</v>
      </c>
      <c r="B38" s="38">
        <v>3.4694444444444444E-2</v>
      </c>
      <c r="C38">
        <v>11.622999999999999</v>
      </c>
      <c r="D38">
        <v>1.8441000000000001</v>
      </c>
      <c r="E38">
        <v>18440.874899999999</v>
      </c>
      <c r="F38">
        <v>2.8</v>
      </c>
      <c r="G38">
        <v>1.7</v>
      </c>
      <c r="H38">
        <v>1281</v>
      </c>
      <c r="J38">
        <v>3.1</v>
      </c>
      <c r="K38">
        <v>0.88380000000000003</v>
      </c>
      <c r="L38">
        <v>10.271599999999999</v>
      </c>
      <c r="M38">
        <v>1.6297999999999999</v>
      </c>
      <c r="N38">
        <v>2.4746000000000001</v>
      </c>
      <c r="O38">
        <v>1.5024</v>
      </c>
      <c r="P38">
        <v>4</v>
      </c>
      <c r="Q38">
        <v>1.8974</v>
      </c>
      <c r="R38">
        <v>1.1519999999999999</v>
      </c>
      <c r="S38">
        <v>3</v>
      </c>
      <c r="T38">
        <v>1281.0255999999999</v>
      </c>
      <c r="W38">
        <v>0</v>
      </c>
      <c r="X38">
        <v>2.7397</v>
      </c>
      <c r="Y38">
        <v>13.8</v>
      </c>
      <c r="Z38">
        <v>838</v>
      </c>
      <c r="AA38">
        <v>859</v>
      </c>
      <c r="AB38">
        <v>841</v>
      </c>
      <c r="AC38">
        <v>55</v>
      </c>
      <c r="AD38">
        <v>10.28</v>
      </c>
      <c r="AE38">
        <v>0.24</v>
      </c>
      <c r="AF38">
        <v>982</v>
      </c>
      <c r="AG38">
        <v>-5</v>
      </c>
      <c r="AH38">
        <v>-1</v>
      </c>
      <c r="AI38">
        <v>17</v>
      </c>
      <c r="AJ38">
        <v>191</v>
      </c>
      <c r="AK38">
        <v>190.2</v>
      </c>
      <c r="AL38">
        <v>6.6</v>
      </c>
      <c r="AM38">
        <v>195</v>
      </c>
      <c r="AN38" t="s">
        <v>155</v>
      </c>
      <c r="AO38">
        <v>2</v>
      </c>
      <c r="AP38" s="39">
        <v>0.70127314814814812</v>
      </c>
      <c r="AQ38">
        <v>47.159314999999999</v>
      </c>
      <c r="AR38">
        <v>-88.489755000000002</v>
      </c>
      <c r="AS38">
        <v>319.7</v>
      </c>
      <c r="AT38">
        <v>0</v>
      </c>
      <c r="AU38">
        <v>12</v>
      </c>
      <c r="AV38">
        <v>10</v>
      </c>
      <c r="AW38" t="s">
        <v>421</v>
      </c>
      <c r="AX38">
        <v>1</v>
      </c>
      <c r="AY38">
        <v>1.4</v>
      </c>
      <c r="AZ38">
        <v>1.7</v>
      </c>
      <c r="BA38">
        <v>14.048999999999999</v>
      </c>
      <c r="BB38">
        <v>15.32</v>
      </c>
      <c r="BC38">
        <v>1.0900000000000001</v>
      </c>
      <c r="BD38">
        <v>13.151</v>
      </c>
      <c r="BE38">
        <v>2592.2849999999999</v>
      </c>
      <c r="BF38">
        <v>261.78300000000002</v>
      </c>
      <c r="BG38">
        <v>6.5000000000000002E-2</v>
      </c>
      <c r="BH38">
        <v>0.04</v>
      </c>
      <c r="BI38">
        <v>0.105</v>
      </c>
      <c r="BJ38">
        <v>0.05</v>
      </c>
      <c r="BK38">
        <v>0.03</v>
      </c>
      <c r="BL38">
        <v>8.1000000000000003E-2</v>
      </c>
      <c r="BM38">
        <v>10.6823</v>
      </c>
      <c r="BQ38">
        <v>502.74</v>
      </c>
      <c r="BR38">
        <v>9.9241999999999997E-2</v>
      </c>
      <c r="BS38">
        <v>0.23341400000000001</v>
      </c>
      <c r="BT38">
        <v>1.0999999999999999E-2</v>
      </c>
      <c r="BU38">
        <v>2.3890030000000002</v>
      </c>
      <c r="BV38">
        <v>4.6916213999999998</v>
      </c>
    </row>
    <row r="39" spans="1:74" customFormat="1" x14ac:dyDescent="0.25">
      <c r="A39" s="37">
        <v>41704</v>
      </c>
      <c r="B39" s="38">
        <v>3.4706018518518518E-2</v>
      </c>
      <c r="C39">
        <v>11.608000000000001</v>
      </c>
      <c r="D39">
        <v>1.9365000000000001</v>
      </c>
      <c r="E39">
        <v>19364.83238</v>
      </c>
      <c r="F39">
        <v>2.8</v>
      </c>
      <c r="G39">
        <v>1.7</v>
      </c>
      <c r="H39">
        <v>1309.7</v>
      </c>
      <c r="J39">
        <v>3</v>
      </c>
      <c r="K39">
        <v>0.88300000000000001</v>
      </c>
      <c r="L39">
        <v>10.249599999999999</v>
      </c>
      <c r="M39">
        <v>1.7099</v>
      </c>
      <c r="N39">
        <v>2.4723999999999999</v>
      </c>
      <c r="O39">
        <v>1.5011000000000001</v>
      </c>
      <c r="P39">
        <v>4</v>
      </c>
      <c r="Q39">
        <v>1.8956999999999999</v>
      </c>
      <c r="R39">
        <v>1.151</v>
      </c>
      <c r="S39">
        <v>3</v>
      </c>
      <c r="T39">
        <v>1309.6868999999999</v>
      </c>
      <c r="W39">
        <v>0</v>
      </c>
      <c r="X39">
        <v>2.649</v>
      </c>
      <c r="Y39">
        <v>13.9</v>
      </c>
      <c r="Z39">
        <v>837</v>
      </c>
      <c r="AA39">
        <v>858</v>
      </c>
      <c r="AB39">
        <v>840</v>
      </c>
      <c r="AC39">
        <v>55</v>
      </c>
      <c r="AD39">
        <v>10.28</v>
      </c>
      <c r="AE39">
        <v>0.24</v>
      </c>
      <c r="AF39">
        <v>982</v>
      </c>
      <c r="AG39">
        <v>-5</v>
      </c>
      <c r="AH39">
        <v>-1</v>
      </c>
      <c r="AI39">
        <v>17</v>
      </c>
      <c r="AJ39">
        <v>191</v>
      </c>
      <c r="AK39">
        <v>191</v>
      </c>
      <c r="AL39">
        <v>6.5</v>
      </c>
      <c r="AM39">
        <v>195</v>
      </c>
      <c r="AN39" t="s">
        <v>155</v>
      </c>
      <c r="AO39">
        <v>2</v>
      </c>
      <c r="AP39" s="39">
        <v>0.70128472222222227</v>
      </c>
      <c r="AQ39">
        <v>47.159314999999999</v>
      </c>
      <c r="AR39">
        <v>-88.489755000000002</v>
      </c>
      <c r="AS39">
        <v>319.60000000000002</v>
      </c>
      <c r="AT39">
        <v>0</v>
      </c>
      <c r="AU39">
        <v>12</v>
      </c>
      <c r="AV39">
        <v>9</v>
      </c>
      <c r="AW39" t="s">
        <v>422</v>
      </c>
      <c r="AX39">
        <v>1</v>
      </c>
      <c r="AY39">
        <v>1.4</v>
      </c>
      <c r="AZ39">
        <v>1.7</v>
      </c>
      <c r="BA39">
        <v>14.048999999999999</v>
      </c>
      <c r="BB39">
        <v>15.22</v>
      </c>
      <c r="BC39">
        <v>1.08</v>
      </c>
      <c r="BD39">
        <v>13.252000000000001</v>
      </c>
      <c r="BE39">
        <v>2573.6350000000002</v>
      </c>
      <c r="BF39">
        <v>273.26499999999999</v>
      </c>
      <c r="BG39">
        <v>6.5000000000000002E-2</v>
      </c>
      <c r="BH39">
        <v>3.9E-2</v>
      </c>
      <c r="BI39">
        <v>0.104</v>
      </c>
      <c r="BJ39">
        <v>0.05</v>
      </c>
      <c r="BK39">
        <v>0.03</v>
      </c>
      <c r="BL39">
        <v>0.08</v>
      </c>
      <c r="BM39">
        <v>10.866</v>
      </c>
      <c r="BQ39">
        <v>483.62900000000002</v>
      </c>
      <c r="BR39">
        <v>0.104</v>
      </c>
      <c r="BS39">
        <v>0.23499999999999999</v>
      </c>
      <c r="BT39">
        <v>1.0999999999999999E-2</v>
      </c>
      <c r="BU39">
        <v>2.5035400000000001</v>
      </c>
      <c r="BV39">
        <v>4.7234999999999996</v>
      </c>
    </row>
    <row r="40" spans="1:74" customFormat="1" x14ac:dyDescent="0.25">
      <c r="A40" s="37">
        <v>41704</v>
      </c>
      <c r="B40" s="38">
        <v>3.4717592592592592E-2</v>
      </c>
      <c r="C40">
        <v>11.526</v>
      </c>
      <c r="D40">
        <v>2.0792999999999999</v>
      </c>
      <c r="E40">
        <v>20792.641179999999</v>
      </c>
      <c r="F40">
        <v>2.8</v>
      </c>
      <c r="G40">
        <v>1.7</v>
      </c>
      <c r="H40">
        <v>1345.3</v>
      </c>
      <c r="J40">
        <v>3</v>
      </c>
      <c r="K40">
        <v>0.88229999999999997</v>
      </c>
      <c r="L40">
        <v>10.1691</v>
      </c>
      <c r="M40">
        <v>1.8345</v>
      </c>
      <c r="N40">
        <v>2.4704000000000002</v>
      </c>
      <c r="O40">
        <v>1.4999</v>
      </c>
      <c r="P40">
        <v>4</v>
      </c>
      <c r="Q40">
        <v>1.8942000000000001</v>
      </c>
      <c r="R40">
        <v>1.1500999999999999</v>
      </c>
      <c r="S40">
        <v>3</v>
      </c>
      <c r="T40">
        <v>1345.338</v>
      </c>
      <c r="W40">
        <v>0</v>
      </c>
      <c r="X40">
        <v>2.6467999999999998</v>
      </c>
      <c r="Y40">
        <v>13.9</v>
      </c>
      <c r="Z40">
        <v>836</v>
      </c>
      <c r="AA40">
        <v>858</v>
      </c>
      <c r="AB40">
        <v>839</v>
      </c>
      <c r="AC40">
        <v>55</v>
      </c>
      <c r="AD40">
        <v>10.28</v>
      </c>
      <c r="AE40">
        <v>0.24</v>
      </c>
      <c r="AF40">
        <v>982</v>
      </c>
      <c r="AG40">
        <v>-5</v>
      </c>
      <c r="AH40">
        <v>-1</v>
      </c>
      <c r="AI40">
        <v>17</v>
      </c>
      <c r="AJ40">
        <v>191</v>
      </c>
      <c r="AK40">
        <v>191</v>
      </c>
      <c r="AL40">
        <v>6.4</v>
      </c>
      <c r="AM40">
        <v>195</v>
      </c>
      <c r="AN40" t="s">
        <v>155</v>
      </c>
      <c r="AO40">
        <v>2</v>
      </c>
      <c r="AP40" s="39">
        <v>0.7012962962962962</v>
      </c>
      <c r="AQ40">
        <v>47.159314999999999</v>
      </c>
      <c r="AR40">
        <v>-88.489755000000002</v>
      </c>
      <c r="AS40">
        <v>319.7</v>
      </c>
      <c r="AT40">
        <v>0</v>
      </c>
      <c r="AU40">
        <v>12</v>
      </c>
      <c r="AV40">
        <v>9</v>
      </c>
      <c r="AW40" t="s">
        <v>422</v>
      </c>
      <c r="AX40">
        <v>1</v>
      </c>
      <c r="AY40">
        <v>1.4</v>
      </c>
      <c r="AZ40">
        <v>1.7</v>
      </c>
      <c r="BA40">
        <v>14.048999999999999</v>
      </c>
      <c r="BB40">
        <v>15.13</v>
      </c>
      <c r="BC40">
        <v>1.08</v>
      </c>
      <c r="BD40">
        <v>13.343999999999999</v>
      </c>
      <c r="BE40">
        <v>2543.3560000000002</v>
      </c>
      <c r="BF40">
        <v>292.02199999999999</v>
      </c>
      <c r="BG40">
        <v>6.5000000000000002E-2</v>
      </c>
      <c r="BH40">
        <v>3.9E-2</v>
      </c>
      <c r="BI40">
        <v>0.104</v>
      </c>
      <c r="BJ40">
        <v>0.05</v>
      </c>
      <c r="BK40">
        <v>0.03</v>
      </c>
      <c r="BL40">
        <v>0.08</v>
      </c>
      <c r="BM40">
        <v>11.117800000000001</v>
      </c>
      <c r="BQ40">
        <v>481.33600000000001</v>
      </c>
      <c r="BR40">
        <v>0.102758</v>
      </c>
      <c r="BS40">
        <v>0.23499999999999999</v>
      </c>
      <c r="BT40">
        <v>1.0999999999999999E-2</v>
      </c>
      <c r="BU40">
        <v>2.4736419999999999</v>
      </c>
      <c r="BV40">
        <v>4.7234999999999996</v>
      </c>
    </row>
    <row r="41" spans="1:74" customFormat="1" x14ac:dyDescent="0.25">
      <c r="A41" s="37">
        <v>41704</v>
      </c>
      <c r="B41" s="38">
        <v>3.4729166666666665E-2</v>
      </c>
      <c r="C41">
        <v>11.445</v>
      </c>
      <c r="D41">
        <v>2.0162</v>
      </c>
      <c r="E41">
        <v>20161.724709999999</v>
      </c>
      <c r="F41">
        <v>2.8</v>
      </c>
      <c r="G41">
        <v>1.7</v>
      </c>
      <c r="H41">
        <v>1390.4</v>
      </c>
      <c r="J41">
        <v>3</v>
      </c>
      <c r="K41">
        <v>0.88339999999999996</v>
      </c>
      <c r="L41">
        <v>10.1111</v>
      </c>
      <c r="M41">
        <v>1.7810999999999999</v>
      </c>
      <c r="N41">
        <v>2.4735999999999998</v>
      </c>
      <c r="O41">
        <v>1.5018</v>
      </c>
      <c r="P41">
        <v>4</v>
      </c>
      <c r="Q41">
        <v>1.8967000000000001</v>
      </c>
      <c r="R41">
        <v>1.1515</v>
      </c>
      <c r="S41">
        <v>3</v>
      </c>
      <c r="T41">
        <v>1390.384</v>
      </c>
      <c r="W41">
        <v>0</v>
      </c>
      <c r="X41">
        <v>2.6501999999999999</v>
      </c>
      <c r="Y41">
        <v>13.8</v>
      </c>
      <c r="Z41">
        <v>836</v>
      </c>
      <c r="AA41">
        <v>857</v>
      </c>
      <c r="AB41">
        <v>839</v>
      </c>
      <c r="AC41">
        <v>55</v>
      </c>
      <c r="AD41">
        <v>10.28</v>
      </c>
      <c r="AE41">
        <v>0.24</v>
      </c>
      <c r="AF41">
        <v>982</v>
      </c>
      <c r="AG41">
        <v>-5</v>
      </c>
      <c r="AH41">
        <v>-1</v>
      </c>
      <c r="AI41">
        <v>17</v>
      </c>
      <c r="AJ41">
        <v>191</v>
      </c>
      <c r="AK41">
        <v>191</v>
      </c>
      <c r="AL41">
        <v>6.3</v>
      </c>
      <c r="AM41">
        <v>195</v>
      </c>
      <c r="AN41" t="s">
        <v>155</v>
      </c>
      <c r="AO41">
        <v>2</v>
      </c>
      <c r="AP41" s="39">
        <v>0.70130787037037035</v>
      </c>
      <c r="AQ41">
        <v>47.159314999999999</v>
      </c>
      <c r="AR41">
        <v>-88.489755000000002</v>
      </c>
      <c r="AS41">
        <v>319.7</v>
      </c>
      <c r="AT41">
        <v>0</v>
      </c>
      <c r="AU41">
        <v>12</v>
      </c>
      <c r="AV41">
        <v>10</v>
      </c>
      <c r="AW41" t="s">
        <v>423</v>
      </c>
      <c r="AX41">
        <v>1</v>
      </c>
      <c r="AY41">
        <v>1.4</v>
      </c>
      <c r="AZ41">
        <v>1.7</v>
      </c>
      <c r="BA41">
        <v>14.048999999999999</v>
      </c>
      <c r="BB41">
        <v>15.28</v>
      </c>
      <c r="BC41">
        <v>1.0900000000000001</v>
      </c>
      <c r="BD41">
        <v>13.196999999999999</v>
      </c>
      <c r="BE41">
        <v>2551.3879999999999</v>
      </c>
      <c r="BF41">
        <v>286.05399999999997</v>
      </c>
      <c r="BG41">
        <v>6.5000000000000002E-2</v>
      </c>
      <c r="BH41">
        <v>0.04</v>
      </c>
      <c r="BI41">
        <v>0.105</v>
      </c>
      <c r="BJ41">
        <v>0.05</v>
      </c>
      <c r="BK41">
        <v>0.03</v>
      </c>
      <c r="BL41">
        <v>8.1000000000000003E-2</v>
      </c>
      <c r="BM41">
        <v>11.592499999999999</v>
      </c>
      <c r="BQ41">
        <v>486.25400000000002</v>
      </c>
      <c r="BR41">
        <v>9.8414000000000001E-2</v>
      </c>
      <c r="BS41">
        <v>0.23499999999999999</v>
      </c>
      <c r="BT41">
        <v>1.0999999999999999E-2</v>
      </c>
      <c r="BU41">
        <v>2.3690709999999999</v>
      </c>
      <c r="BV41">
        <v>4.7234999999999996</v>
      </c>
    </row>
    <row r="42" spans="1:74" customFormat="1" x14ac:dyDescent="0.25">
      <c r="A42" s="37">
        <v>41704</v>
      </c>
      <c r="B42" s="38">
        <v>3.4740740740740739E-2</v>
      </c>
      <c r="C42">
        <v>11.502000000000001</v>
      </c>
      <c r="D42">
        <v>1.9197</v>
      </c>
      <c r="E42">
        <v>19197.073960000002</v>
      </c>
      <c r="F42">
        <v>2.8</v>
      </c>
      <c r="G42">
        <v>1.7</v>
      </c>
      <c r="H42">
        <v>1345.4</v>
      </c>
      <c r="J42">
        <v>3</v>
      </c>
      <c r="K42">
        <v>0.88390000000000002</v>
      </c>
      <c r="L42">
        <v>10.1668</v>
      </c>
      <c r="M42">
        <v>1.6969000000000001</v>
      </c>
      <c r="N42">
        <v>2.4750000000000001</v>
      </c>
      <c r="O42">
        <v>1.5025999999999999</v>
      </c>
      <c r="P42">
        <v>4</v>
      </c>
      <c r="Q42">
        <v>1.8976999999999999</v>
      </c>
      <c r="R42">
        <v>1.1521999999999999</v>
      </c>
      <c r="S42">
        <v>3</v>
      </c>
      <c r="T42">
        <v>1345.3778</v>
      </c>
      <c r="W42">
        <v>0</v>
      </c>
      <c r="X42">
        <v>2.6516999999999999</v>
      </c>
      <c r="Y42">
        <v>13.9</v>
      </c>
      <c r="Z42">
        <v>834</v>
      </c>
      <c r="AA42">
        <v>856</v>
      </c>
      <c r="AB42">
        <v>839</v>
      </c>
      <c r="AC42">
        <v>55</v>
      </c>
      <c r="AD42">
        <v>10.28</v>
      </c>
      <c r="AE42">
        <v>0.24</v>
      </c>
      <c r="AF42">
        <v>982</v>
      </c>
      <c r="AG42">
        <v>-5</v>
      </c>
      <c r="AH42">
        <v>-0.79300000000000004</v>
      </c>
      <c r="AI42">
        <v>17</v>
      </c>
      <c r="AJ42">
        <v>190.8</v>
      </c>
      <c r="AK42">
        <v>191</v>
      </c>
      <c r="AL42">
        <v>6.4</v>
      </c>
      <c r="AM42">
        <v>195</v>
      </c>
      <c r="AN42" t="s">
        <v>155</v>
      </c>
      <c r="AO42">
        <v>2</v>
      </c>
      <c r="AP42" s="39">
        <v>0.7013194444444445</v>
      </c>
      <c r="AQ42">
        <v>47.159314999999999</v>
      </c>
      <c r="AR42">
        <v>-88.489755000000002</v>
      </c>
      <c r="AS42">
        <v>319.7</v>
      </c>
      <c r="AT42">
        <v>0</v>
      </c>
      <c r="AU42">
        <v>12</v>
      </c>
      <c r="AV42">
        <v>10</v>
      </c>
      <c r="AW42" t="s">
        <v>423</v>
      </c>
      <c r="AX42">
        <v>1</v>
      </c>
      <c r="AY42">
        <v>1.3395600000000001</v>
      </c>
      <c r="AZ42">
        <v>1.6395599999999999</v>
      </c>
      <c r="BA42">
        <v>14.048999999999999</v>
      </c>
      <c r="BB42">
        <v>15.35</v>
      </c>
      <c r="BC42">
        <v>1.0900000000000001</v>
      </c>
      <c r="BD42">
        <v>13.132999999999999</v>
      </c>
      <c r="BE42">
        <v>2572.54</v>
      </c>
      <c r="BF42">
        <v>273.274</v>
      </c>
      <c r="BG42">
        <v>6.6000000000000003E-2</v>
      </c>
      <c r="BH42">
        <v>0.04</v>
      </c>
      <c r="BI42">
        <v>0.105</v>
      </c>
      <c r="BJ42">
        <v>0.05</v>
      </c>
      <c r="BK42">
        <v>3.1E-2</v>
      </c>
      <c r="BL42">
        <v>8.1000000000000003E-2</v>
      </c>
      <c r="BM42">
        <v>11.2483</v>
      </c>
      <c r="BQ42">
        <v>487.87299999999999</v>
      </c>
      <c r="BR42">
        <v>9.9378999999999995E-2</v>
      </c>
      <c r="BS42">
        <v>0.235207</v>
      </c>
      <c r="BT42">
        <v>1.0999999999999999E-2</v>
      </c>
      <c r="BU42">
        <v>2.3923009999999998</v>
      </c>
      <c r="BV42">
        <v>4.7276607000000004</v>
      </c>
    </row>
    <row r="43" spans="1:74" customFormat="1" x14ac:dyDescent="0.25">
      <c r="A43" s="37">
        <v>41704</v>
      </c>
      <c r="B43" s="38">
        <v>3.4752314814814819E-2</v>
      </c>
      <c r="C43">
        <v>11.585000000000001</v>
      </c>
      <c r="D43">
        <v>1.8895999999999999</v>
      </c>
      <c r="E43">
        <v>18896.20451</v>
      </c>
      <c r="F43">
        <v>2.7</v>
      </c>
      <c r="G43">
        <v>1.7</v>
      </c>
      <c r="H43">
        <v>1322.6</v>
      </c>
      <c r="J43">
        <v>3</v>
      </c>
      <c r="K43">
        <v>0.88360000000000005</v>
      </c>
      <c r="L43">
        <v>10.2362</v>
      </c>
      <c r="M43">
        <v>1.6696</v>
      </c>
      <c r="N43">
        <v>2.3856000000000002</v>
      </c>
      <c r="O43">
        <v>1.5021</v>
      </c>
      <c r="P43">
        <v>3.9</v>
      </c>
      <c r="Q43">
        <v>1.8291999999999999</v>
      </c>
      <c r="R43">
        <v>1.1516999999999999</v>
      </c>
      <c r="S43">
        <v>3</v>
      </c>
      <c r="T43">
        <v>1322.6</v>
      </c>
      <c r="W43">
        <v>0</v>
      </c>
      <c r="X43">
        <v>2.6507000000000001</v>
      </c>
      <c r="Y43">
        <v>13.7</v>
      </c>
      <c r="Z43">
        <v>836</v>
      </c>
      <c r="AA43">
        <v>858</v>
      </c>
      <c r="AB43">
        <v>840</v>
      </c>
      <c r="AC43">
        <v>55</v>
      </c>
      <c r="AD43">
        <v>10.28</v>
      </c>
      <c r="AE43">
        <v>0.24</v>
      </c>
      <c r="AF43">
        <v>982</v>
      </c>
      <c r="AG43">
        <v>-5</v>
      </c>
      <c r="AH43">
        <v>0</v>
      </c>
      <c r="AI43">
        <v>17</v>
      </c>
      <c r="AJ43">
        <v>190.2</v>
      </c>
      <c r="AK43">
        <v>191</v>
      </c>
      <c r="AL43">
        <v>6.4</v>
      </c>
      <c r="AM43">
        <v>195</v>
      </c>
      <c r="AN43" t="s">
        <v>155</v>
      </c>
      <c r="AO43">
        <v>2</v>
      </c>
      <c r="AP43" s="39">
        <v>0.70133101851851853</v>
      </c>
      <c r="AQ43">
        <v>47.159314999999999</v>
      </c>
      <c r="AR43">
        <v>-88.489755000000002</v>
      </c>
      <c r="AS43">
        <v>319.60000000000002</v>
      </c>
      <c r="AT43">
        <v>0</v>
      </c>
      <c r="AU43">
        <v>12</v>
      </c>
      <c r="AV43">
        <v>10</v>
      </c>
      <c r="AW43" t="s">
        <v>423</v>
      </c>
      <c r="AX43">
        <v>1</v>
      </c>
      <c r="AY43">
        <v>1.3</v>
      </c>
      <c r="AZ43">
        <v>1.66046</v>
      </c>
      <c r="BA43">
        <v>14.048999999999999</v>
      </c>
      <c r="BB43">
        <v>15.3</v>
      </c>
      <c r="BC43">
        <v>1.0900000000000001</v>
      </c>
      <c r="BD43">
        <v>13.178000000000001</v>
      </c>
      <c r="BE43">
        <v>2581.4969999999998</v>
      </c>
      <c r="BF43">
        <v>267.99099999999999</v>
      </c>
      <c r="BG43">
        <v>6.3E-2</v>
      </c>
      <c r="BH43">
        <v>0.04</v>
      </c>
      <c r="BI43">
        <v>0.10299999999999999</v>
      </c>
      <c r="BJ43">
        <v>4.8000000000000001E-2</v>
      </c>
      <c r="BK43">
        <v>0.03</v>
      </c>
      <c r="BL43">
        <v>7.9000000000000001E-2</v>
      </c>
      <c r="BM43">
        <v>11.021000000000001</v>
      </c>
      <c r="BQ43">
        <v>486.05900000000003</v>
      </c>
      <c r="BR43">
        <v>9.7207000000000002E-2</v>
      </c>
      <c r="BS43">
        <v>0.235793</v>
      </c>
      <c r="BT43">
        <v>1.0999999999999999E-2</v>
      </c>
      <c r="BU43">
        <v>2.3400159999999999</v>
      </c>
      <c r="BV43">
        <v>4.7394392999999999</v>
      </c>
    </row>
    <row r="44" spans="1:74" customFormat="1" x14ac:dyDescent="0.25">
      <c r="A44" s="37">
        <v>41704</v>
      </c>
      <c r="B44" s="38">
        <v>3.4763888888888893E-2</v>
      </c>
      <c r="C44">
        <v>11.59</v>
      </c>
      <c r="D44">
        <v>1.9301999999999999</v>
      </c>
      <c r="E44">
        <v>19301.765650000001</v>
      </c>
      <c r="F44">
        <v>2.7</v>
      </c>
      <c r="G44">
        <v>1.7</v>
      </c>
      <c r="H44">
        <v>1387.5</v>
      </c>
      <c r="J44">
        <v>2.9</v>
      </c>
      <c r="K44">
        <v>0.88319999999999999</v>
      </c>
      <c r="L44">
        <v>10.235799999999999</v>
      </c>
      <c r="M44">
        <v>1.7047000000000001</v>
      </c>
      <c r="N44">
        <v>2.3845000000000001</v>
      </c>
      <c r="O44">
        <v>1.5014000000000001</v>
      </c>
      <c r="P44">
        <v>3.9</v>
      </c>
      <c r="Q44">
        <v>1.8284</v>
      </c>
      <c r="R44">
        <v>1.1512</v>
      </c>
      <c r="S44">
        <v>3</v>
      </c>
      <c r="T44">
        <v>1387.5119</v>
      </c>
      <c r="W44">
        <v>0</v>
      </c>
      <c r="X44">
        <v>2.5611999999999999</v>
      </c>
      <c r="Y44">
        <v>13.4</v>
      </c>
      <c r="Z44">
        <v>838</v>
      </c>
      <c r="AA44">
        <v>860</v>
      </c>
      <c r="AB44">
        <v>842</v>
      </c>
      <c r="AC44">
        <v>55</v>
      </c>
      <c r="AD44">
        <v>10.28</v>
      </c>
      <c r="AE44">
        <v>0.24</v>
      </c>
      <c r="AF44">
        <v>982</v>
      </c>
      <c r="AG44">
        <v>-5</v>
      </c>
      <c r="AH44">
        <v>0</v>
      </c>
      <c r="AI44">
        <v>17</v>
      </c>
      <c r="AJ44">
        <v>191</v>
      </c>
      <c r="AK44">
        <v>191</v>
      </c>
      <c r="AL44">
        <v>6.6</v>
      </c>
      <c r="AM44">
        <v>195</v>
      </c>
      <c r="AN44" t="s">
        <v>155</v>
      </c>
      <c r="AO44">
        <v>2</v>
      </c>
      <c r="AP44" s="39">
        <v>0.70134259259259257</v>
      </c>
      <c r="AQ44">
        <v>47.159314999999999</v>
      </c>
      <c r="AR44">
        <v>-88.489755000000002</v>
      </c>
      <c r="AS44">
        <v>319.60000000000002</v>
      </c>
      <c r="AT44">
        <v>0</v>
      </c>
      <c r="AU44">
        <v>12</v>
      </c>
      <c r="AV44">
        <v>10</v>
      </c>
      <c r="AW44" t="s">
        <v>423</v>
      </c>
      <c r="AX44">
        <v>1</v>
      </c>
      <c r="AY44">
        <v>1.3</v>
      </c>
      <c r="AZ44">
        <v>1.6395</v>
      </c>
      <c r="BA44">
        <v>14.048999999999999</v>
      </c>
      <c r="BB44">
        <v>15.24</v>
      </c>
      <c r="BC44">
        <v>1.08</v>
      </c>
      <c r="BD44">
        <v>13.23</v>
      </c>
      <c r="BE44">
        <v>2572.5709999999999</v>
      </c>
      <c r="BF44">
        <v>272.68299999999999</v>
      </c>
      <c r="BG44">
        <v>6.3E-2</v>
      </c>
      <c r="BH44">
        <v>0.04</v>
      </c>
      <c r="BI44">
        <v>0.10199999999999999</v>
      </c>
      <c r="BJ44">
        <v>4.8000000000000001E-2</v>
      </c>
      <c r="BK44">
        <v>0.03</v>
      </c>
      <c r="BL44">
        <v>7.8E-2</v>
      </c>
      <c r="BM44">
        <v>11.522500000000001</v>
      </c>
      <c r="BQ44">
        <v>468.03699999999998</v>
      </c>
      <c r="BR44">
        <v>9.7586000000000006E-2</v>
      </c>
      <c r="BS44">
        <v>0.23499999999999999</v>
      </c>
      <c r="BT44">
        <v>1.0793000000000001E-2</v>
      </c>
      <c r="BU44">
        <v>2.3491390000000001</v>
      </c>
      <c r="BV44">
        <v>4.7234999999999996</v>
      </c>
    </row>
    <row r="45" spans="1:74" customFormat="1" x14ac:dyDescent="0.25">
      <c r="A45" s="37">
        <v>41704</v>
      </c>
      <c r="B45" s="38">
        <v>3.4775462962962959E-2</v>
      </c>
      <c r="C45">
        <v>11.596</v>
      </c>
      <c r="D45">
        <v>1.9173</v>
      </c>
      <c r="E45">
        <v>19173.354739999999</v>
      </c>
      <c r="F45">
        <v>2.7</v>
      </c>
      <c r="G45">
        <v>1.6</v>
      </c>
      <c r="H45">
        <v>1383.8</v>
      </c>
      <c r="J45">
        <v>2.9</v>
      </c>
      <c r="K45">
        <v>0.88319999999999999</v>
      </c>
      <c r="L45">
        <v>10.242000000000001</v>
      </c>
      <c r="M45">
        <v>1.6935</v>
      </c>
      <c r="N45">
        <v>2.3847</v>
      </c>
      <c r="O45">
        <v>1.4132</v>
      </c>
      <c r="P45">
        <v>3.8</v>
      </c>
      <c r="Q45">
        <v>1.8288</v>
      </c>
      <c r="R45">
        <v>1.0837000000000001</v>
      </c>
      <c r="S45">
        <v>2.9</v>
      </c>
      <c r="T45">
        <v>1383.8402000000001</v>
      </c>
      <c r="W45">
        <v>0</v>
      </c>
      <c r="X45">
        <v>2.5613999999999999</v>
      </c>
      <c r="Y45">
        <v>13.2</v>
      </c>
      <c r="Z45">
        <v>839</v>
      </c>
      <c r="AA45">
        <v>862</v>
      </c>
      <c r="AB45">
        <v>844</v>
      </c>
      <c r="AC45">
        <v>55.2</v>
      </c>
      <c r="AD45">
        <v>10.32</v>
      </c>
      <c r="AE45">
        <v>0.24</v>
      </c>
      <c r="AF45">
        <v>982</v>
      </c>
      <c r="AG45">
        <v>-5</v>
      </c>
      <c r="AH45">
        <v>0</v>
      </c>
      <c r="AI45">
        <v>17</v>
      </c>
      <c r="AJ45">
        <v>191</v>
      </c>
      <c r="AK45">
        <v>191.2</v>
      </c>
      <c r="AL45">
        <v>6.6</v>
      </c>
      <c r="AM45">
        <v>195</v>
      </c>
      <c r="AN45" t="s">
        <v>155</v>
      </c>
      <c r="AO45">
        <v>2</v>
      </c>
      <c r="AP45" s="39">
        <v>0.70135416666666661</v>
      </c>
      <c r="AQ45">
        <v>47.159314999999999</v>
      </c>
      <c r="AR45">
        <v>-88.489755000000002</v>
      </c>
      <c r="AS45">
        <v>319.5</v>
      </c>
      <c r="AT45">
        <v>0</v>
      </c>
      <c r="AU45">
        <v>12</v>
      </c>
      <c r="AV45">
        <v>10</v>
      </c>
      <c r="AW45" t="s">
        <v>423</v>
      </c>
      <c r="AX45">
        <v>1</v>
      </c>
      <c r="AY45">
        <v>1.3</v>
      </c>
      <c r="AZ45">
        <v>1.6</v>
      </c>
      <c r="BA45">
        <v>14.048999999999999</v>
      </c>
      <c r="BB45">
        <v>15.25</v>
      </c>
      <c r="BC45">
        <v>1.0900000000000001</v>
      </c>
      <c r="BD45">
        <v>13.22</v>
      </c>
      <c r="BE45">
        <v>2575.277</v>
      </c>
      <c r="BF45">
        <v>271.01299999999998</v>
      </c>
      <c r="BG45">
        <v>6.3E-2</v>
      </c>
      <c r="BH45">
        <v>3.6999999999999998E-2</v>
      </c>
      <c r="BI45">
        <v>0.1</v>
      </c>
      <c r="BJ45">
        <v>4.8000000000000001E-2</v>
      </c>
      <c r="BK45">
        <v>2.9000000000000001E-2</v>
      </c>
      <c r="BL45">
        <v>7.6999999999999999E-2</v>
      </c>
      <c r="BM45">
        <v>11.497</v>
      </c>
      <c r="BQ45">
        <v>468.28699999999998</v>
      </c>
      <c r="BR45">
        <v>9.6000000000000002E-2</v>
      </c>
      <c r="BS45">
        <v>0.23499999999999999</v>
      </c>
      <c r="BT45">
        <v>0.01</v>
      </c>
      <c r="BU45">
        <v>2.3109600000000001</v>
      </c>
      <c r="BV45">
        <v>4.7234999999999996</v>
      </c>
    </row>
    <row r="46" spans="1:74" customFormat="1" x14ac:dyDescent="0.25">
      <c r="A46" s="37">
        <v>41704</v>
      </c>
      <c r="B46" s="38">
        <v>3.478703703703704E-2</v>
      </c>
      <c r="C46">
        <v>11.643000000000001</v>
      </c>
      <c r="D46">
        <v>1.8540000000000001</v>
      </c>
      <c r="E46">
        <v>18540.266670000001</v>
      </c>
      <c r="F46">
        <v>2.7</v>
      </c>
      <c r="G46">
        <v>1.6</v>
      </c>
      <c r="H46">
        <v>1420.2</v>
      </c>
      <c r="J46">
        <v>2.9</v>
      </c>
      <c r="K46">
        <v>0.88339999999999996</v>
      </c>
      <c r="L46">
        <v>10.286199999999999</v>
      </c>
      <c r="M46">
        <v>1.6378999999999999</v>
      </c>
      <c r="N46">
        <v>2.3853</v>
      </c>
      <c r="O46">
        <v>1.4135</v>
      </c>
      <c r="P46">
        <v>3.8</v>
      </c>
      <c r="Q46">
        <v>1.8302</v>
      </c>
      <c r="R46">
        <v>1.0846</v>
      </c>
      <c r="S46">
        <v>2.9</v>
      </c>
      <c r="T46">
        <v>1420.1648</v>
      </c>
      <c r="W46">
        <v>0</v>
      </c>
      <c r="X46">
        <v>2.5619999999999998</v>
      </c>
      <c r="Y46">
        <v>13.1</v>
      </c>
      <c r="Z46">
        <v>840</v>
      </c>
      <c r="AA46">
        <v>864</v>
      </c>
      <c r="AB46">
        <v>845</v>
      </c>
      <c r="AC46">
        <v>56</v>
      </c>
      <c r="AD46">
        <v>10.47</v>
      </c>
      <c r="AE46">
        <v>0.24</v>
      </c>
      <c r="AF46">
        <v>982</v>
      </c>
      <c r="AG46">
        <v>-5</v>
      </c>
      <c r="AH46">
        <v>0</v>
      </c>
      <c r="AI46">
        <v>17</v>
      </c>
      <c r="AJ46">
        <v>191</v>
      </c>
      <c r="AK46">
        <v>192</v>
      </c>
      <c r="AL46">
        <v>6.8</v>
      </c>
      <c r="AM46">
        <v>195</v>
      </c>
      <c r="AN46" t="s">
        <v>155</v>
      </c>
      <c r="AO46">
        <v>2</v>
      </c>
      <c r="AP46" s="39">
        <v>0.70136574074074076</v>
      </c>
      <c r="AQ46">
        <v>47.159314999999999</v>
      </c>
      <c r="AR46">
        <v>-88.489755000000002</v>
      </c>
      <c r="AS46">
        <v>319.5</v>
      </c>
      <c r="AT46">
        <v>0</v>
      </c>
      <c r="AU46">
        <v>12</v>
      </c>
      <c r="AV46">
        <v>10</v>
      </c>
      <c r="AW46" t="s">
        <v>423</v>
      </c>
      <c r="AX46">
        <v>1</v>
      </c>
      <c r="AY46">
        <v>1.3</v>
      </c>
      <c r="AZ46">
        <v>1.6</v>
      </c>
      <c r="BA46">
        <v>14.048999999999999</v>
      </c>
      <c r="BB46">
        <v>15.27</v>
      </c>
      <c r="BC46">
        <v>1.0900000000000001</v>
      </c>
      <c r="BD46">
        <v>13.195</v>
      </c>
      <c r="BE46">
        <v>2588.0529999999999</v>
      </c>
      <c r="BF46">
        <v>262.291</v>
      </c>
      <c r="BG46">
        <v>6.3E-2</v>
      </c>
      <c r="BH46">
        <v>3.6999999999999998E-2</v>
      </c>
      <c r="BI46">
        <v>0.1</v>
      </c>
      <c r="BJ46">
        <v>4.8000000000000001E-2</v>
      </c>
      <c r="BK46">
        <v>2.9000000000000001E-2</v>
      </c>
      <c r="BL46">
        <v>7.6999999999999999E-2</v>
      </c>
      <c r="BM46">
        <v>11.8064</v>
      </c>
      <c r="BQ46">
        <v>468.69200000000001</v>
      </c>
      <c r="BR46">
        <v>9.6000000000000002E-2</v>
      </c>
      <c r="BS46">
        <v>0.23499999999999999</v>
      </c>
      <c r="BT46">
        <v>0.01</v>
      </c>
      <c r="BU46">
        <v>2.3109600000000001</v>
      </c>
      <c r="BV46">
        <v>4.7234999999999996</v>
      </c>
    </row>
    <row r="47" spans="1:74" customFormat="1" x14ac:dyDescent="0.25">
      <c r="A47" s="37">
        <v>41704</v>
      </c>
      <c r="B47" s="38">
        <v>3.4798611111111107E-2</v>
      </c>
      <c r="C47">
        <v>11.7</v>
      </c>
      <c r="D47">
        <v>1.8541000000000001</v>
      </c>
      <c r="E47">
        <v>18540.726640000001</v>
      </c>
      <c r="F47">
        <v>2.7</v>
      </c>
      <c r="G47">
        <v>1.7</v>
      </c>
      <c r="H47">
        <v>1399.1</v>
      </c>
      <c r="J47">
        <v>2.9</v>
      </c>
      <c r="K47">
        <v>0.88300000000000001</v>
      </c>
      <c r="L47">
        <v>10.331200000000001</v>
      </c>
      <c r="M47">
        <v>1.6372</v>
      </c>
      <c r="N47">
        <v>2.3841000000000001</v>
      </c>
      <c r="O47">
        <v>1.5011000000000001</v>
      </c>
      <c r="P47">
        <v>3.9</v>
      </c>
      <c r="Q47">
        <v>1.8292999999999999</v>
      </c>
      <c r="R47">
        <v>1.1517999999999999</v>
      </c>
      <c r="S47">
        <v>3</v>
      </c>
      <c r="T47">
        <v>1399.0606</v>
      </c>
      <c r="W47">
        <v>0</v>
      </c>
      <c r="X47">
        <v>2.5607000000000002</v>
      </c>
      <c r="Y47">
        <v>13.2</v>
      </c>
      <c r="Z47">
        <v>840</v>
      </c>
      <c r="AA47">
        <v>863</v>
      </c>
      <c r="AB47">
        <v>845</v>
      </c>
      <c r="AC47">
        <v>56</v>
      </c>
      <c r="AD47">
        <v>10.47</v>
      </c>
      <c r="AE47">
        <v>0.24</v>
      </c>
      <c r="AF47">
        <v>982</v>
      </c>
      <c r="AG47">
        <v>-5</v>
      </c>
      <c r="AH47">
        <v>-0.206206</v>
      </c>
      <c r="AI47">
        <v>17</v>
      </c>
      <c r="AJ47">
        <v>191</v>
      </c>
      <c r="AK47">
        <v>192</v>
      </c>
      <c r="AL47">
        <v>6.8</v>
      </c>
      <c r="AM47">
        <v>195</v>
      </c>
      <c r="AN47" t="s">
        <v>155</v>
      </c>
      <c r="AO47">
        <v>2</v>
      </c>
      <c r="AP47" s="39">
        <v>0.70137731481481491</v>
      </c>
      <c r="AQ47">
        <v>47.159314999999999</v>
      </c>
      <c r="AR47">
        <v>-88.489755000000002</v>
      </c>
      <c r="AS47">
        <v>319.5</v>
      </c>
      <c r="AT47">
        <v>0</v>
      </c>
      <c r="AU47">
        <v>12</v>
      </c>
      <c r="AV47">
        <v>10</v>
      </c>
      <c r="AW47" t="s">
        <v>423</v>
      </c>
      <c r="AX47">
        <v>1</v>
      </c>
      <c r="AY47">
        <v>1.3</v>
      </c>
      <c r="AZ47">
        <v>1.6</v>
      </c>
      <c r="BA47">
        <v>14.048999999999999</v>
      </c>
      <c r="BB47">
        <v>15.21</v>
      </c>
      <c r="BC47">
        <v>1.08</v>
      </c>
      <c r="BD47">
        <v>13.249000000000001</v>
      </c>
      <c r="BE47">
        <v>2590.297</v>
      </c>
      <c r="BF47">
        <v>261.25700000000001</v>
      </c>
      <c r="BG47">
        <v>6.3E-2</v>
      </c>
      <c r="BH47">
        <v>3.9E-2</v>
      </c>
      <c r="BI47">
        <v>0.10199999999999999</v>
      </c>
      <c r="BJ47">
        <v>4.8000000000000001E-2</v>
      </c>
      <c r="BK47">
        <v>0.03</v>
      </c>
      <c r="BL47">
        <v>7.8E-2</v>
      </c>
      <c r="BM47">
        <v>11.590400000000001</v>
      </c>
      <c r="BQ47">
        <v>466.83199999999999</v>
      </c>
      <c r="BR47">
        <v>9.5380999999999994E-2</v>
      </c>
      <c r="BS47">
        <v>0.235206</v>
      </c>
      <c r="BT47">
        <v>1.0206E-2</v>
      </c>
      <c r="BU47">
        <v>2.296068</v>
      </c>
      <c r="BV47">
        <v>4.7276406</v>
      </c>
    </row>
    <row r="48" spans="1:74" customFormat="1" x14ac:dyDescent="0.25">
      <c r="A48" s="37">
        <v>41704</v>
      </c>
      <c r="B48" s="38">
        <v>3.4810185185185187E-2</v>
      </c>
      <c r="C48">
        <v>11.7</v>
      </c>
      <c r="D48">
        <v>1.8694</v>
      </c>
      <c r="E48">
        <v>18693.545150000002</v>
      </c>
      <c r="F48">
        <v>2.7</v>
      </c>
      <c r="G48">
        <v>1.7</v>
      </c>
      <c r="H48">
        <v>1363.3</v>
      </c>
      <c r="J48">
        <v>2.8</v>
      </c>
      <c r="K48">
        <v>0.88290000000000002</v>
      </c>
      <c r="L48">
        <v>10.329800000000001</v>
      </c>
      <c r="M48">
        <v>1.6504000000000001</v>
      </c>
      <c r="N48">
        <v>2.3837999999999999</v>
      </c>
      <c r="O48">
        <v>1.5008999999999999</v>
      </c>
      <c r="P48">
        <v>3.9</v>
      </c>
      <c r="Q48">
        <v>1.8290999999999999</v>
      </c>
      <c r="R48">
        <v>1.1516</v>
      </c>
      <c r="S48">
        <v>3</v>
      </c>
      <c r="T48">
        <v>1363.3051</v>
      </c>
      <c r="W48">
        <v>0</v>
      </c>
      <c r="X48">
        <v>2.4721000000000002</v>
      </c>
      <c r="Y48">
        <v>13.1</v>
      </c>
      <c r="Z48">
        <v>841</v>
      </c>
      <c r="AA48">
        <v>864</v>
      </c>
      <c r="AB48">
        <v>846</v>
      </c>
      <c r="AC48">
        <v>56</v>
      </c>
      <c r="AD48">
        <v>10.47</v>
      </c>
      <c r="AE48">
        <v>0.24</v>
      </c>
      <c r="AF48">
        <v>982</v>
      </c>
      <c r="AG48">
        <v>-5</v>
      </c>
      <c r="AH48">
        <v>-0.79300000000000004</v>
      </c>
      <c r="AI48">
        <v>17</v>
      </c>
      <c r="AJ48">
        <v>191</v>
      </c>
      <c r="AK48">
        <v>192</v>
      </c>
      <c r="AL48">
        <v>6.8</v>
      </c>
      <c r="AM48">
        <v>195</v>
      </c>
      <c r="AN48" t="s">
        <v>155</v>
      </c>
      <c r="AO48">
        <v>2</v>
      </c>
      <c r="AP48" s="39">
        <v>0.70138888888888884</v>
      </c>
      <c r="AQ48">
        <v>47.159314999999999</v>
      </c>
      <c r="AR48">
        <v>-88.489755000000002</v>
      </c>
      <c r="AS48">
        <v>319.5</v>
      </c>
      <c r="AT48">
        <v>0</v>
      </c>
      <c r="AU48">
        <v>12</v>
      </c>
      <c r="AV48">
        <v>10</v>
      </c>
      <c r="AW48" t="s">
        <v>423</v>
      </c>
      <c r="AX48">
        <v>1</v>
      </c>
      <c r="AY48">
        <v>1.3</v>
      </c>
      <c r="AZ48">
        <v>1.6</v>
      </c>
      <c r="BA48">
        <v>14.048999999999999</v>
      </c>
      <c r="BB48">
        <v>15.2</v>
      </c>
      <c r="BC48">
        <v>1.08</v>
      </c>
      <c r="BD48">
        <v>13.265000000000001</v>
      </c>
      <c r="BE48">
        <v>2588.1669999999999</v>
      </c>
      <c r="BF48">
        <v>263.19400000000002</v>
      </c>
      <c r="BG48">
        <v>6.3E-2</v>
      </c>
      <c r="BH48">
        <v>3.9E-2</v>
      </c>
      <c r="BI48">
        <v>0.10199999999999999</v>
      </c>
      <c r="BJ48">
        <v>4.8000000000000001E-2</v>
      </c>
      <c r="BK48">
        <v>0.03</v>
      </c>
      <c r="BL48">
        <v>7.8E-2</v>
      </c>
      <c r="BM48">
        <v>11.2865</v>
      </c>
      <c r="BQ48">
        <v>450.363</v>
      </c>
      <c r="BR48">
        <v>9.3827999999999995E-2</v>
      </c>
      <c r="BS48">
        <v>0.235793</v>
      </c>
      <c r="BT48">
        <v>1.0793000000000001E-2</v>
      </c>
      <c r="BU48">
        <v>2.2586750000000002</v>
      </c>
      <c r="BV48">
        <v>4.7394392999999999</v>
      </c>
    </row>
    <row r="49" spans="1:74" customFormat="1" x14ac:dyDescent="0.25">
      <c r="A49" s="37">
        <v>41704</v>
      </c>
      <c r="B49" s="38">
        <v>3.4821759259259254E-2</v>
      </c>
      <c r="C49">
        <v>11.7</v>
      </c>
      <c r="D49">
        <v>1.9194</v>
      </c>
      <c r="E49">
        <v>19193.705539999999</v>
      </c>
      <c r="F49">
        <v>2.7</v>
      </c>
      <c r="G49">
        <v>1.7</v>
      </c>
      <c r="H49">
        <v>1400.4</v>
      </c>
      <c r="J49">
        <v>2.8</v>
      </c>
      <c r="K49">
        <v>0.88229999999999997</v>
      </c>
      <c r="L49">
        <v>10.323499999999999</v>
      </c>
      <c r="M49">
        <v>1.6936</v>
      </c>
      <c r="N49">
        <v>2.3822999999999999</v>
      </c>
      <c r="O49">
        <v>1.5</v>
      </c>
      <c r="P49">
        <v>3.9</v>
      </c>
      <c r="Q49">
        <v>1.8279000000000001</v>
      </c>
      <c r="R49">
        <v>1.1509</v>
      </c>
      <c r="S49">
        <v>3</v>
      </c>
      <c r="T49">
        <v>1400.44</v>
      </c>
      <c r="W49">
        <v>0</v>
      </c>
      <c r="X49">
        <v>2.4706000000000001</v>
      </c>
      <c r="Y49">
        <v>13.3</v>
      </c>
      <c r="Z49">
        <v>840</v>
      </c>
      <c r="AA49">
        <v>862</v>
      </c>
      <c r="AB49">
        <v>845</v>
      </c>
      <c r="AC49">
        <v>56</v>
      </c>
      <c r="AD49">
        <v>10.47</v>
      </c>
      <c r="AE49">
        <v>0.24</v>
      </c>
      <c r="AF49">
        <v>982</v>
      </c>
      <c r="AG49">
        <v>-5</v>
      </c>
      <c r="AH49">
        <v>0</v>
      </c>
      <c r="AI49">
        <v>17</v>
      </c>
      <c r="AJ49">
        <v>191</v>
      </c>
      <c r="AK49">
        <v>192</v>
      </c>
      <c r="AL49">
        <v>6.6</v>
      </c>
      <c r="AM49">
        <v>195</v>
      </c>
      <c r="AN49" t="s">
        <v>155</v>
      </c>
      <c r="AO49">
        <v>2</v>
      </c>
      <c r="AP49" s="39">
        <v>0.70140046296296299</v>
      </c>
      <c r="AQ49">
        <v>47.159314999999999</v>
      </c>
      <c r="AR49">
        <v>-88.489755000000002</v>
      </c>
      <c r="AS49">
        <v>319.39999999999998</v>
      </c>
      <c r="AT49">
        <v>0</v>
      </c>
      <c r="AU49">
        <v>12</v>
      </c>
      <c r="AV49">
        <v>10</v>
      </c>
      <c r="AW49" t="s">
        <v>423</v>
      </c>
      <c r="AX49">
        <v>1</v>
      </c>
      <c r="AY49">
        <v>1.3</v>
      </c>
      <c r="AZ49">
        <v>1.6</v>
      </c>
      <c r="BA49">
        <v>14.048999999999999</v>
      </c>
      <c r="BB49">
        <v>15.13</v>
      </c>
      <c r="BC49">
        <v>1.08</v>
      </c>
      <c r="BD49">
        <v>13.334</v>
      </c>
      <c r="BE49">
        <v>2577.933</v>
      </c>
      <c r="BF49">
        <v>269.16699999999997</v>
      </c>
      <c r="BG49">
        <v>6.2E-2</v>
      </c>
      <c r="BH49">
        <v>3.9E-2</v>
      </c>
      <c r="BI49">
        <v>0.10199999999999999</v>
      </c>
      <c r="BJ49">
        <v>4.8000000000000001E-2</v>
      </c>
      <c r="BK49">
        <v>0.03</v>
      </c>
      <c r="BL49">
        <v>7.8E-2</v>
      </c>
      <c r="BM49">
        <v>11.555099999999999</v>
      </c>
      <c r="BQ49">
        <v>448.58300000000003</v>
      </c>
      <c r="BR49">
        <v>9.6586000000000005E-2</v>
      </c>
      <c r="BS49">
        <v>0.235207</v>
      </c>
      <c r="BT49">
        <v>9.7929999999999996E-3</v>
      </c>
      <c r="BU49">
        <v>2.3250670000000002</v>
      </c>
      <c r="BV49">
        <v>4.7276607000000004</v>
      </c>
    </row>
    <row r="50" spans="1:74" customFormat="1" x14ac:dyDescent="0.25">
      <c r="A50" s="37">
        <v>41704</v>
      </c>
      <c r="B50" s="38">
        <v>3.4833333333333334E-2</v>
      </c>
      <c r="C50">
        <v>11.587999999999999</v>
      </c>
      <c r="D50">
        <v>2.0512000000000001</v>
      </c>
      <c r="E50">
        <v>20511.75879</v>
      </c>
      <c r="F50">
        <v>2.7</v>
      </c>
      <c r="G50">
        <v>1.7</v>
      </c>
      <c r="H50">
        <v>1453.8</v>
      </c>
      <c r="J50">
        <v>2.8</v>
      </c>
      <c r="K50">
        <v>0.88200000000000001</v>
      </c>
      <c r="L50">
        <v>10.220700000000001</v>
      </c>
      <c r="M50">
        <v>1.8091999999999999</v>
      </c>
      <c r="N50">
        <v>2.3815</v>
      </c>
      <c r="O50">
        <v>1.4995000000000001</v>
      </c>
      <c r="P50">
        <v>3.9</v>
      </c>
      <c r="Q50">
        <v>1.8272999999999999</v>
      </c>
      <c r="R50">
        <v>1.1505000000000001</v>
      </c>
      <c r="S50">
        <v>3</v>
      </c>
      <c r="T50">
        <v>1453.7506000000001</v>
      </c>
      <c r="W50">
        <v>0</v>
      </c>
      <c r="X50">
        <v>2.4697</v>
      </c>
      <c r="Y50">
        <v>13.3</v>
      </c>
      <c r="Z50">
        <v>839</v>
      </c>
      <c r="AA50">
        <v>861</v>
      </c>
      <c r="AB50">
        <v>845</v>
      </c>
      <c r="AC50">
        <v>56</v>
      </c>
      <c r="AD50">
        <v>10.47</v>
      </c>
      <c r="AE50">
        <v>0.24</v>
      </c>
      <c r="AF50">
        <v>982</v>
      </c>
      <c r="AG50">
        <v>-5</v>
      </c>
      <c r="AH50">
        <v>0</v>
      </c>
      <c r="AI50">
        <v>17</v>
      </c>
      <c r="AJ50">
        <v>191</v>
      </c>
      <c r="AK50">
        <v>192</v>
      </c>
      <c r="AL50">
        <v>6.7</v>
      </c>
      <c r="AM50">
        <v>195</v>
      </c>
      <c r="AN50" t="s">
        <v>155</v>
      </c>
      <c r="AO50">
        <v>2</v>
      </c>
      <c r="AP50" s="39">
        <v>0.70141203703703703</v>
      </c>
      <c r="AQ50">
        <v>47.159314999999999</v>
      </c>
      <c r="AR50">
        <v>-88.489755000000002</v>
      </c>
      <c r="AS50">
        <v>319.3</v>
      </c>
      <c r="AT50">
        <v>0</v>
      </c>
      <c r="AU50">
        <v>12</v>
      </c>
      <c r="AV50">
        <v>10</v>
      </c>
      <c r="AW50" t="s">
        <v>423</v>
      </c>
      <c r="AX50">
        <v>1</v>
      </c>
      <c r="AY50">
        <v>1.3</v>
      </c>
      <c r="AZ50">
        <v>1.6</v>
      </c>
      <c r="BA50">
        <v>14.048999999999999</v>
      </c>
      <c r="BB50">
        <v>15.09</v>
      </c>
      <c r="BC50">
        <v>1.07</v>
      </c>
      <c r="BD50">
        <v>13.375</v>
      </c>
      <c r="BE50">
        <v>2548.4380000000001</v>
      </c>
      <c r="BF50">
        <v>287.11399999999998</v>
      </c>
      <c r="BG50">
        <v>6.2E-2</v>
      </c>
      <c r="BH50">
        <v>3.9E-2</v>
      </c>
      <c r="BI50">
        <v>0.10100000000000001</v>
      </c>
      <c r="BJ50">
        <v>4.8000000000000001E-2</v>
      </c>
      <c r="BK50">
        <v>0.03</v>
      </c>
      <c r="BL50">
        <v>7.8E-2</v>
      </c>
      <c r="BM50">
        <v>11.976900000000001</v>
      </c>
      <c r="BQ50">
        <v>447.74599999999998</v>
      </c>
      <c r="BR50">
        <v>9.6448999999999993E-2</v>
      </c>
      <c r="BS50">
        <v>0.23599999999999999</v>
      </c>
      <c r="BT50">
        <v>9.2069999999999999E-3</v>
      </c>
      <c r="BU50">
        <v>2.3217690000000002</v>
      </c>
      <c r="BV50">
        <v>4.7435999999999998</v>
      </c>
    </row>
    <row r="51" spans="1:74" customFormat="1" x14ac:dyDescent="0.25">
      <c r="A51" s="37">
        <v>41704</v>
      </c>
      <c r="B51" s="38">
        <v>3.4844907407407408E-2</v>
      </c>
      <c r="C51">
        <v>11.55</v>
      </c>
      <c r="D51">
        <v>2.1265999999999998</v>
      </c>
      <c r="E51">
        <v>21265.52764</v>
      </c>
      <c r="F51">
        <v>2.7</v>
      </c>
      <c r="G51">
        <v>1.7</v>
      </c>
      <c r="H51">
        <v>1519.2</v>
      </c>
      <c r="J51">
        <v>2.8</v>
      </c>
      <c r="K51">
        <v>0.88160000000000005</v>
      </c>
      <c r="L51">
        <v>10.182700000000001</v>
      </c>
      <c r="M51">
        <v>1.8748</v>
      </c>
      <c r="N51">
        <v>2.3733</v>
      </c>
      <c r="O51">
        <v>1.4987999999999999</v>
      </c>
      <c r="P51">
        <v>3.9</v>
      </c>
      <c r="Q51">
        <v>1.821</v>
      </c>
      <c r="R51">
        <v>1.1499999999999999</v>
      </c>
      <c r="S51">
        <v>3</v>
      </c>
      <c r="T51">
        <v>1519.1584</v>
      </c>
      <c r="W51">
        <v>0</v>
      </c>
      <c r="X51">
        <v>2.4685000000000001</v>
      </c>
      <c r="Y51">
        <v>13.1</v>
      </c>
      <c r="Z51">
        <v>841</v>
      </c>
      <c r="AA51">
        <v>863</v>
      </c>
      <c r="AB51">
        <v>847</v>
      </c>
      <c r="AC51">
        <v>56</v>
      </c>
      <c r="AD51">
        <v>10.47</v>
      </c>
      <c r="AE51">
        <v>0.24</v>
      </c>
      <c r="AF51">
        <v>982</v>
      </c>
      <c r="AG51">
        <v>-5</v>
      </c>
      <c r="AH51">
        <v>-0.20699999999999999</v>
      </c>
      <c r="AI51">
        <v>17</v>
      </c>
      <c r="AJ51">
        <v>191.2</v>
      </c>
      <c r="AK51">
        <v>192</v>
      </c>
      <c r="AL51">
        <v>6.8</v>
      </c>
      <c r="AM51">
        <v>195</v>
      </c>
      <c r="AN51" t="s">
        <v>155</v>
      </c>
      <c r="AO51">
        <v>2</v>
      </c>
      <c r="AP51" s="39">
        <v>0.70142361111111118</v>
      </c>
      <c r="AQ51">
        <v>47.159314999999999</v>
      </c>
      <c r="AR51">
        <v>-88.489755000000002</v>
      </c>
      <c r="AS51">
        <v>319.3</v>
      </c>
      <c r="AT51">
        <v>0</v>
      </c>
      <c r="AU51">
        <v>12</v>
      </c>
      <c r="AV51">
        <v>10</v>
      </c>
      <c r="AW51" t="s">
        <v>423</v>
      </c>
      <c r="AX51">
        <v>1</v>
      </c>
      <c r="AY51">
        <v>1.3</v>
      </c>
      <c r="AZ51">
        <v>1.6</v>
      </c>
      <c r="BA51">
        <v>14.048999999999999</v>
      </c>
      <c r="BB51">
        <v>15.03</v>
      </c>
      <c r="BC51">
        <v>1.07</v>
      </c>
      <c r="BD51">
        <v>13.427</v>
      </c>
      <c r="BE51">
        <v>2531.8339999999998</v>
      </c>
      <c r="BF51">
        <v>296.69299999999998</v>
      </c>
      <c r="BG51">
        <v>6.2E-2</v>
      </c>
      <c r="BH51">
        <v>3.9E-2</v>
      </c>
      <c r="BI51">
        <v>0.10100000000000001</v>
      </c>
      <c r="BJ51">
        <v>4.7E-2</v>
      </c>
      <c r="BK51">
        <v>0.03</v>
      </c>
      <c r="BL51">
        <v>7.6999999999999999E-2</v>
      </c>
      <c r="BM51">
        <v>12.480600000000001</v>
      </c>
      <c r="BQ51">
        <v>446.28199999999998</v>
      </c>
      <c r="BR51">
        <v>0.101586</v>
      </c>
      <c r="BS51">
        <v>0.236207</v>
      </c>
      <c r="BT51">
        <v>0.01</v>
      </c>
      <c r="BU51">
        <v>2.4454289999999999</v>
      </c>
      <c r="BV51">
        <v>4.7477606999999997</v>
      </c>
    </row>
    <row r="52" spans="1:74" customFormat="1" x14ac:dyDescent="0.25">
      <c r="A52" s="37">
        <v>41704</v>
      </c>
      <c r="B52" s="38">
        <v>3.4856481481481481E-2</v>
      </c>
      <c r="C52">
        <v>11.55</v>
      </c>
      <c r="D52">
        <v>2.1808000000000001</v>
      </c>
      <c r="E52">
        <v>21808.443019999999</v>
      </c>
      <c r="F52">
        <v>2.6</v>
      </c>
      <c r="G52">
        <v>1.7</v>
      </c>
      <c r="H52">
        <v>1550.5</v>
      </c>
      <c r="J52">
        <v>2.77</v>
      </c>
      <c r="K52">
        <v>0.88109999999999999</v>
      </c>
      <c r="L52">
        <v>10.1768</v>
      </c>
      <c r="M52">
        <v>1.9216</v>
      </c>
      <c r="N52">
        <v>2.2909000000000002</v>
      </c>
      <c r="O52">
        <v>1.4979</v>
      </c>
      <c r="P52">
        <v>3.8</v>
      </c>
      <c r="Q52">
        <v>1.7578</v>
      </c>
      <c r="R52">
        <v>1.1493</v>
      </c>
      <c r="S52">
        <v>2.9</v>
      </c>
      <c r="T52">
        <v>1550.4795999999999</v>
      </c>
      <c r="W52">
        <v>0</v>
      </c>
      <c r="X52">
        <v>2.4394999999999998</v>
      </c>
      <c r="Y52">
        <v>13.3</v>
      </c>
      <c r="Z52">
        <v>839</v>
      </c>
      <c r="AA52">
        <v>861</v>
      </c>
      <c r="AB52">
        <v>845</v>
      </c>
      <c r="AC52">
        <v>56</v>
      </c>
      <c r="AD52">
        <v>10.47</v>
      </c>
      <c r="AE52">
        <v>0.24</v>
      </c>
      <c r="AF52">
        <v>982</v>
      </c>
      <c r="AG52">
        <v>-5</v>
      </c>
      <c r="AH52">
        <v>-0.79300000000000004</v>
      </c>
      <c r="AI52">
        <v>17</v>
      </c>
      <c r="AJ52">
        <v>192</v>
      </c>
      <c r="AK52">
        <v>192</v>
      </c>
      <c r="AL52">
        <v>6.8</v>
      </c>
      <c r="AM52">
        <v>195</v>
      </c>
      <c r="AN52" t="s">
        <v>155</v>
      </c>
      <c r="AO52">
        <v>2</v>
      </c>
      <c r="AP52" s="39">
        <v>0.70143518518518511</v>
      </c>
      <c r="AQ52">
        <v>47.159314999999999</v>
      </c>
      <c r="AR52">
        <v>-88.489755000000002</v>
      </c>
      <c r="AS52">
        <v>319.2</v>
      </c>
      <c r="AT52">
        <v>0</v>
      </c>
      <c r="AU52">
        <v>12</v>
      </c>
      <c r="AV52">
        <v>10</v>
      </c>
      <c r="AW52" t="s">
        <v>423</v>
      </c>
      <c r="AX52">
        <v>1</v>
      </c>
      <c r="AY52">
        <v>1.3</v>
      </c>
      <c r="AZ52">
        <v>1.6605000000000001</v>
      </c>
      <c r="BA52">
        <v>14.048999999999999</v>
      </c>
      <c r="BB52">
        <v>14.96</v>
      </c>
      <c r="BC52">
        <v>1.06</v>
      </c>
      <c r="BD52">
        <v>13.494</v>
      </c>
      <c r="BE52">
        <v>2521.2530000000002</v>
      </c>
      <c r="BF52">
        <v>302.99599999999998</v>
      </c>
      <c r="BG52">
        <v>5.8999999999999997E-2</v>
      </c>
      <c r="BH52">
        <v>3.9E-2</v>
      </c>
      <c r="BI52">
        <v>9.8000000000000004E-2</v>
      </c>
      <c r="BJ52">
        <v>4.5999999999999999E-2</v>
      </c>
      <c r="BK52">
        <v>0.03</v>
      </c>
      <c r="BL52">
        <v>7.4999999999999997E-2</v>
      </c>
      <c r="BM52">
        <v>12.6921</v>
      </c>
      <c r="BQ52">
        <v>439.44799999999998</v>
      </c>
      <c r="BR52">
        <v>0.86424400000000001</v>
      </c>
      <c r="BS52">
        <v>0.23699999999999999</v>
      </c>
      <c r="BT52">
        <v>1.0207000000000001E-2</v>
      </c>
      <c r="BU52">
        <v>20.804514000000001</v>
      </c>
      <c r="BV52">
        <v>4.7637</v>
      </c>
    </row>
    <row r="53" spans="1:74" customFormat="1" x14ac:dyDescent="0.25">
      <c r="A53" s="37">
        <v>41704</v>
      </c>
      <c r="B53" s="38">
        <v>3.4868055555555555E-2</v>
      </c>
      <c r="C53">
        <v>11.55</v>
      </c>
      <c r="D53">
        <v>2.1171000000000002</v>
      </c>
      <c r="E53">
        <v>21171.080379999999</v>
      </c>
      <c r="F53">
        <v>2.6</v>
      </c>
      <c r="G53">
        <v>1.7</v>
      </c>
      <c r="H53">
        <v>1581.2</v>
      </c>
      <c r="J53">
        <v>2.7</v>
      </c>
      <c r="K53">
        <v>0.88160000000000005</v>
      </c>
      <c r="L53">
        <v>10.182</v>
      </c>
      <c r="M53">
        <v>1.8663000000000001</v>
      </c>
      <c r="N53">
        <v>2.2919999999999998</v>
      </c>
      <c r="O53">
        <v>1.4985999999999999</v>
      </c>
      <c r="P53">
        <v>3.8</v>
      </c>
      <c r="Q53">
        <v>1.7586999999999999</v>
      </c>
      <c r="R53">
        <v>1.1498999999999999</v>
      </c>
      <c r="S53">
        <v>2.9</v>
      </c>
      <c r="T53">
        <v>1581.1876999999999</v>
      </c>
      <c r="W53">
        <v>0</v>
      </c>
      <c r="X53">
        <v>2.3801999999999999</v>
      </c>
      <c r="Y53">
        <v>13.2</v>
      </c>
      <c r="Z53">
        <v>840</v>
      </c>
      <c r="AA53">
        <v>862</v>
      </c>
      <c r="AB53">
        <v>845</v>
      </c>
      <c r="AC53">
        <v>56</v>
      </c>
      <c r="AD53">
        <v>10.47</v>
      </c>
      <c r="AE53">
        <v>0.24</v>
      </c>
      <c r="AF53">
        <v>982</v>
      </c>
      <c r="AG53">
        <v>-5</v>
      </c>
      <c r="AH53">
        <v>0</v>
      </c>
      <c r="AI53">
        <v>17</v>
      </c>
      <c r="AJ53">
        <v>191.8</v>
      </c>
      <c r="AK53">
        <v>192</v>
      </c>
      <c r="AL53">
        <v>6.6</v>
      </c>
      <c r="AM53">
        <v>195</v>
      </c>
      <c r="AN53" t="s">
        <v>155</v>
      </c>
      <c r="AO53">
        <v>2</v>
      </c>
      <c r="AP53" s="39">
        <v>0.70144675925925926</v>
      </c>
      <c r="AQ53">
        <v>47.159314999999999</v>
      </c>
      <c r="AR53">
        <v>-88.489755000000002</v>
      </c>
      <c r="AS53">
        <v>319.2</v>
      </c>
      <c r="AT53">
        <v>0</v>
      </c>
      <c r="AU53">
        <v>12</v>
      </c>
      <c r="AV53">
        <v>10</v>
      </c>
      <c r="AW53" t="s">
        <v>423</v>
      </c>
      <c r="AX53">
        <v>1</v>
      </c>
      <c r="AY53">
        <v>1.3605</v>
      </c>
      <c r="AZ53">
        <v>1.7</v>
      </c>
      <c r="BA53">
        <v>14.048999999999999</v>
      </c>
      <c r="BB53">
        <v>15.03</v>
      </c>
      <c r="BC53">
        <v>1.07</v>
      </c>
      <c r="BD53">
        <v>13.436</v>
      </c>
      <c r="BE53">
        <v>2532.2739999999999</v>
      </c>
      <c r="BF53">
        <v>295.42599999999999</v>
      </c>
      <c r="BG53">
        <v>0.06</v>
      </c>
      <c r="BH53">
        <v>3.9E-2</v>
      </c>
      <c r="BI53">
        <v>9.9000000000000005E-2</v>
      </c>
      <c r="BJ53">
        <v>4.5999999999999999E-2</v>
      </c>
      <c r="BK53">
        <v>0.03</v>
      </c>
      <c r="BL53">
        <v>7.5999999999999998E-2</v>
      </c>
      <c r="BM53">
        <v>12.993499999999999</v>
      </c>
      <c r="BQ53">
        <v>430.41899999999998</v>
      </c>
      <c r="BR53">
        <v>4.0822139999999996</v>
      </c>
      <c r="BS53">
        <v>0.236793</v>
      </c>
      <c r="BT53">
        <v>1.0999999999999999E-2</v>
      </c>
      <c r="BU53">
        <v>98.269097000000002</v>
      </c>
      <c r="BV53">
        <v>4.7595393000000001</v>
      </c>
    </row>
    <row r="54" spans="1:74" customFormat="1" x14ac:dyDescent="0.25">
      <c r="A54" s="37">
        <v>41704</v>
      </c>
      <c r="B54" s="38">
        <v>3.4879629629629628E-2</v>
      </c>
      <c r="C54">
        <v>11.545</v>
      </c>
      <c r="D54">
        <v>2.0398000000000001</v>
      </c>
      <c r="E54">
        <v>20398.008030000001</v>
      </c>
      <c r="F54">
        <v>2.6</v>
      </c>
      <c r="G54">
        <v>1.7</v>
      </c>
      <c r="H54">
        <v>1542.4</v>
      </c>
      <c r="J54">
        <v>2.7</v>
      </c>
      <c r="K54">
        <v>0.88229999999999997</v>
      </c>
      <c r="L54">
        <v>10.1867</v>
      </c>
      <c r="M54">
        <v>1.7998000000000001</v>
      </c>
      <c r="N54">
        <v>2.294</v>
      </c>
      <c r="O54">
        <v>1.4999</v>
      </c>
      <c r="P54">
        <v>3.8</v>
      </c>
      <c r="Q54">
        <v>1.7602</v>
      </c>
      <c r="R54">
        <v>1.1509</v>
      </c>
      <c r="S54">
        <v>2.9</v>
      </c>
      <c r="T54">
        <v>1542.4274</v>
      </c>
      <c r="W54">
        <v>0</v>
      </c>
      <c r="X54">
        <v>2.3822999999999999</v>
      </c>
      <c r="Y54">
        <v>13.3</v>
      </c>
      <c r="Z54">
        <v>839</v>
      </c>
      <c r="AA54">
        <v>861</v>
      </c>
      <c r="AB54">
        <v>845</v>
      </c>
      <c r="AC54">
        <v>56</v>
      </c>
      <c r="AD54">
        <v>10.47</v>
      </c>
      <c r="AE54">
        <v>0.24</v>
      </c>
      <c r="AF54">
        <v>982</v>
      </c>
      <c r="AG54">
        <v>-5</v>
      </c>
      <c r="AH54">
        <v>0</v>
      </c>
      <c r="AI54">
        <v>17</v>
      </c>
      <c r="AJ54">
        <v>191.2</v>
      </c>
      <c r="AK54">
        <v>192</v>
      </c>
      <c r="AL54">
        <v>6.6</v>
      </c>
      <c r="AM54">
        <v>195</v>
      </c>
      <c r="AN54" t="s">
        <v>155</v>
      </c>
      <c r="AO54">
        <v>2</v>
      </c>
      <c r="AP54" s="39">
        <v>0.70145833333333341</v>
      </c>
      <c r="AQ54">
        <v>47.159315999999997</v>
      </c>
      <c r="AR54">
        <v>-88.489755000000002</v>
      </c>
      <c r="AS54">
        <v>319.5</v>
      </c>
      <c r="AT54">
        <v>0</v>
      </c>
      <c r="AU54">
        <v>12</v>
      </c>
      <c r="AV54">
        <v>11</v>
      </c>
      <c r="AW54" t="s">
        <v>420</v>
      </c>
      <c r="AX54">
        <v>1</v>
      </c>
      <c r="AY54">
        <v>1.4</v>
      </c>
      <c r="AZ54">
        <v>1.7</v>
      </c>
      <c r="BA54">
        <v>14.048999999999999</v>
      </c>
      <c r="BB54">
        <v>15.13</v>
      </c>
      <c r="BC54">
        <v>1.08</v>
      </c>
      <c r="BD54">
        <v>13.337</v>
      </c>
      <c r="BE54">
        <v>2547.2139999999999</v>
      </c>
      <c r="BF54">
        <v>286.43400000000003</v>
      </c>
      <c r="BG54">
        <v>0.06</v>
      </c>
      <c r="BH54">
        <v>3.9E-2</v>
      </c>
      <c r="BI54">
        <v>9.9000000000000005E-2</v>
      </c>
      <c r="BJ54">
        <v>4.5999999999999999E-2</v>
      </c>
      <c r="BK54">
        <v>0.03</v>
      </c>
      <c r="BL54">
        <v>7.5999999999999998E-2</v>
      </c>
      <c r="BM54">
        <v>12.7438</v>
      </c>
      <c r="BQ54">
        <v>433.13400000000001</v>
      </c>
      <c r="BR54">
        <v>4.9743729999999999</v>
      </c>
      <c r="BS54">
        <v>0.235379</v>
      </c>
      <c r="BT54">
        <v>1.0793000000000001E-2</v>
      </c>
      <c r="BU54">
        <v>119.745594</v>
      </c>
      <c r="BV54">
        <v>4.7311179000000001</v>
      </c>
    </row>
    <row r="55" spans="1:74" customFormat="1" x14ac:dyDescent="0.25">
      <c r="A55" s="37">
        <v>41704</v>
      </c>
      <c r="B55" s="38">
        <v>3.4891203703703702E-2</v>
      </c>
      <c r="C55">
        <v>11.504</v>
      </c>
      <c r="D55">
        <v>2.0712999999999999</v>
      </c>
      <c r="E55">
        <v>20712.64183</v>
      </c>
      <c r="F55">
        <v>2.6</v>
      </c>
      <c r="G55">
        <v>1.6</v>
      </c>
      <c r="H55">
        <v>1494.2</v>
      </c>
      <c r="J55">
        <v>2.7</v>
      </c>
      <c r="K55">
        <v>0.88249999999999995</v>
      </c>
      <c r="L55">
        <v>10.1525</v>
      </c>
      <c r="M55">
        <v>1.8279000000000001</v>
      </c>
      <c r="N55">
        <v>2.2945000000000002</v>
      </c>
      <c r="O55">
        <v>1.4119999999999999</v>
      </c>
      <c r="P55">
        <v>3.7</v>
      </c>
      <c r="Q55">
        <v>1.7605</v>
      </c>
      <c r="R55">
        <v>1.0833999999999999</v>
      </c>
      <c r="S55">
        <v>2.8</v>
      </c>
      <c r="T55">
        <v>1494.1895</v>
      </c>
      <c r="W55">
        <v>0</v>
      </c>
      <c r="X55">
        <v>2.3826999999999998</v>
      </c>
      <c r="Y55">
        <v>13.3</v>
      </c>
      <c r="Z55">
        <v>839</v>
      </c>
      <c r="AA55">
        <v>861</v>
      </c>
      <c r="AB55">
        <v>846</v>
      </c>
      <c r="AC55">
        <v>56</v>
      </c>
      <c r="AD55">
        <v>10.47</v>
      </c>
      <c r="AE55">
        <v>0.24</v>
      </c>
      <c r="AF55">
        <v>982</v>
      </c>
      <c r="AG55">
        <v>-5</v>
      </c>
      <c r="AH55">
        <v>0</v>
      </c>
      <c r="AI55">
        <v>17</v>
      </c>
      <c r="AJ55">
        <v>192</v>
      </c>
      <c r="AK55">
        <v>192</v>
      </c>
      <c r="AL55">
        <v>6.8</v>
      </c>
      <c r="AM55">
        <v>195</v>
      </c>
      <c r="AN55" t="s">
        <v>155</v>
      </c>
      <c r="AO55">
        <v>2</v>
      </c>
      <c r="AP55" s="39">
        <v>0.70146990740740733</v>
      </c>
      <c r="AQ55">
        <v>47.159315999999997</v>
      </c>
      <c r="AR55">
        <v>-88.489755000000002</v>
      </c>
      <c r="AS55">
        <v>319.60000000000002</v>
      </c>
      <c r="AT55">
        <v>0</v>
      </c>
      <c r="AU55">
        <v>12</v>
      </c>
      <c r="AV55">
        <v>11</v>
      </c>
      <c r="AW55" t="s">
        <v>420</v>
      </c>
      <c r="AX55">
        <v>1</v>
      </c>
      <c r="AY55">
        <v>1.3394999999999999</v>
      </c>
      <c r="AZ55">
        <v>1.7</v>
      </c>
      <c r="BA55">
        <v>14.048999999999999</v>
      </c>
      <c r="BB55">
        <v>15.14</v>
      </c>
      <c r="BC55">
        <v>1.08</v>
      </c>
      <c r="BD55">
        <v>13.315</v>
      </c>
      <c r="BE55">
        <v>2540.9499999999998</v>
      </c>
      <c r="BF55">
        <v>291.17200000000003</v>
      </c>
      <c r="BG55">
        <v>0.06</v>
      </c>
      <c r="BH55">
        <v>3.6999999999999998E-2</v>
      </c>
      <c r="BI55">
        <v>9.7000000000000003E-2</v>
      </c>
      <c r="BJ55">
        <v>4.5999999999999999E-2</v>
      </c>
      <c r="BK55">
        <v>2.8000000000000001E-2</v>
      </c>
      <c r="BL55">
        <v>7.4999999999999997E-2</v>
      </c>
      <c r="BM55">
        <v>12.356400000000001</v>
      </c>
      <c r="BQ55">
        <v>433.61</v>
      </c>
      <c r="BR55">
        <v>3.5962489999999998</v>
      </c>
      <c r="BS55">
        <v>0.23175799999999999</v>
      </c>
      <c r="BT55">
        <v>0.01</v>
      </c>
      <c r="BU55">
        <v>86.570704000000006</v>
      </c>
      <c r="BV55">
        <v>4.6583357999999997</v>
      </c>
    </row>
    <row r="56" spans="1:74" customFormat="1" x14ac:dyDescent="0.25">
      <c r="A56" s="37">
        <v>41704</v>
      </c>
      <c r="B56" s="38">
        <v>3.4902777777777776E-2</v>
      </c>
      <c r="C56">
        <v>11.5</v>
      </c>
      <c r="D56">
        <v>2.2587000000000002</v>
      </c>
      <c r="E56">
        <v>22586.781609999998</v>
      </c>
      <c r="F56">
        <v>2.6</v>
      </c>
      <c r="G56">
        <v>1.6</v>
      </c>
      <c r="H56">
        <v>1566.7</v>
      </c>
      <c r="J56">
        <v>2.7</v>
      </c>
      <c r="K56">
        <v>0.88080000000000003</v>
      </c>
      <c r="L56">
        <v>10.1288</v>
      </c>
      <c r="M56">
        <v>1.9894000000000001</v>
      </c>
      <c r="N56">
        <v>2.2826</v>
      </c>
      <c r="O56">
        <v>1.4092</v>
      </c>
      <c r="P56">
        <v>3.7</v>
      </c>
      <c r="Q56">
        <v>1.7514000000000001</v>
      </c>
      <c r="R56">
        <v>1.0812999999999999</v>
      </c>
      <c r="S56">
        <v>2.8</v>
      </c>
      <c r="T56">
        <v>1566.6503</v>
      </c>
      <c r="W56">
        <v>0</v>
      </c>
      <c r="X56">
        <v>2.3780999999999999</v>
      </c>
      <c r="Y56">
        <v>13.2</v>
      </c>
      <c r="Z56">
        <v>840</v>
      </c>
      <c r="AA56">
        <v>861</v>
      </c>
      <c r="AB56">
        <v>846</v>
      </c>
      <c r="AC56">
        <v>56</v>
      </c>
      <c r="AD56">
        <v>10.47</v>
      </c>
      <c r="AE56">
        <v>0.24</v>
      </c>
      <c r="AF56">
        <v>982</v>
      </c>
      <c r="AG56">
        <v>-5</v>
      </c>
      <c r="AH56">
        <v>0</v>
      </c>
      <c r="AI56">
        <v>17</v>
      </c>
      <c r="AJ56">
        <v>192</v>
      </c>
      <c r="AK56">
        <v>192</v>
      </c>
      <c r="AL56">
        <v>6.8</v>
      </c>
      <c r="AM56">
        <v>195</v>
      </c>
      <c r="AN56" t="s">
        <v>155</v>
      </c>
      <c r="AO56">
        <v>2</v>
      </c>
      <c r="AP56" s="39">
        <v>0.70148148148148148</v>
      </c>
      <c r="AQ56">
        <v>47.159315999999997</v>
      </c>
      <c r="AR56">
        <v>-88.489755000000002</v>
      </c>
      <c r="AS56">
        <v>319.60000000000002</v>
      </c>
      <c r="AT56">
        <v>0</v>
      </c>
      <c r="AU56">
        <v>12</v>
      </c>
      <c r="AV56">
        <v>11</v>
      </c>
      <c r="AW56" t="s">
        <v>420</v>
      </c>
      <c r="AX56">
        <v>1</v>
      </c>
      <c r="AY56">
        <v>1.3</v>
      </c>
      <c r="AZ56">
        <v>1.7</v>
      </c>
      <c r="BA56">
        <v>14.048999999999999</v>
      </c>
      <c r="BB56">
        <v>14.92</v>
      </c>
      <c r="BC56">
        <v>1.06</v>
      </c>
      <c r="BD56">
        <v>13.537000000000001</v>
      </c>
      <c r="BE56">
        <v>2504.9650000000001</v>
      </c>
      <c r="BF56">
        <v>313.13799999999998</v>
      </c>
      <c r="BG56">
        <v>5.8999999999999997E-2</v>
      </c>
      <c r="BH56">
        <v>3.5999999999999997E-2</v>
      </c>
      <c r="BI56">
        <v>9.6000000000000002E-2</v>
      </c>
      <c r="BJ56">
        <v>4.4999999999999998E-2</v>
      </c>
      <c r="BK56">
        <v>2.8000000000000001E-2</v>
      </c>
      <c r="BL56">
        <v>7.2999999999999995E-2</v>
      </c>
      <c r="BM56">
        <v>12.802</v>
      </c>
      <c r="BQ56">
        <v>427.62799999999999</v>
      </c>
      <c r="BR56">
        <v>1.347283</v>
      </c>
      <c r="BS56">
        <v>0.226379</v>
      </c>
      <c r="BT56">
        <v>0.01</v>
      </c>
      <c r="BU56">
        <v>32.432470000000002</v>
      </c>
      <c r="BV56">
        <v>4.5502178999999998</v>
      </c>
    </row>
    <row r="57" spans="1:74" customFormat="1" x14ac:dyDescent="0.25">
      <c r="A57" s="37">
        <v>41704</v>
      </c>
      <c r="B57" s="38">
        <v>3.4914351851851849E-2</v>
      </c>
      <c r="C57">
        <v>11.5</v>
      </c>
      <c r="D57">
        <v>2.2201</v>
      </c>
      <c r="E57">
        <v>22200.903119999999</v>
      </c>
      <c r="F57">
        <v>2.5</v>
      </c>
      <c r="G57">
        <v>1.6</v>
      </c>
      <c r="H57">
        <v>1584.6</v>
      </c>
      <c r="J57">
        <v>2.7</v>
      </c>
      <c r="K57">
        <v>0.88109999999999999</v>
      </c>
      <c r="L57">
        <v>10.132999999999999</v>
      </c>
      <c r="M57">
        <v>1.9561999999999999</v>
      </c>
      <c r="N57">
        <v>2.2027999999999999</v>
      </c>
      <c r="O57">
        <v>1.417</v>
      </c>
      <c r="P57">
        <v>3.6</v>
      </c>
      <c r="Q57">
        <v>1.6901999999999999</v>
      </c>
      <c r="R57">
        <v>1.0872999999999999</v>
      </c>
      <c r="S57">
        <v>2.8</v>
      </c>
      <c r="T57">
        <v>1584.598</v>
      </c>
      <c r="W57">
        <v>0</v>
      </c>
      <c r="X57">
        <v>2.3791000000000002</v>
      </c>
      <c r="Y57">
        <v>13.3</v>
      </c>
      <c r="Z57">
        <v>839</v>
      </c>
      <c r="AA57">
        <v>860</v>
      </c>
      <c r="AB57">
        <v>844</v>
      </c>
      <c r="AC57">
        <v>56</v>
      </c>
      <c r="AD57">
        <v>10.47</v>
      </c>
      <c r="AE57">
        <v>0.24</v>
      </c>
      <c r="AF57">
        <v>982</v>
      </c>
      <c r="AG57">
        <v>-5</v>
      </c>
      <c r="AH57">
        <v>0</v>
      </c>
      <c r="AI57">
        <v>17</v>
      </c>
      <c r="AJ57">
        <v>192</v>
      </c>
      <c r="AK57">
        <v>192</v>
      </c>
      <c r="AL57">
        <v>6.9</v>
      </c>
      <c r="AM57">
        <v>195</v>
      </c>
      <c r="AN57" t="s">
        <v>155</v>
      </c>
      <c r="AO57">
        <v>2</v>
      </c>
      <c r="AP57" s="39">
        <v>0.70149305555555552</v>
      </c>
      <c r="AQ57">
        <v>47.159317000000001</v>
      </c>
      <c r="AR57">
        <v>-88.489755000000002</v>
      </c>
      <c r="AS57">
        <v>319.60000000000002</v>
      </c>
      <c r="AT57">
        <v>0</v>
      </c>
      <c r="AU57">
        <v>12</v>
      </c>
      <c r="AV57">
        <v>11</v>
      </c>
      <c r="AW57" t="s">
        <v>420</v>
      </c>
      <c r="AX57">
        <v>1</v>
      </c>
      <c r="AY57">
        <v>1.3</v>
      </c>
      <c r="AZ57">
        <v>1.7</v>
      </c>
      <c r="BA57">
        <v>14.048999999999999</v>
      </c>
      <c r="BB57">
        <v>14.96</v>
      </c>
      <c r="BC57">
        <v>1.07</v>
      </c>
      <c r="BD57">
        <v>13.491</v>
      </c>
      <c r="BE57">
        <v>2511.5839999999998</v>
      </c>
      <c r="BF57">
        <v>308.601</v>
      </c>
      <c r="BG57">
        <v>5.7000000000000002E-2</v>
      </c>
      <c r="BH57">
        <v>3.6999999999999998E-2</v>
      </c>
      <c r="BI57">
        <v>9.4E-2</v>
      </c>
      <c r="BJ57">
        <v>4.3999999999999997E-2</v>
      </c>
      <c r="BK57">
        <v>2.8000000000000001E-2</v>
      </c>
      <c r="BL57">
        <v>7.1999999999999995E-2</v>
      </c>
      <c r="BM57">
        <v>12.977499999999999</v>
      </c>
      <c r="BQ57">
        <v>428.75799999999998</v>
      </c>
      <c r="BR57">
        <v>0.54131099999999999</v>
      </c>
      <c r="BS57">
        <v>0.222965</v>
      </c>
      <c r="BT57">
        <v>0.01</v>
      </c>
      <c r="BU57">
        <v>13.030709</v>
      </c>
      <c r="BV57">
        <v>4.4815965000000002</v>
      </c>
    </row>
    <row r="58" spans="1:74" customFormat="1" x14ac:dyDescent="0.25">
      <c r="A58" s="37">
        <v>41704</v>
      </c>
      <c r="B58" s="38">
        <v>3.492592592592593E-2</v>
      </c>
      <c r="C58">
        <v>11.5</v>
      </c>
      <c r="D58">
        <v>2.1518000000000002</v>
      </c>
      <c r="E58">
        <v>21518.192569999999</v>
      </c>
      <c r="F58">
        <v>2.5</v>
      </c>
      <c r="G58">
        <v>1.7</v>
      </c>
      <c r="H58">
        <v>1591.6</v>
      </c>
      <c r="J58">
        <v>2.7</v>
      </c>
      <c r="K58">
        <v>0.88190000000000002</v>
      </c>
      <c r="L58">
        <v>10.141500000000001</v>
      </c>
      <c r="M58">
        <v>1.8976</v>
      </c>
      <c r="N58">
        <v>2.2046999999999999</v>
      </c>
      <c r="O58">
        <v>1.492</v>
      </c>
      <c r="P58">
        <v>3.7</v>
      </c>
      <c r="Q58">
        <v>1.6916</v>
      </c>
      <c r="R58">
        <v>1.1448</v>
      </c>
      <c r="S58">
        <v>2.8</v>
      </c>
      <c r="T58">
        <v>1591.6305</v>
      </c>
      <c r="W58">
        <v>0</v>
      </c>
      <c r="X58">
        <v>2.3809999999999998</v>
      </c>
      <c r="Y58">
        <v>13.2</v>
      </c>
      <c r="Z58">
        <v>839</v>
      </c>
      <c r="AA58">
        <v>861</v>
      </c>
      <c r="AB58">
        <v>845</v>
      </c>
      <c r="AC58">
        <v>56</v>
      </c>
      <c r="AD58">
        <v>10.47</v>
      </c>
      <c r="AE58">
        <v>0.24</v>
      </c>
      <c r="AF58">
        <v>982</v>
      </c>
      <c r="AG58">
        <v>-5</v>
      </c>
      <c r="AH58">
        <v>0</v>
      </c>
      <c r="AI58">
        <v>17</v>
      </c>
      <c r="AJ58">
        <v>192</v>
      </c>
      <c r="AK58">
        <v>192</v>
      </c>
      <c r="AL58">
        <v>7.2</v>
      </c>
      <c r="AM58">
        <v>195</v>
      </c>
      <c r="AN58" t="s">
        <v>155</v>
      </c>
      <c r="AO58">
        <v>2</v>
      </c>
      <c r="AP58" s="39">
        <v>0.70150462962962967</v>
      </c>
      <c r="AQ58">
        <v>47.159317000000001</v>
      </c>
      <c r="AR58">
        <v>-88.489755000000002</v>
      </c>
      <c r="AS58">
        <v>319.7</v>
      </c>
      <c r="AT58">
        <v>0</v>
      </c>
      <c r="AU58">
        <v>12</v>
      </c>
      <c r="AV58">
        <v>11</v>
      </c>
      <c r="AW58" t="s">
        <v>420</v>
      </c>
      <c r="AX58">
        <v>1</v>
      </c>
      <c r="AY58">
        <v>1.3</v>
      </c>
      <c r="AZ58">
        <v>1.7</v>
      </c>
      <c r="BA58">
        <v>14.048999999999999</v>
      </c>
      <c r="BB58">
        <v>15.04</v>
      </c>
      <c r="BC58">
        <v>1.07</v>
      </c>
      <c r="BD58">
        <v>13.396000000000001</v>
      </c>
      <c r="BE58">
        <v>2523.8980000000001</v>
      </c>
      <c r="BF58">
        <v>300.57799999999997</v>
      </c>
      <c r="BG58">
        <v>5.7000000000000002E-2</v>
      </c>
      <c r="BH58">
        <v>3.9E-2</v>
      </c>
      <c r="BI58">
        <v>9.6000000000000002E-2</v>
      </c>
      <c r="BJ58">
        <v>4.3999999999999997E-2</v>
      </c>
      <c r="BK58">
        <v>0.03</v>
      </c>
      <c r="BL58">
        <v>7.3999999999999996E-2</v>
      </c>
      <c r="BM58">
        <v>13.088100000000001</v>
      </c>
      <c r="BQ58">
        <v>430.86</v>
      </c>
      <c r="BR58">
        <v>0.25757400000000003</v>
      </c>
      <c r="BS58">
        <v>0.21837899999999999</v>
      </c>
      <c r="BT58">
        <v>9.7929999999999996E-3</v>
      </c>
      <c r="BU58">
        <v>6.20045</v>
      </c>
      <c r="BV58">
        <v>4.3894178999999998</v>
      </c>
    </row>
    <row r="59" spans="1:74" customFormat="1" x14ac:dyDescent="0.25">
      <c r="A59" s="37">
        <v>41704</v>
      </c>
      <c r="B59" s="38">
        <v>3.4937500000000003E-2</v>
      </c>
      <c r="C59">
        <v>11.5</v>
      </c>
      <c r="D59">
        <v>2.1303999999999998</v>
      </c>
      <c r="E59">
        <v>21303.931619999999</v>
      </c>
      <c r="F59">
        <v>2.5</v>
      </c>
      <c r="G59">
        <v>1.6</v>
      </c>
      <c r="H59">
        <v>1584.6</v>
      </c>
      <c r="J59">
        <v>2.7</v>
      </c>
      <c r="K59">
        <v>0.8821</v>
      </c>
      <c r="L59">
        <v>10.143700000000001</v>
      </c>
      <c r="M59">
        <v>1.8791</v>
      </c>
      <c r="N59">
        <v>2.2050999999999998</v>
      </c>
      <c r="O59">
        <v>1.4113</v>
      </c>
      <c r="P59">
        <v>3.6</v>
      </c>
      <c r="Q59">
        <v>1.6919999999999999</v>
      </c>
      <c r="R59">
        <v>1.0829</v>
      </c>
      <c r="S59">
        <v>2.8</v>
      </c>
      <c r="T59">
        <v>1584.6264000000001</v>
      </c>
      <c r="W59">
        <v>0</v>
      </c>
      <c r="X59">
        <v>2.3816000000000002</v>
      </c>
      <c r="Y59">
        <v>13.3</v>
      </c>
      <c r="Z59">
        <v>839</v>
      </c>
      <c r="AA59">
        <v>861</v>
      </c>
      <c r="AB59">
        <v>845</v>
      </c>
      <c r="AC59">
        <v>56</v>
      </c>
      <c r="AD59">
        <v>10.47</v>
      </c>
      <c r="AE59">
        <v>0.24</v>
      </c>
      <c r="AF59">
        <v>982</v>
      </c>
      <c r="AG59">
        <v>-5</v>
      </c>
      <c r="AH59">
        <v>0</v>
      </c>
      <c r="AI59">
        <v>17</v>
      </c>
      <c r="AJ59">
        <v>192</v>
      </c>
      <c r="AK59">
        <v>192</v>
      </c>
      <c r="AL59">
        <v>7.2</v>
      </c>
      <c r="AM59">
        <v>195</v>
      </c>
      <c r="AN59" t="s">
        <v>155</v>
      </c>
      <c r="AO59">
        <v>2</v>
      </c>
      <c r="AP59" s="39">
        <v>0.7015162037037036</v>
      </c>
      <c r="AQ59">
        <v>47.159317000000001</v>
      </c>
      <c r="AR59">
        <v>-88.489755000000002</v>
      </c>
      <c r="AS59">
        <v>319.60000000000002</v>
      </c>
      <c r="AT59">
        <v>0</v>
      </c>
      <c r="AU59">
        <v>12</v>
      </c>
      <c r="AV59">
        <v>11</v>
      </c>
      <c r="AW59" t="s">
        <v>420</v>
      </c>
      <c r="AX59">
        <v>1</v>
      </c>
      <c r="AY59">
        <v>1.3</v>
      </c>
      <c r="AZ59">
        <v>1.7</v>
      </c>
      <c r="BA59">
        <v>14.048999999999999</v>
      </c>
      <c r="BB59">
        <v>15.07</v>
      </c>
      <c r="BC59">
        <v>1.07</v>
      </c>
      <c r="BD59">
        <v>13.371</v>
      </c>
      <c r="BE59">
        <v>2527.9789999999998</v>
      </c>
      <c r="BF59">
        <v>298.06599999999997</v>
      </c>
      <c r="BG59">
        <v>5.8000000000000003E-2</v>
      </c>
      <c r="BH59">
        <v>3.6999999999999998E-2</v>
      </c>
      <c r="BI59">
        <v>9.4E-2</v>
      </c>
      <c r="BJ59">
        <v>4.3999999999999997E-2</v>
      </c>
      <c r="BK59">
        <v>2.8000000000000001E-2</v>
      </c>
      <c r="BL59">
        <v>7.1999999999999995E-2</v>
      </c>
      <c r="BM59">
        <v>13.0487</v>
      </c>
      <c r="BQ59">
        <v>431.55700000000002</v>
      </c>
      <c r="BR59">
        <v>0.15572</v>
      </c>
      <c r="BS59">
        <v>0.21537899999999999</v>
      </c>
      <c r="BT59">
        <v>9.2069999999999999E-3</v>
      </c>
      <c r="BU59">
        <v>3.74857</v>
      </c>
      <c r="BV59">
        <v>4.3291179</v>
      </c>
    </row>
    <row r="60" spans="1:74" customFormat="1" x14ac:dyDescent="0.25">
      <c r="A60" s="37">
        <v>41704</v>
      </c>
      <c r="B60" s="38">
        <v>3.4949074074074077E-2</v>
      </c>
      <c r="C60">
        <v>11.500999999999999</v>
      </c>
      <c r="D60">
        <v>2.0585</v>
      </c>
      <c r="E60">
        <v>20584.652669999999</v>
      </c>
      <c r="F60">
        <v>2.4</v>
      </c>
      <c r="G60">
        <v>1.6</v>
      </c>
      <c r="H60">
        <v>1526.2</v>
      </c>
      <c r="J60">
        <v>2.7</v>
      </c>
      <c r="K60">
        <v>0.88270000000000004</v>
      </c>
      <c r="L60">
        <v>10.1518</v>
      </c>
      <c r="M60">
        <v>1.8169999999999999</v>
      </c>
      <c r="N60">
        <v>2.1185</v>
      </c>
      <c r="O60">
        <v>1.4123000000000001</v>
      </c>
      <c r="P60">
        <v>3.5</v>
      </c>
      <c r="Q60">
        <v>1.6254999999999999</v>
      </c>
      <c r="R60">
        <v>1.0837000000000001</v>
      </c>
      <c r="S60">
        <v>2.7</v>
      </c>
      <c r="T60">
        <v>1526.1823999999999</v>
      </c>
      <c r="W60">
        <v>0</v>
      </c>
      <c r="X60">
        <v>2.3833000000000002</v>
      </c>
      <c r="Y60">
        <v>13.3</v>
      </c>
      <c r="Z60">
        <v>838</v>
      </c>
      <c r="AA60">
        <v>860</v>
      </c>
      <c r="AB60">
        <v>844</v>
      </c>
      <c r="AC60">
        <v>56</v>
      </c>
      <c r="AD60">
        <v>10.47</v>
      </c>
      <c r="AE60">
        <v>0.24</v>
      </c>
      <c r="AF60">
        <v>982</v>
      </c>
      <c r="AG60">
        <v>-5</v>
      </c>
      <c r="AH60">
        <v>0</v>
      </c>
      <c r="AI60">
        <v>17</v>
      </c>
      <c r="AJ60">
        <v>192</v>
      </c>
      <c r="AK60">
        <v>192</v>
      </c>
      <c r="AL60">
        <v>7</v>
      </c>
      <c r="AM60">
        <v>195</v>
      </c>
      <c r="AN60" t="s">
        <v>155</v>
      </c>
      <c r="AO60">
        <v>2</v>
      </c>
      <c r="AP60" s="39">
        <v>0.70152777777777775</v>
      </c>
      <c r="AQ60">
        <v>47.159315999999997</v>
      </c>
      <c r="AR60">
        <v>-88.489755000000002</v>
      </c>
      <c r="AS60">
        <v>319.5</v>
      </c>
      <c r="AT60">
        <v>0</v>
      </c>
      <c r="AU60">
        <v>12</v>
      </c>
      <c r="AV60">
        <v>11</v>
      </c>
      <c r="AW60" t="s">
        <v>420</v>
      </c>
      <c r="AX60">
        <v>1</v>
      </c>
      <c r="AY60">
        <v>1.3605</v>
      </c>
      <c r="AZ60">
        <v>1.7</v>
      </c>
      <c r="BA60">
        <v>14.048999999999999</v>
      </c>
      <c r="BB60">
        <v>15.16</v>
      </c>
      <c r="BC60">
        <v>1.08</v>
      </c>
      <c r="BD60">
        <v>13.289</v>
      </c>
      <c r="BE60">
        <v>2542.5390000000002</v>
      </c>
      <c r="BF60">
        <v>289.63900000000001</v>
      </c>
      <c r="BG60">
        <v>5.6000000000000001E-2</v>
      </c>
      <c r="BH60">
        <v>3.6999999999999998E-2</v>
      </c>
      <c r="BI60">
        <v>9.2999999999999999E-2</v>
      </c>
      <c r="BJ60">
        <v>4.2999999999999997E-2</v>
      </c>
      <c r="BK60">
        <v>2.8000000000000001E-2</v>
      </c>
      <c r="BL60">
        <v>7.0999999999999994E-2</v>
      </c>
      <c r="BM60">
        <v>12.6297</v>
      </c>
      <c r="BQ60">
        <v>434.00900000000001</v>
      </c>
      <c r="BR60">
        <v>0.119653</v>
      </c>
      <c r="BS60">
        <v>0.212586</v>
      </c>
      <c r="BT60">
        <v>1.0207000000000001E-2</v>
      </c>
      <c r="BU60">
        <v>2.880347</v>
      </c>
      <c r="BV60">
        <v>4.2729786000000001</v>
      </c>
    </row>
    <row r="61" spans="1:74" customFormat="1" x14ac:dyDescent="0.25">
      <c r="A61" s="37">
        <v>41704</v>
      </c>
      <c r="B61" s="38">
        <v>3.496064814814815E-2</v>
      </c>
      <c r="C61">
        <v>11.509</v>
      </c>
      <c r="D61">
        <v>1.9915</v>
      </c>
      <c r="E61">
        <v>19914.637439999999</v>
      </c>
      <c r="F61">
        <v>2.4</v>
      </c>
      <c r="G61">
        <v>1.6</v>
      </c>
      <c r="H61">
        <v>1450.6</v>
      </c>
      <c r="J61">
        <v>2.7</v>
      </c>
      <c r="K61">
        <v>0.88319999999999999</v>
      </c>
      <c r="L61">
        <v>10.1648</v>
      </c>
      <c r="M61">
        <v>1.7587999999999999</v>
      </c>
      <c r="N61">
        <v>2.1196999999999999</v>
      </c>
      <c r="O61">
        <v>1.4131</v>
      </c>
      <c r="P61">
        <v>3.5</v>
      </c>
      <c r="Q61">
        <v>1.6264000000000001</v>
      </c>
      <c r="R61">
        <v>1.0843</v>
      </c>
      <c r="S61">
        <v>2.7</v>
      </c>
      <c r="T61">
        <v>1450.6342</v>
      </c>
      <c r="W61">
        <v>0</v>
      </c>
      <c r="X61">
        <v>2.3845999999999998</v>
      </c>
      <c r="Y61">
        <v>13.2</v>
      </c>
      <c r="Z61">
        <v>838</v>
      </c>
      <c r="AA61">
        <v>860</v>
      </c>
      <c r="AB61">
        <v>844</v>
      </c>
      <c r="AC61">
        <v>56</v>
      </c>
      <c r="AD61">
        <v>10.47</v>
      </c>
      <c r="AE61">
        <v>0.24</v>
      </c>
      <c r="AF61">
        <v>982</v>
      </c>
      <c r="AG61">
        <v>-5</v>
      </c>
      <c r="AH61">
        <v>0</v>
      </c>
      <c r="AI61">
        <v>17</v>
      </c>
      <c r="AJ61">
        <v>192</v>
      </c>
      <c r="AK61">
        <v>192</v>
      </c>
      <c r="AL61">
        <v>6.7</v>
      </c>
      <c r="AM61">
        <v>195</v>
      </c>
      <c r="AN61" t="s">
        <v>155</v>
      </c>
      <c r="AO61">
        <v>2</v>
      </c>
      <c r="AP61" s="39">
        <v>0.7015393518518519</v>
      </c>
      <c r="AQ61">
        <v>47.159314999999999</v>
      </c>
      <c r="AR61">
        <v>-88.489755000000002</v>
      </c>
      <c r="AS61">
        <v>319.3</v>
      </c>
      <c r="AT61">
        <v>0</v>
      </c>
      <c r="AU61">
        <v>12</v>
      </c>
      <c r="AV61">
        <v>11</v>
      </c>
      <c r="AW61" t="s">
        <v>420</v>
      </c>
      <c r="AX61">
        <v>1</v>
      </c>
      <c r="AY61">
        <v>1.4</v>
      </c>
      <c r="AZ61">
        <v>1.7</v>
      </c>
      <c r="BA61">
        <v>14.048999999999999</v>
      </c>
      <c r="BB61">
        <v>15.24</v>
      </c>
      <c r="BC61">
        <v>1.08</v>
      </c>
      <c r="BD61">
        <v>13.226000000000001</v>
      </c>
      <c r="BE61">
        <v>2556.9520000000002</v>
      </c>
      <c r="BF61">
        <v>281.59800000000001</v>
      </c>
      <c r="BG61">
        <v>5.6000000000000001E-2</v>
      </c>
      <c r="BH61">
        <v>3.6999999999999998E-2</v>
      </c>
      <c r="BI61">
        <v>9.2999999999999999E-2</v>
      </c>
      <c r="BJ61">
        <v>4.2999999999999997E-2</v>
      </c>
      <c r="BK61">
        <v>2.9000000000000001E-2</v>
      </c>
      <c r="BL61">
        <v>7.0999999999999994E-2</v>
      </c>
      <c r="BM61">
        <v>12.0572</v>
      </c>
      <c r="BQ61">
        <v>436.15600000000001</v>
      </c>
      <c r="BR61">
        <v>0.10320699999999999</v>
      </c>
      <c r="BS61">
        <v>0.210172</v>
      </c>
      <c r="BT61">
        <v>1.0793000000000001E-2</v>
      </c>
      <c r="BU61">
        <v>2.484451</v>
      </c>
      <c r="BV61">
        <v>4.2244571999999998</v>
      </c>
    </row>
    <row r="62" spans="1:74" customFormat="1" x14ac:dyDescent="0.25">
      <c r="A62" s="37">
        <v>41704</v>
      </c>
      <c r="B62" s="38">
        <v>3.4972222222222224E-2</v>
      </c>
      <c r="C62">
        <v>11.502000000000001</v>
      </c>
      <c r="D62">
        <v>2.0735000000000001</v>
      </c>
      <c r="E62">
        <v>20735.053230000001</v>
      </c>
      <c r="F62">
        <v>2.4</v>
      </c>
      <c r="G62">
        <v>1.6</v>
      </c>
      <c r="H62">
        <v>1469.9</v>
      </c>
      <c r="J62">
        <v>2.7</v>
      </c>
      <c r="K62">
        <v>0.88249999999999995</v>
      </c>
      <c r="L62">
        <v>10.151</v>
      </c>
      <c r="M62">
        <v>1.8299000000000001</v>
      </c>
      <c r="N62">
        <v>2.1179999999999999</v>
      </c>
      <c r="O62">
        <v>1.4119999999999999</v>
      </c>
      <c r="P62">
        <v>3.5</v>
      </c>
      <c r="Q62">
        <v>1.6249</v>
      </c>
      <c r="R62">
        <v>1.0832999999999999</v>
      </c>
      <c r="S62">
        <v>2.7</v>
      </c>
      <c r="T62">
        <v>1469.89</v>
      </c>
      <c r="W62">
        <v>0</v>
      </c>
      <c r="X62">
        <v>2.3828</v>
      </c>
      <c r="Y62">
        <v>13.3</v>
      </c>
      <c r="Z62">
        <v>837</v>
      </c>
      <c r="AA62">
        <v>858</v>
      </c>
      <c r="AB62">
        <v>843</v>
      </c>
      <c r="AC62">
        <v>55.8</v>
      </c>
      <c r="AD62">
        <v>10.43</v>
      </c>
      <c r="AE62">
        <v>0.24</v>
      </c>
      <c r="AF62">
        <v>982</v>
      </c>
      <c r="AG62">
        <v>-5</v>
      </c>
      <c r="AH62">
        <v>0</v>
      </c>
      <c r="AI62">
        <v>17</v>
      </c>
      <c r="AJ62">
        <v>192</v>
      </c>
      <c r="AK62">
        <v>192</v>
      </c>
      <c r="AL62">
        <v>6.8</v>
      </c>
      <c r="AM62">
        <v>195</v>
      </c>
      <c r="AN62" t="s">
        <v>155</v>
      </c>
      <c r="AO62">
        <v>2</v>
      </c>
      <c r="AP62" s="39">
        <v>0.70155092592592594</v>
      </c>
      <c r="AQ62">
        <v>47.159315999999997</v>
      </c>
      <c r="AR62">
        <v>-88.489755000000002</v>
      </c>
      <c r="AS62">
        <v>319.10000000000002</v>
      </c>
      <c r="AT62">
        <v>0</v>
      </c>
      <c r="AU62">
        <v>12</v>
      </c>
      <c r="AV62">
        <v>11</v>
      </c>
      <c r="AW62" t="s">
        <v>420</v>
      </c>
      <c r="AX62">
        <v>1</v>
      </c>
      <c r="AY62">
        <v>1.4</v>
      </c>
      <c r="AZ62">
        <v>1.7</v>
      </c>
      <c r="BA62">
        <v>14.048999999999999</v>
      </c>
      <c r="BB62">
        <v>15.15</v>
      </c>
      <c r="BC62">
        <v>1.08</v>
      </c>
      <c r="BD62">
        <v>13.313000000000001</v>
      </c>
      <c r="BE62">
        <v>2540.9810000000002</v>
      </c>
      <c r="BF62">
        <v>291.53699999999998</v>
      </c>
      <c r="BG62">
        <v>5.6000000000000001E-2</v>
      </c>
      <c r="BH62">
        <v>3.6999999999999998E-2</v>
      </c>
      <c r="BI62">
        <v>9.2999999999999999E-2</v>
      </c>
      <c r="BJ62">
        <v>4.2999999999999997E-2</v>
      </c>
      <c r="BK62">
        <v>2.8000000000000001E-2</v>
      </c>
      <c r="BL62">
        <v>7.0999999999999994E-2</v>
      </c>
      <c r="BM62">
        <v>12.157400000000001</v>
      </c>
      <c r="BQ62">
        <v>433.68400000000003</v>
      </c>
      <c r="BR62">
        <v>0.103793</v>
      </c>
      <c r="BS62">
        <v>0.20658599999999999</v>
      </c>
      <c r="BT62">
        <v>0.01</v>
      </c>
      <c r="BU62">
        <v>2.4985620000000002</v>
      </c>
      <c r="BV62">
        <v>4.1523785999999996</v>
      </c>
    </row>
    <row r="63" spans="1:74" customFormat="1" x14ac:dyDescent="0.25">
      <c r="A63" s="37">
        <v>41704</v>
      </c>
      <c r="B63" s="38">
        <v>3.4983796296296298E-2</v>
      </c>
      <c r="C63">
        <v>11.5</v>
      </c>
      <c r="D63">
        <v>2.1381999999999999</v>
      </c>
      <c r="E63">
        <v>21382.063880000002</v>
      </c>
      <c r="F63">
        <v>2.4</v>
      </c>
      <c r="G63">
        <v>1.6</v>
      </c>
      <c r="H63">
        <v>1568.4</v>
      </c>
      <c r="J63">
        <v>2.7</v>
      </c>
      <c r="K63">
        <v>0.88180000000000003</v>
      </c>
      <c r="L63">
        <v>10.141</v>
      </c>
      <c r="M63">
        <v>1.8855</v>
      </c>
      <c r="N63">
        <v>2.1164000000000001</v>
      </c>
      <c r="O63">
        <v>1.4109</v>
      </c>
      <c r="P63">
        <v>3.5</v>
      </c>
      <c r="Q63">
        <v>1.6228</v>
      </c>
      <c r="R63">
        <v>1.0819000000000001</v>
      </c>
      <c r="S63">
        <v>2.7</v>
      </c>
      <c r="T63">
        <v>1568.3747000000001</v>
      </c>
      <c r="W63">
        <v>0</v>
      </c>
      <c r="X63">
        <v>2.3809</v>
      </c>
      <c r="Y63">
        <v>13.2</v>
      </c>
      <c r="Z63">
        <v>838</v>
      </c>
      <c r="AA63">
        <v>859</v>
      </c>
      <c r="AB63">
        <v>845</v>
      </c>
      <c r="AC63">
        <v>55</v>
      </c>
      <c r="AD63">
        <v>10.28</v>
      </c>
      <c r="AE63">
        <v>0.24</v>
      </c>
      <c r="AF63">
        <v>982</v>
      </c>
      <c r="AG63">
        <v>-5</v>
      </c>
      <c r="AH63">
        <v>0</v>
      </c>
      <c r="AI63">
        <v>17</v>
      </c>
      <c r="AJ63">
        <v>192</v>
      </c>
      <c r="AK63">
        <v>192</v>
      </c>
      <c r="AL63">
        <v>6.6</v>
      </c>
      <c r="AM63">
        <v>195</v>
      </c>
      <c r="AN63" t="s">
        <v>155</v>
      </c>
      <c r="AO63">
        <v>2</v>
      </c>
      <c r="AP63" s="39">
        <v>0.70156249999999998</v>
      </c>
      <c r="AQ63">
        <v>47.159315999999997</v>
      </c>
      <c r="AR63">
        <v>-88.489755000000002</v>
      </c>
      <c r="AS63">
        <v>318.8</v>
      </c>
      <c r="AT63">
        <v>0</v>
      </c>
      <c r="AU63">
        <v>12</v>
      </c>
      <c r="AV63">
        <v>11</v>
      </c>
      <c r="AW63" t="s">
        <v>420</v>
      </c>
      <c r="AX63">
        <v>1.0605</v>
      </c>
      <c r="AY63">
        <v>1.4</v>
      </c>
      <c r="AZ63">
        <v>1.7</v>
      </c>
      <c r="BA63">
        <v>14.048999999999999</v>
      </c>
      <c r="BB63">
        <v>15.06</v>
      </c>
      <c r="BC63">
        <v>1.07</v>
      </c>
      <c r="BD63">
        <v>13.401</v>
      </c>
      <c r="BE63">
        <v>2526.8760000000002</v>
      </c>
      <c r="BF63">
        <v>299.029</v>
      </c>
      <c r="BG63">
        <v>5.5E-2</v>
      </c>
      <c r="BH63">
        <v>3.6999999999999998E-2</v>
      </c>
      <c r="BI63">
        <v>9.1999999999999998E-2</v>
      </c>
      <c r="BJ63">
        <v>4.2000000000000003E-2</v>
      </c>
      <c r="BK63">
        <v>2.8000000000000001E-2</v>
      </c>
      <c r="BL63">
        <v>7.0999999999999994E-2</v>
      </c>
      <c r="BM63">
        <v>12.912699999999999</v>
      </c>
      <c r="BQ63">
        <v>431.36900000000003</v>
      </c>
      <c r="BR63">
        <v>0.10135</v>
      </c>
      <c r="BS63">
        <v>0.20499999999999999</v>
      </c>
      <c r="BT63">
        <v>0.01</v>
      </c>
      <c r="BU63">
        <v>2.4397570000000002</v>
      </c>
      <c r="BV63">
        <v>4.1204999999999998</v>
      </c>
    </row>
    <row r="64" spans="1:74" customFormat="1" x14ac:dyDescent="0.25">
      <c r="A64" s="37">
        <v>41704</v>
      </c>
      <c r="B64" s="38">
        <v>3.4995370370370364E-2</v>
      </c>
      <c r="C64">
        <v>11.5</v>
      </c>
      <c r="D64">
        <v>2.1844999999999999</v>
      </c>
      <c r="E64">
        <v>21844.962530000001</v>
      </c>
      <c r="F64">
        <v>2.4</v>
      </c>
      <c r="G64">
        <v>1.6</v>
      </c>
      <c r="H64">
        <v>1573.7</v>
      </c>
      <c r="J64">
        <v>2.7</v>
      </c>
      <c r="K64">
        <v>0.88149999999999995</v>
      </c>
      <c r="L64">
        <v>10.136799999999999</v>
      </c>
      <c r="M64">
        <v>1.9255</v>
      </c>
      <c r="N64">
        <v>2.1154999999999999</v>
      </c>
      <c r="O64">
        <v>1.4103000000000001</v>
      </c>
      <c r="P64">
        <v>3.5</v>
      </c>
      <c r="Q64">
        <v>1.6221000000000001</v>
      </c>
      <c r="R64">
        <v>1.0813999999999999</v>
      </c>
      <c r="S64">
        <v>2.7</v>
      </c>
      <c r="T64">
        <v>1573.6564000000001</v>
      </c>
      <c r="W64">
        <v>0</v>
      </c>
      <c r="X64">
        <v>2.3799000000000001</v>
      </c>
      <c r="Y64">
        <v>13.3</v>
      </c>
      <c r="Z64">
        <v>838</v>
      </c>
      <c r="AA64">
        <v>859</v>
      </c>
      <c r="AB64">
        <v>844</v>
      </c>
      <c r="AC64">
        <v>55</v>
      </c>
      <c r="AD64">
        <v>10.28</v>
      </c>
      <c r="AE64">
        <v>0.24</v>
      </c>
      <c r="AF64">
        <v>982</v>
      </c>
      <c r="AG64">
        <v>-5</v>
      </c>
      <c r="AH64">
        <v>0</v>
      </c>
      <c r="AI64">
        <v>17</v>
      </c>
      <c r="AJ64">
        <v>192</v>
      </c>
      <c r="AK64">
        <v>192</v>
      </c>
      <c r="AL64">
        <v>6.8</v>
      </c>
      <c r="AM64">
        <v>195</v>
      </c>
      <c r="AN64" t="s">
        <v>155</v>
      </c>
      <c r="AO64">
        <v>2</v>
      </c>
      <c r="AP64" s="39">
        <v>0.70157407407407402</v>
      </c>
      <c r="AQ64">
        <v>47.159314999999999</v>
      </c>
      <c r="AR64">
        <v>-88.489755000000002</v>
      </c>
      <c r="AS64">
        <v>318.60000000000002</v>
      </c>
      <c r="AT64">
        <v>0</v>
      </c>
      <c r="AU64">
        <v>12</v>
      </c>
      <c r="AV64">
        <v>10</v>
      </c>
      <c r="AW64" t="s">
        <v>423</v>
      </c>
      <c r="AX64">
        <v>1.1000000000000001</v>
      </c>
      <c r="AY64">
        <v>1.4</v>
      </c>
      <c r="AZ64">
        <v>1.7</v>
      </c>
      <c r="BA64">
        <v>14.048999999999999</v>
      </c>
      <c r="BB64">
        <v>15.01</v>
      </c>
      <c r="BC64">
        <v>1.07</v>
      </c>
      <c r="BD64">
        <v>13.448</v>
      </c>
      <c r="BE64">
        <v>2518.29</v>
      </c>
      <c r="BF64">
        <v>304.464</v>
      </c>
      <c r="BG64">
        <v>5.5E-2</v>
      </c>
      <c r="BH64">
        <v>3.6999999999999998E-2</v>
      </c>
      <c r="BI64">
        <v>9.1999999999999998E-2</v>
      </c>
      <c r="BJ64">
        <v>4.2000000000000003E-2</v>
      </c>
      <c r="BK64">
        <v>2.8000000000000001E-2</v>
      </c>
      <c r="BL64">
        <v>7.0000000000000007E-2</v>
      </c>
      <c r="BM64">
        <v>12.9175</v>
      </c>
      <c r="BQ64">
        <v>429.90300000000002</v>
      </c>
      <c r="BR64">
        <v>9.7277000000000002E-2</v>
      </c>
      <c r="BS64">
        <v>0.204793</v>
      </c>
      <c r="BT64">
        <v>0.01</v>
      </c>
      <c r="BU64">
        <v>2.341701</v>
      </c>
      <c r="BV64">
        <v>4.1163392999999999</v>
      </c>
    </row>
    <row r="65" spans="1:74" customFormat="1" x14ac:dyDescent="0.25">
      <c r="A65" s="37">
        <v>41704</v>
      </c>
      <c r="B65" s="38">
        <v>3.5006944444444445E-2</v>
      </c>
      <c r="C65">
        <v>11.5</v>
      </c>
      <c r="D65">
        <v>2.2256</v>
      </c>
      <c r="E65">
        <v>22255.682209999999</v>
      </c>
      <c r="F65">
        <v>2.4</v>
      </c>
      <c r="G65">
        <v>1.6</v>
      </c>
      <c r="H65">
        <v>1554.2</v>
      </c>
      <c r="J65">
        <v>2.7</v>
      </c>
      <c r="K65">
        <v>0.88119999999999998</v>
      </c>
      <c r="L65">
        <v>10.1341</v>
      </c>
      <c r="M65">
        <v>1.9612000000000001</v>
      </c>
      <c r="N65">
        <v>2.1149</v>
      </c>
      <c r="O65">
        <v>1.41</v>
      </c>
      <c r="P65">
        <v>3.5</v>
      </c>
      <c r="Q65">
        <v>1.6216999999999999</v>
      </c>
      <c r="R65">
        <v>1.0810999999999999</v>
      </c>
      <c r="S65">
        <v>2.7</v>
      </c>
      <c r="T65">
        <v>1554.1642999999999</v>
      </c>
      <c r="W65">
        <v>0</v>
      </c>
      <c r="X65">
        <v>2.3793000000000002</v>
      </c>
      <c r="Y65">
        <v>13.2</v>
      </c>
      <c r="Z65">
        <v>837</v>
      </c>
      <c r="AA65">
        <v>859</v>
      </c>
      <c r="AB65">
        <v>844</v>
      </c>
      <c r="AC65">
        <v>55</v>
      </c>
      <c r="AD65">
        <v>10.28</v>
      </c>
      <c r="AE65">
        <v>0.24</v>
      </c>
      <c r="AF65">
        <v>982</v>
      </c>
      <c r="AG65">
        <v>-5</v>
      </c>
      <c r="AH65">
        <v>-0.20699999999999999</v>
      </c>
      <c r="AI65">
        <v>17</v>
      </c>
      <c r="AJ65">
        <v>192</v>
      </c>
      <c r="AK65">
        <v>192.2</v>
      </c>
      <c r="AL65">
        <v>7.1</v>
      </c>
      <c r="AM65">
        <v>195</v>
      </c>
      <c r="AN65" t="s">
        <v>155</v>
      </c>
      <c r="AO65">
        <v>2</v>
      </c>
      <c r="AP65" s="39">
        <v>0.70158564814814817</v>
      </c>
      <c r="AQ65">
        <v>47.159314999999999</v>
      </c>
      <c r="AR65">
        <v>-88.489755000000002</v>
      </c>
      <c r="AS65">
        <v>318.5</v>
      </c>
      <c r="AT65">
        <v>0</v>
      </c>
      <c r="AU65">
        <v>12</v>
      </c>
      <c r="AV65">
        <v>10</v>
      </c>
      <c r="AW65" t="s">
        <v>423</v>
      </c>
      <c r="AX65">
        <v>1.1000000000000001</v>
      </c>
      <c r="AY65">
        <v>1.4</v>
      </c>
      <c r="AZ65">
        <v>1.7</v>
      </c>
      <c r="BA65">
        <v>14.048999999999999</v>
      </c>
      <c r="BB65">
        <v>14.96</v>
      </c>
      <c r="BC65">
        <v>1.06</v>
      </c>
      <c r="BD65">
        <v>13.478999999999999</v>
      </c>
      <c r="BE65">
        <v>2511.2199999999998</v>
      </c>
      <c r="BF65">
        <v>309.31799999999998</v>
      </c>
      <c r="BG65">
        <v>5.5E-2</v>
      </c>
      <c r="BH65">
        <v>3.6999999999999998E-2</v>
      </c>
      <c r="BI65">
        <v>9.0999999999999998E-2</v>
      </c>
      <c r="BJ65">
        <v>4.2000000000000003E-2</v>
      </c>
      <c r="BK65">
        <v>2.8000000000000001E-2</v>
      </c>
      <c r="BL65">
        <v>7.0000000000000007E-2</v>
      </c>
      <c r="BM65">
        <v>12.725099999999999</v>
      </c>
      <c r="BQ65">
        <v>428.69600000000003</v>
      </c>
      <c r="BR65">
        <v>0.105379</v>
      </c>
      <c r="BS65">
        <v>0.20358599999999999</v>
      </c>
      <c r="BT65">
        <v>0.01</v>
      </c>
      <c r="BU65">
        <v>2.5367359999999999</v>
      </c>
      <c r="BV65">
        <v>4.0920785999999998</v>
      </c>
    </row>
    <row r="66" spans="1:74" customFormat="1" x14ac:dyDescent="0.25">
      <c r="A66" s="37">
        <v>41704</v>
      </c>
      <c r="B66" s="38">
        <v>3.5018518518518518E-2</v>
      </c>
      <c r="C66">
        <v>11.500999999999999</v>
      </c>
      <c r="D66">
        <v>2.1888000000000001</v>
      </c>
      <c r="E66">
        <v>21888.045050000001</v>
      </c>
      <c r="F66">
        <v>2.4</v>
      </c>
      <c r="G66">
        <v>1.6</v>
      </c>
      <c r="H66">
        <v>1591</v>
      </c>
      <c r="J66">
        <v>2.7</v>
      </c>
      <c r="K66">
        <v>0.88149999999999995</v>
      </c>
      <c r="L66">
        <v>10.1378</v>
      </c>
      <c r="M66">
        <v>1.9294</v>
      </c>
      <c r="N66">
        <v>2.1154999999999999</v>
      </c>
      <c r="O66">
        <v>1.4104000000000001</v>
      </c>
      <c r="P66">
        <v>3.5</v>
      </c>
      <c r="Q66">
        <v>1.6221000000000001</v>
      </c>
      <c r="R66">
        <v>1.0813999999999999</v>
      </c>
      <c r="S66">
        <v>2.7</v>
      </c>
      <c r="T66">
        <v>1590.9824000000001</v>
      </c>
      <c r="W66">
        <v>0</v>
      </c>
      <c r="X66">
        <v>2.38</v>
      </c>
      <c r="Y66">
        <v>13.2</v>
      </c>
      <c r="Z66">
        <v>839</v>
      </c>
      <c r="AA66">
        <v>860</v>
      </c>
      <c r="AB66">
        <v>845</v>
      </c>
      <c r="AC66">
        <v>55</v>
      </c>
      <c r="AD66">
        <v>10.28</v>
      </c>
      <c r="AE66">
        <v>0.24</v>
      </c>
      <c r="AF66">
        <v>982</v>
      </c>
      <c r="AG66">
        <v>-5</v>
      </c>
      <c r="AH66">
        <v>-0.79300000000000004</v>
      </c>
      <c r="AI66">
        <v>17</v>
      </c>
      <c r="AJ66">
        <v>192</v>
      </c>
      <c r="AK66">
        <v>192.8</v>
      </c>
      <c r="AL66">
        <v>7</v>
      </c>
      <c r="AM66">
        <v>195</v>
      </c>
      <c r="AN66" t="s">
        <v>155</v>
      </c>
      <c r="AO66">
        <v>2</v>
      </c>
      <c r="AP66" s="39">
        <v>0.70159722222222232</v>
      </c>
      <c r="AQ66">
        <v>47.159315999999997</v>
      </c>
      <c r="AR66">
        <v>-88.489755000000002</v>
      </c>
      <c r="AS66">
        <v>318.60000000000002</v>
      </c>
      <c r="AT66">
        <v>0</v>
      </c>
      <c r="AU66">
        <v>12</v>
      </c>
      <c r="AV66">
        <v>10</v>
      </c>
      <c r="AW66" t="s">
        <v>423</v>
      </c>
      <c r="AX66">
        <v>1.1000000000000001</v>
      </c>
      <c r="AY66">
        <v>1.4</v>
      </c>
      <c r="AZ66">
        <v>1.7</v>
      </c>
      <c r="BA66">
        <v>14.048999999999999</v>
      </c>
      <c r="BB66">
        <v>15</v>
      </c>
      <c r="BC66">
        <v>1.07</v>
      </c>
      <c r="BD66">
        <v>13.446</v>
      </c>
      <c r="BE66">
        <v>2517.181</v>
      </c>
      <c r="BF66">
        <v>304.90600000000001</v>
      </c>
      <c r="BG66">
        <v>5.5E-2</v>
      </c>
      <c r="BH66">
        <v>3.6999999999999998E-2</v>
      </c>
      <c r="BI66">
        <v>9.1999999999999998E-2</v>
      </c>
      <c r="BJ66">
        <v>4.2000000000000003E-2</v>
      </c>
      <c r="BK66">
        <v>2.8000000000000001E-2</v>
      </c>
      <c r="BL66">
        <v>7.0000000000000007E-2</v>
      </c>
      <c r="BM66">
        <v>13.0527</v>
      </c>
      <c r="BQ66">
        <v>429.67899999999997</v>
      </c>
      <c r="BR66">
        <v>0.10320699999999999</v>
      </c>
      <c r="BS66">
        <v>0.201793</v>
      </c>
      <c r="BT66">
        <v>0.01</v>
      </c>
      <c r="BU66">
        <v>2.484451</v>
      </c>
      <c r="BV66">
        <v>4.0560393000000001</v>
      </c>
    </row>
    <row r="67" spans="1:74" customFormat="1" x14ac:dyDescent="0.25">
      <c r="A67" s="37">
        <v>41704</v>
      </c>
      <c r="B67" s="38">
        <v>3.5030092592592592E-2</v>
      </c>
      <c r="C67">
        <v>11.509</v>
      </c>
      <c r="D67">
        <v>2.1179999999999999</v>
      </c>
      <c r="E67">
        <v>21180.34722</v>
      </c>
      <c r="F67">
        <v>2.4</v>
      </c>
      <c r="G67">
        <v>1.6</v>
      </c>
      <c r="H67">
        <v>1554.5</v>
      </c>
      <c r="J67">
        <v>2.7</v>
      </c>
      <c r="K67">
        <v>0.8821</v>
      </c>
      <c r="L67">
        <v>10.151899999999999</v>
      </c>
      <c r="M67">
        <v>1.8683000000000001</v>
      </c>
      <c r="N67">
        <v>2.117</v>
      </c>
      <c r="O67">
        <v>1.4113</v>
      </c>
      <c r="P67">
        <v>3.5</v>
      </c>
      <c r="Q67">
        <v>1.6232</v>
      </c>
      <c r="R67">
        <v>1.0822000000000001</v>
      </c>
      <c r="S67">
        <v>2.7</v>
      </c>
      <c r="T67">
        <v>1554.5137999999999</v>
      </c>
      <c r="W67">
        <v>0</v>
      </c>
      <c r="X67">
        <v>2.3816000000000002</v>
      </c>
      <c r="Y67">
        <v>13.3</v>
      </c>
      <c r="Z67">
        <v>837</v>
      </c>
      <c r="AA67">
        <v>859</v>
      </c>
      <c r="AB67">
        <v>844</v>
      </c>
      <c r="AC67">
        <v>55</v>
      </c>
      <c r="AD67">
        <v>10.29</v>
      </c>
      <c r="AE67">
        <v>0.24</v>
      </c>
      <c r="AF67">
        <v>982</v>
      </c>
      <c r="AG67">
        <v>-5</v>
      </c>
      <c r="AH67">
        <v>0</v>
      </c>
      <c r="AI67">
        <v>17</v>
      </c>
      <c r="AJ67">
        <v>192</v>
      </c>
      <c r="AK67">
        <v>192</v>
      </c>
      <c r="AL67">
        <v>6.9</v>
      </c>
      <c r="AM67">
        <v>195</v>
      </c>
      <c r="AN67" t="s">
        <v>155</v>
      </c>
      <c r="AO67">
        <v>2</v>
      </c>
      <c r="AP67" s="39">
        <v>0.70160879629629624</v>
      </c>
      <c r="AQ67">
        <v>47.159317000000001</v>
      </c>
      <c r="AR67">
        <v>-88.489755000000002</v>
      </c>
      <c r="AS67">
        <v>318.7</v>
      </c>
      <c r="AT67">
        <v>0</v>
      </c>
      <c r="AU67">
        <v>12</v>
      </c>
      <c r="AV67">
        <v>11</v>
      </c>
      <c r="AW67" t="s">
        <v>420</v>
      </c>
      <c r="AX67">
        <v>1.1000000000000001</v>
      </c>
      <c r="AY67">
        <v>1.4</v>
      </c>
      <c r="AZ67">
        <v>1.7</v>
      </c>
      <c r="BA67">
        <v>14.048999999999999</v>
      </c>
      <c r="BB67">
        <v>15.08</v>
      </c>
      <c r="BC67">
        <v>1.07</v>
      </c>
      <c r="BD67">
        <v>13.37</v>
      </c>
      <c r="BE67">
        <v>2531.2080000000001</v>
      </c>
      <c r="BF67">
        <v>296.48</v>
      </c>
      <c r="BG67">
        <v>5.5E-2</v>
      </c>
      <c r="BH67">
        <v>3.6999999999999998E-2</v>
      </c>
      <c r="BI67">
        <v>9.1999999999999998E-2</v>
      </c>
      <c r="BJ67">
        <v>4.2000000000000003E-2</v>
      </c>
      <c r="BK67">
        <v>2.8000000000000001E-2</v>
      </c>
      <c r="BL67">
        <v>7.0999999999999994E-2</v>
      </c>
      <c r="BM67">
        <v>12.806800000000001</v>
      </c>
      <c r="BQ67">
        <v>431.76499999999999</v>
      </c>
      <c r="BR67">
        <v>0.103379</v>
      </c>
      <c r="BS67">
        <v>0.201207</v>
      </c>
      <c r="BT67">
        <v>0.01</v>
      </c>
      <c r="BU67">
        <v>2.488591</v>
      </c>
      <c r="BV67">
        <v>4.0442606999999997</v>
      </c>
    </row>
    <row r="68" spans="1:74" customFormat="1" x14ac:dyDescent="0.25">
      <c r="A68" s="37">
        <v>41704</v>
      </c>
      <c r="B68" s="38">
        <v>3.5041666666666665E-2</v>
      </c>
      <c r="C68">
        <v>11.51</v>
      </c>
      <c r="D68">
        <v>2.1301999999999999</v>
      </c>
      <c r="E68">
        <v>21302.089670000001</v>
      </c>
      <c r="F68">
        <v>2.4</v>
      </c>
      <c r="G68">
        <v>1.6</v>
      </c>
      <c r="H68">
        <v>1525.1</v>
      </c>
      <c r="J68">
        <v>2.7</v>
      </c>
      <c r="K68">
        <v>0.88200000000000001</v>
      </c>
      <c r="L68">
        <v>10.152200000000001</v>
      </c>
      <c r="M68">
        <v>1.8789</v>
      </c>
      <c r="N68">
        <v>2.1168999999999998</v>
      </c>
      <c r="O68">
        <v>1.4113</v>
      </c>
      <c r="P68">
        <v>3.5</v>
      </c>
      <c r="Q68">
        <v>1.6232</v>
      </c>
      <c r="R68">
        <v>1.0821000000000001</v>
      </c>
      <c r="S68">
        <v>2.7</v>
      </c>
      <c r="T68">
        <v>1525.1333</v>
      </c>
      <c r="W68">
        <v>0</v>
      </c>
      <c r="X68">
        <v>2.3815</v>
      </c>
      <c r="Y68">
        <v>13.2</v>
      </c>
      <c r="Z68">
        <v>838</v>
      </c>
      <c r="AA68">
        <v>860</v>
      </c>
      <c r="AB68">
        <v>844</v>
      </c>
      <c r="AC68">
        <v>55</v>
      </c>
      <c r="AD68">
        <v>10.29</v>
      </c>
      <c r="AE68">
        <v>0.24</v>
      </c>
      <c r="AF68">
        <v>981</v>
      </c>
      <c r="AG68">
        <v>-5</v>
      </c>
      <c r="AH68">
        <v>0</v>
      </c>
      <c r="AI68">
        <v>17</v>
      </c>
      <c r="AJ68">
        <v>192</v>
      </c>
      <c r="AK68">
        <v>191.8</v>
      </c>
      <c r="AL68">
        <v>7.1</v>
      </c>
      <c r="AM68">
        <v>195</v>
      </c>
      <c r="AN68" t="s">
        <v>155</v>
      </c>
      <c r="AO68">
        <v>2</v>
      </c>
      <c r="AP68" s="39">
        <v>0.70162037037037039</v>
      </c>
      <c r="AQ68">
        <v>47.159315999999997</v>
      </c>
      <c r="AR68">
        <v>-88.489755000000002</v>
      </c>
      <c r="AS68">
        <v>318.5</v>
      </c>
      <c r="AT68">
        <v>0</v>
      </c>
      <c r="AU68">
        <v>12</v>
      </c>
      <c r="AV68">
        <v>11</v>
      </c>
      <c r="AW68" t="s">
        <v>420</v>
      </c>
      <c r="AX68">
        <v>1.1000000000000001</v>
      </c>
      <c r="AY68">
        <v>1.4</v>
      </c>
      <c r="AZ68">
        <v>1.7605</v>
      </c>
      <c r="BA68">
        <v>14.048999999999999</v>
      </c>
      <c r="BB68">
        <v>15.06</v>
      </c>
      <c r="BC68">
        <v>1.07</v>
      </c>
      <c r="BD68">
        <v>13.375</v>
      </c>
      <c r="BE68">
        <v>2529.6120000000001</v>
      </c>
      <c r="BF68">
        <v>297.97399999999999</v>
      </c>
      <c r="BG68">
        <v>5.5E-2</v>
      </c>
      <c r="BH68">
        <v>3.6999999999999998E-2</v>
      </c>
      <c r="BI68">
        <v>9.1999999999999998E-2</v>
      </c>
      <c r="BJ68">
        <v>4.2000000000000003E-2</v>
      </c>
      <c r="BK68">
        <v>2.8000000000000001E-2</v>
      </c>
      <c r="BL68">
        <v>7.0999999999999994E-2</v>
      </c>
      <c r="BM68">
        <v>12.5564</v>
      </c>
      <c r="BQ68">
        <v>431.46</v>
      </c>
      <c r="BR68">
        <v>9.9551000000000001E-2</v>
      </c>
      <c r="BS68">
        <v>0.202207</v>
      </c>
      <c r="BT68">
        <v>0.01</v>
      </c>
      <c r="BU68">
        <v>2.396442</v>
      </c>
      <c r="BV68">
        <v>4.0643606999999999</v>
      </c>
    </row>
    <row r="69" spans="1:74" customFormat="1" x14ac:dyDescent="0.25">
      <c r="A69" s="37">
        <v>41704</v>
      </c>
      <c r="B69" s="38">
        <v>3.5053240740740739E-2</v>
      </c>
      <c r="C69">
        <v>11.51</v>
      </c>
      <c r="D69">
        <v>2.1741999999999999</v>
      </c>
      <c r="E69">
        <v>21742.44195</v>
      </c>
      <c r="F69">
        <v>2.4</v>
      </c>
      <c r="G69">
        <v>1.6</v>
      </c>
      <c r="H69">
        <v>1570.8</v>
      </c>
      <c r="J69">
        <v>2.7</v>
      </c>
      <c r="K69">
        <v>0.88149999999999995</v>
      </c>
      <c r="L69">
        <v>10.1464</v>
      </c>
      <c r="M69">
        <v>1.9167000000000001</v>
      </c>
      <c r="N69">
        <v>2.1156999999999999</v>
      </c>
      <c r="O69">
        <v>1.4104000000000001</v>
      </c>
      <c r="P69">
        <v>3.5</v>
      </c>
      <c r="Q69">
        <v>1.6223000000000001</v>
      </c>
      <c r="R69">
        <v>1.0814999999999999</v>
      </c>
      <c r="S69">
        <v>2.7</v>
      </c>
      <c r="T69">
        <v>1570.7736</v>
      </c>
      <c r="W69">
        <v>0</v>
      </c>
      <c r="X69">
        <v>2.3801000000000001</v>
      </c>
      <c r="Y69">
        <v>13.3</v>
      </c>
      <c r="Z69">
        <v>838</v>
      </c>
      <c r="AA69">
        <v>860</v>
      </c>
      <c r="AB69">
        <v>844</v>
      </c>
      <c r="AC69">
        <v>55</v>
      </c>
      <c r="AD69">
        <v>10.29</v>
      </c>
      <c r="AE69">
        <v>0.24</v>
      </c>
      <c r="AF69">
        <v>981</v>
      </c>
      <c r="AG69">
        <v>-5</v>
      </c>
      <c r="AH69">
        <v>0</v>
      </c>
      <c r="AI69">
        <v>17</v>
      </c>
      <c r="AJ69">
        <v>191.8</v>
      </c>
      <c r="AK69">
        <v>191.2</v>
      </c>
      <c r="AL69">
        <v>6.9</v>
      </c>
      <c r="AM69">
        <v>195</v>
      </c>
      <c r="AN69" t="s">
        <v>155</v>
      </c>
      <c r="AO69">
        <v>2</v>
      </c>
      <c r="AP69" s="39">
        <v>0.70163194444444443</v>
      </c>
      <c r="AQ69">
        <v>47.159314999999999</v>
      </c>
      <c r="AR69">
        <v>-88.489755000000002</v>
      </c>
      <c r="AS69">
        <v>318.39999999999998</v>
      </c>
      <c r="AT69">
        <v>0</v>
      </c>
      <c r="AU69">
        <v>12</v>
      </c>
      <c r="AV69">
        <v>11</v>
      </c>
      <c r="AW69" t="s">
        <v>420</v>
      </c>
      <c r="AX69">
        <v>1.1000000000000001</v>
      </c>
      <c r="AY69">
        <v>1.4</v>
      </c>
      <c r="AZ69">
        <v>1.8</v>
      </c>
      <c r="BA69">
        <v>14.048999999999999</v>
      </c>
      <c r="BB69">
        <v>15.01</v>
      </c>
      <c r="BC69">
        <v>1.07</v>
      </c>
      <c r="BD69">
        <v>13.439</v>
      </c>
      <c r="BE69">
        <v>2520.5880000000002</v>
      </c>
      <c r="BF69">
        <v>303.048</v>
      </c>
      <c r="BG69">
        <v>5.5E-2</v>
      </c>
      <c r="BH69">
        <v>3.6999999999999998E-2</v>
      </c>
      <c r="BI69">
        <v>9.1999999999999998E-2</v>
      </c>
      <c r="BJ69">
        <v>4.2000000000000003E-2</v>
      </c>
      <c r="BK69">
        <v>2.8000000000000001E-2</v>
      </c>
      <c r="BL69">
        <v>7.0000000000000007E-2</v>
      </c>
      <c r="BM69">
        <v>12.8934</v>
      </c>
      <c r="BQ69">
        <v>429.92099999999999</v>
      </c>
      <c r="BR69">
        <v>9.4206999999999999E-2</v>
      </c>
      <c r="BS69">
        <v>0.20300000000000001</v>
      </c>
      <c r="BT69">
        <v>0.01</v>
      </c>
      <c r="BU69">
        <v>2.267798</v>
      </c>
      <c r="BV69">
        <v>4.0803000000000003</v>
      </c>
    </row>
    <row r="70" spans="1:74" customFormat="1" x14ac:dyDescent="0.25">
      <c r="A70" s="37">
        <v>41704</v>
      </c>
      <c r="B70" s="38">
        <v>3.5064814814814813E-2</v>
      </c>
      <c r="C70">
        <v>11.523</v>
      </c>
      <c r="D70">
        <v>2.2168999999999999</v>
      </c>
      <c r="E70">
        <v>22168.784350000002</v>
      </c>
      <c r="F70">
        <v>2.4</v>
      </c>
      <c r="G70">
        <v>1.6</v>
      </c>
      <c r="H70">
        <v>1584.4</v>
      </c>
      <c r="J70">
        <v>2.6</v>
      </c>
      <c r="K70">
        <v>0.88100000000000001</v>
      </c>
      <c r="L70">
        <v>10.151999999999999</v>
      </c>
      <c r="M70">
        <v>1.9531000000000001</v>
      </c>
      <c r="N70">
        <v>2.1145</v>
      </c>
      <c r="O70">
        <v>1.4096</v>
      </c>
      <c r="P70">
        <v>3.5</v>
      </c>
      <c r="Q70">
        <v>1.6214</v>
      </c>
      <c r="R70">
        <v>1.0809</v>
      </c>
      <c r="S70">
        <v>2.7</v>
      </c>
      <c r="T70">
        <v>1584.4096</v>
      </c>
      <c r="W70">
        <v>0</v>
      </c>
      <c r="X70">
        <v>2.2907000000000002</v>
      </c>
      <c r="Y70">
        <v>13.2</v>
      </c>
      <c r="Z70">
        <v>837</v>
      </c>
      <c r="AA70">
        <v>859</v>
      </c>
      <c r="AB70">
        <v>844</v>
      </c>
      <c r="AC70">
        <v>55</v>
      </c>
      <c r="AD70">
        <v>10.29</v>
      </c>
      <c r="AE70">
        <v>0.24</v>
      </c>
      <c r="AF70">
        <v>981</v>
      </c>
      <c r="AG70">
        <v>-5</v>
      </c>
      <c r="AH70">
        <v>0</v>
      </c>
      <c r="AI70">
        <v>17</v>
      </c>
      <c r="AJ70">
        <v>191</v>
      </c>
      <c r="AK70">
        <v>192</v>
      </c>
      <c r="AL70">
        <v>6.9</v>
      </c>
      <c r="AM70">
        <v>195</v>
      </c>
      <c r="AN70" t="s">
        <v>155</v>
      </c>
      <c r="AO70">
        <v>2</v>
      </c>
      <c r="AP70" s="39">
        <v>0.70164351851851858</v>
      </c>
      <c r="AQ70">
        <v>47.159314999999999</v>
      </c>
      <c r="AR70">
        <v>-88.489755000000002</v>
      </c>
      <c r="AS70">
        <v>318.2</v>
      </c>
      <c r="AT70">
        <v>0</v>
      </c>
      <c r="AU70">
        <v>12</v>
      </c>
      <c r="AV70">
        <v>11</v>
      </c>
      <c r="AW70" t="s">
        <v>420</v>
      </c>
      <c r="AX70">
        <v>1.1000000000000001</v>
      </c>
      <c r="AY70">
        <v>1.4</v>
      </c>
      <c r="AZ70">
        <v>1.8</v>
      </c>
      <c r="BA70">
        <v>14.048999999999999</v>
      </c>
      <c r="BB70">
        <v>14.94</v>
      </c>
      <c r="BC70">
        <v>1.06</v>
      </c>
      <c r="BD70">
        <v>13.504</v>
      </c>
      <c r="BE70">
        <v>2513.0189999999998</v>
      </c>
      <c r="BF70">
        <v>307.71600000000001</v>
      </c>
      <c r="BG70">
        <v>5.5E-2</v>
      </c>
      <c r="BH70">
        <v>3.6999999999999998E-2</v>
      </c>
      <c r="BI70">
        <v>9.0999999999999998E-2</v>
      </c>
      <c r="BJ70">
        <v>4.2000000000000003E-2</v>
      </c>
      <c r="BK70">
        <v>2.8000000000000001E-2</v>
      </c>
      <c r="BL70">
        <v>7.0000000000000007E-2</v>
      </c>
      <c r="BM70">
        <v>12.959</v>
      </c>
      <c r="BQ70">
        <v>412.29</v>
      </c>
      <c r="BR70">
        <v>9.5000000000000001E-2</v>
      </c>
      <c r="BS70">
        <v>0.203207</v>
      </c>
      <c r="BT70">
        <v>0.01</v>
      </c>
      <c r="BU70">
        <v>2.2868879999999998</v>
      </c>
      <c r="BV70">
        <v>4.0844607000000002</v>
      </c>
    </row>
    <row r="71" spans="1:74" customFormat="1" x14ac:dyDescent="0.25">
      <c r="A71" s="37">
        <v>41704</v>
      </c>
      <c r="B71" s="38">
        <v>3.5076388888888886E-2</v>
      </c>
      <c r="C71">
        <v>11.532</v>
      </c>
      <c r="D71">
        <v>2.2288000000000001</v>
      </c>
      <c r="E71">
        <v>22288.298050000001</v>
      </c>
      <c r="F71">
        <v>2.4</v>
      </c>
      <c r="G71">
        <v>1.6</v>
      </c>
      <c r="H71">
        <v>1584.3</v>
      </c>
      <c r="J71">
        <v>2.6</v>
      </c>
      <c r="K71">
        <v>0.88080000000000003</v>
      </c>
      <c r="L71">
        <v>10.158099999999999</v>
      </c>
      <c r="M71">
        <v>1.9632000000000001</v>
      </c>
      <c r="N71">
        <v>2.1139999999999999</v>
      </c>
      <c r="O71">
        <v>1.4093</v>
      </c>
      <c r="P71">
        <v>3.5</v>
      </c>
      <c r="Q71">
        <v>1.6207</v>
      </c>
      <c r="R71">
        <v>1.0805</v>
      </c>
      <c r="S71">
        <v>2.7</v>
      </c>
      <c r="T71">
        <v>1584.3318999999999</v>
      </c>
      <c r="W71">
        <v>0</v>
      </c>
      <c r="X71">
        <v>2.2902</v>
      </c>
      <c r="Y71">
        <v>13.1</v>
      </c>
      <c r="Z71">
        <v>838</v>
      </c>
      <c r="AA71">
        <v>861</v>
      </c>
      <c r="AB71">
        <v>845</v>
      </c>
      <c r="AC71">
        <v>54.8</v>
      </c>
      <c r="AD71">
        <v>10.24</v>
      </c>
      <c r="AE71">
        <v>0.24</v>
      </c>
      <c r="AF71">
        <v>982</v>
      </c>
      <c r="AG71">
        <v>-5</v>
      </c>
      <c r="AH71">
        <v>-0.20699999999999999</v>
      </c>
      <c r="AI71">
        <v>17</v>
      </c>
      <c r="AJ71">
        <v>191.2</v>
      </c>
      <c r="AK71">
        <v>191.8</v>
      </c>
      <c r="AL71">
        <v>6.9</v>
      </c>
      <c r="AM71">
        <v>195</v>
      </c>
      <c r="AN71" t="s">
        <v>155</v>
      </c>
      <c r="AO71">
        <v>2</v>
      </c>
      <c r="AP71" s="39">
        <v>0.70165509259259251</v>
      </c>
      <c r="AQ71">
        <v>47.159314999999999</v>
      </c>
      <c r="AR71">
        <v>-88.489755000000002</v>
      </c>
      <c r="AS71">
        <v>318</v>
      </c>
      <c r="AT71">
        <v>0</v>
      </c>
      <c r="AU71">
        <v>12</v>
      </c>
      <c r="AV71">
        <v>11</v>
      </c>
      <c r="AW71" t="s">
        <v>420</v>
      </c>
      <c r="AX71">
        <v>1.1000000000000001</v>
      </c>
      <c r="AY71">
        <v>1.4</v>
      </c>
      <c r="AZ71">
        <v>1.8</v>
      </c>
      <c r="BA71">
        <v>14.048999999999999</v>
      </c>
      <c r="BB71">
        <v>14.92</v>
      </c>
      <c r="BC71">
        <v>1.06</v>
      </c>
      <c r="BD71">
        <v>13.529</v>
      </c>
      <c r="BE71">
        <v>2511.203</v>
      </c>
      <c r="BF71">
        <v>308.89699999999999</v>
      </c>
      <c r="BG71">
        <v>5.5E-2</v>
      </c>
      <c r="BH71">
        <v>3.5999999999999997E-2</v>
      </c>
      <c r="BI71">
        <v>9.0999999999999998E-2</v>
      </c>
      <c r="BJ71">
        <v>4.2000000000000003E-2</v>
      </c>
      <c r="BK71">
        <v>2.8000000000000001E-2</v>
      </c>
      <c r="BL71">
        <v>7.0000000000000007E-2</v>
      </c>
      <c r="BM71">
        <v>12.9413</v>
      </c>
      <c r="BQ71">
        <v>411.654</v>
      </c>
      <c r="BR71">
        <v>9.6034999999999995E-2</v>
      </c>
      <c r="BS71">
        <v>0.204207</v>
      </c>
      <c r="BT71">
        <v>0.01</v>
      </c>
      <c r="BU71">
        <v>2.3118029999999998</v>
      </c>
      <c r="BV71">
        <v>4.1045607000000004</v>
      </c>
    </row>
    <row r="72" spans="1:74" customFormat="1" x14ac:dyDescent="0.25">
      <c r="A72" s="37">
        <v>41704</v>
      </c>
      <c r="B72" s="38">
        <v>3.508796296296296E-2</v>
      </c>
      <c r="C72">
        <v>11.509</v>
      </c>
      <c r="D72">
        <v>2.2644000000000002</v>
      </c>
      <c r="E72">
        <v>22643.986870000001</v>
      </c>
      <c r="F72">
        <v>2.4</v>
      </c>
      <c r="G72">
        <v>1.6</v>
      </c>
      <c r="H72">
        <v>1596.6</v>
      </c>
      <c r="J72">
        <v>2.6</v>
      </c>
      <c r="K72">
        <v>0.88060000000000005</v>
      </c>
      <c r="L72">
        <v>10.135199999999999</v>
      </c>
      <c r="M72">
        <v>1.9941</v>
      </c>
      <c r="N72">
        <v>2.1135000000000002</v>
      </c>
      <c r="O72">
        <v>1.409</v>
      </c>
      <c r="P72">
        <v>3.5</v>
      </c>
      <c r="Q72">
        <v>1.6194999999999999</v>
      </c>
      <c r="R72">
        <v>1.0797000000000001</v>
      </c>
      <c r="S72">
        <v>2.7</v>
      </c>
      <c r="T72">
        <v>1596.6201000000001</v>
      </c>
      <c r="W72">
        <v>0</v>
      </c>
      <c r="X72">
        <v>2.2896999999999998</v>
      </c>
      <c r="Y72">
        <v>13.3</v>
      </c>
      <c r="Z72">
        <v>837</v>
      </c>
      <c r="AA72">
        <v>859</v>
      </c>
      <c r="AB72">
        <v>843</v>
      </c>
      <c r="AC72">
        <v>54</v>
      </c>
      <c r="AD72">
        <v>10.1</v>
      </c>
      <c r="AE72">
        <v>0.23</v>
      </c>
      <c r="AF72">
        <v>982</v>
      </c>
      <c r="AG72">
        <v>-5</v>
      </c>
      <c r="AH72">
        <v>-1</v>
      </c>
      <c r="AI72">
        <v>17</v>
      </c>
      <c r="AJ72">
        <v>192</v>
      </c>
      <c r="AK72">
        <v>191</v>
      </c>
      <c r="AL72">
        <v>6.7</v>
      </c>
      <c r="AM72">
        <v>195</v>
      </c>
      <c r="AN72" t="s">
        <v>155</v>
      </c>
      <c r="AO72">
        <v>2</v>
      </c>
      <c r="AP72" s="39">
        <v>0.70166666666666666</v>
      </c>
      <c r="AQ72">
        <v>47.159314999999999</v>
      </c>
      <c r="AR72">
        <v>-88.489755000000002</v>
      </c>
      <c r="AS72">
        <v>317.89999999999998</v>
      </c>
      <c r="AT72">
        <v>0</v>
      </c>
      <c r="AU72">
        <v>12</v>
      </c>
      <c r="AV72">
        <v>11</v>
      </c>
      <c r="AW72" t="s">
        <v>420</v>
      </c>
      <c r="AX72">
        <v>1.1000000000000001</v>
      </c>
      <c r="AY72">
        <v>1.4</v>
      </c>
      <c r="AZ72">
        <v>1.8</v>
      </c>
      <c r="BA72">
        <v>14.048999999999999</v>
      </c>
      <c r="BB72">
        <v>14.9</v>
      </c>
      <c r="BC72">
        <v>1.06</v>
      </c>
      <c r="BD72">
        <v>13.554</v>
      </c>
      <c r="BE72">
        <v>2503.652</v>
      </c>
      <c r="BF72">
        <v>313.524</v>
      </c>
      <c r="BG72">
        <v>5.5E-2</v>
      </c>
      <c r="BH72">
        <v>3.5999999999999997E-2</v>
      </c>
      <c r="BI72">
        <v>9.0999999999999998E-2</v>
      </c>
      <c r="BJ72">
        <v>4.2000000000000003E-2</v>
      </c>
      <c r="BK72">
        <v>2.8000000000000001E-2</v>
      </c>
      <c r="BL72">
        <v>7.0000000000000007E-2</v>
      </c>
      <c r="BM72">
        <v>13.0318</v>
      </c>
      <c r="BQ72">
        <v>411.25599999999997</v>
      </c>
      <c r="BR72">
        <v>9.9171999999999996E-2</v>
      </c>
      <c r="BS72">
        <v>0.20541400000000001</v>
      </c>
      <c r="BT72">
        <v>0.01</v>
      </c>
      <c r="BU72">
        <v>2.3873180000000001</v>
      </c>
      <c r="BV72">
        <v>4.1288213999999996</v>
      </c>
    </row>
    <row r="73" spans="1:74" customFormat="1" x14ac:dyDescent="0.25">
      <c r="A73" s="37">
        <v>41704</v>
      </c>
      <c r="B73" s="38">
        <v>3.509953703703704E-2</v>
      </c>
      <c r="C73">
        <v>11.500999999999999</v>
      </c>
      <c r="D73">
        <v>2.2936999999999999</v>
      </c>
      <c r="E73">
        <v>22937.193879999999</v>
      </c>
      <c r="F73">
        <v>2.4</v>
      </c>
      <c r="G73">
        <v>1.6</v>
      </c>
      <c r="H73">
        <v>1612.7</v>
      </c>
      <c r="J73">
        <v>2.6</v>
      </c>
      <c r="K73">
        <v>0.88039999999999996</v>
      </c>
      <c r="L73">
        <v>10.1252</v>
      </c>
      <c r="M73">
        <v>2.0194000000000001</v>
      </c>
      <c r="N73">
        <v>2.113</v>
      </c>
      <c r="O73">
        <v>1.4001999999999999</v>
      </c>
      <c r="P73">
        <v>3.5</v>
      </c>
      <c r="Q73">
        <v>1.6191</v>
      </c>
      <c r="R73">
        <v>1.0729</v>
      </c>
      <c r="S73">
        <v>2.7</v>
      </c>
      <c r="T73">
        <v>1612.7</v>
      </c>
      <c r="W73">
        <v>0</v>
      </c>
      <c r="X73">
        <v>2.2890999999999999</v>
      </c>
      <c r="Y73">
        <v>13.3</v>
      </c>
      <c r="Z73">
        <v>837</v>
      </c>
      <c r="AA73">
        <v>859</v>
      </c>
      <c r="AB73">
        <v>844</v>
      </c>
      <c r="AC73">
        <v>54</v>
      </c>
      <c r="AD73">
        <v>10.1</v>
      </c>
      <c r="AE73">
        <v>0.23</v>
      </c>
      <c r="AF73">
        <v>982</v>
      </c>
      <c r="AG73">
        <v>-5</v>
      </c>
      <c r="AH73">
        <v>-1</v>
      </c>
      <c r="AI73">
        <v>17</v>
      </c>
      <c r="AJ73">
        <v>191.8</v>
      </c>
      <c r="AK73">
        <v>191</v>
      </c>
      <c r="AL73">
        <v>6.6</v>
      </c>
      <c r="AM73">
        <v>195</v>
      </c>
      <c r="AN73" t="s">
        <v>155</v>
      </c>
      <c r="AO73">
        <v>2</v>
      </c>
      <c r="AP73" s="39">
        <v>0.70167824074074081</v>
      </c>
      <c r="AQ73">
        <v>47.159314999999999</v>
      </c>
      <c r="AR73">
        <v>-88.489755000000002</v>
      </c>
      <c r="AS73">
        <v>317.8</v>
      </c>
      <c r="AT73">
        <v>0</v>
      </c>
      <c r="AU73">
        <v>12</v>
      </c>
      <c r="AV73">
        <v>11</v>
      </c>
      <c r="AW73" t="s">
        <v>420</v>
      </c>
      <c r="AX73">
        <v>1.1000000000000001</v>
      </c>
      <c r="AY73">
        <v>1.4</v>
      </c>
      <c r="AZ73">
        <v>1.8</v>
      </c>
      <c r="BA73">
        <v>14.048999999999999</v>
      </c>
      <c r="BB73">
        <v>14.87</v>
      </c>
      <c r="BC73">
        <v>1.06</v>
      </c>
      <c r="BD73">
        <v>13.583</v>
      </c>
      <c r="BE73">
        <v>2497.7339999999999</v>
      </c>
      <c r="BF73">
        <v>317.06299999999999</v>
      </c>
      <c r="BG73">
        <v>5.5E-2</v>
      </c>
      <c r="BH73">
        <v>3.5999999999999997E-2</v>
      </c>
      <c r="BI73">
        <v>9.0999999999999998E-2</v>
      </c>
      <c r="BJ73">
        <v>4.2000000000000003E-2</v>
      </c>
      <c r="BK73">
        <v>2.8000000000000001E-2</v>
      </c>
      <c r="BL73">
        <v>7.0000000000000007E-2</v>
      </c>
      <c r="BM73">
        <v>13.145</v>
      </c>
      <c r="BQ73">
        <v>410.58199999999999</v>
      </c>
      <c r="BR73">
        <v>9.8070000000000004E-2</v>
      </c>
      <c r="BS73">
        <v>0.207207</v>
      </c>
      <c r="BT73">
        <v>0.01</v>
      </c>
      <c r="BU73">
        <v>2.3607900000000002</v>
      </c>
      <c r="BV73">
        <v>4.1648607000000002</v>
      </c>
    </row>
    <row r="74" spans="1:74" customFormat="1" x14ac:dyDescent="0.25">
      <c r="A74" s="37">
        <v>41704</v>
      </c>
      <c r="B74" s="38">
        <v>3.5111111111111114E-2</v>
      </c>
      <c r="C74">
        <v>11.5</v>
      </c>
      <c r="D74">
        <v>2.2425000000000002</v>
      </c>
      <c r="E74">
        <v>22425.466100000001</v>
      </c>
      <c r="F74">
        <v>2.4</v>
      </c>
      <c r="G74">
        <v>1.5</v>
      </c>
      <c r="H74">
        <v>1716.9</v>
      </c>
      <c r="J74">
        <v>2.6</v>
      </c>
      <c r="K74">
        <v>0.88080000000000003</v>
      </c>
      <c r="L74">
        <v>10.1297</v>
      </c>
      <c r="M74">
        <v>1.9753000000000001</v>
      </c>
      <c r="N74">
        <v>2.1139999999999999</v>
      </c>
      <c r="O74">
        <v>1.3212999999999999</v>
      </c>
      <c r="P74">
        <v>3.4</v>
      </c>
      <c r="Q74">
        <v>1.6198999999999999</v>
      </c>
      <c r="R74">
        <v>1.0124</v>
      </c>
      <c r="S74">
        <v>2.6</v>
      </c>
      <c r="T74">
        <v>1716.8783000000001</v>
      </c>
      <c r="W74">
        <v>0</v>
      </c>
      <c r="X74">
        <v>2.2902</v>
      </c>
      <c r="Y74">
        <v>13.7</v>
      </c>
      <c r="Z74">
        <v>835</v>
      </c>
      <c r="AA74">
        <v>856</v>
      </c>
      <c r="AB74">
        <v>842</v>
      </c>
      <c r="AC74">
        <v>54</v>
      </c>
      <c r="AD74">
        <v>10.1</v>
      </c>
      <c r="AE74">
        <v>0.23</v>
      </c>
      <c r="AF74">
        <v>982</v>
      </c>
      <c r="AG74">
        <v>-5</v>
      </c>
      <c r="AH74">
        <v>-1</v>
      </c>
      <c r="AI74">
        <v>17</v>
      </c>
      <c r="AJ74">
        <v>191</v>
      </c>
      <c r="AK74">
        <v>191</v>
      </c>
      <c r="AL74">
        <v>6.8</v>
      </c>
      <c r="AM74">
        <v>195</v>
      </c>
      <c r="AN74" t="s">
        <v>155</v>
      </c>
      <c r="AO74">
        <v>2</v>
      </c>
      <c r="AP74" s="39">
        <v>0.70168981481481474</v>
      </c>
      <c r="AQ74">
        <v>47.159314999999999</v>
      </c>
      <c r="AR74">
        <v>-88.489755000000002</v>
      </c>
      <c r="AS74">
        <v>317.8</v>
      </c>
      <c r="AT74">
        <v>0</v>
      </c>
      <c r="AU74">
        <v>12</v>
      </c>
      <c r="AV74">
        <v>11</v>
      </c>
      <c r="AW74" t="s">
        <v>420</v>
      </c>
      <c r="AX74">
        <v>1.1000000000000001</v>
      </c>
      <c r="AY74">
        <v>1.4</v>
      </c>
      <c r="AZ74">
        <v>1.8</v>
      </c>
      <c r="BA74">
        <v>14.048999999999999</v>
      </c>
      <c r="BB74">
        <v>14.92</v>
      </c>
      <c r="BC74">
        <v>1.06</v>
      </c>
      <c r="BD74">
        <v>13.528</v>
      </c>
      <c r="BE74">
        <v>2504.8009999999999</v>
      </c>
      <c r="BF74">
        <v>310.88099999999997</v>
      </c>
      <c r="BG74">
        <v>5.5E-2</v>
      </c>
      <c r="BH74">
        <v>3.4000000000000002E-2</v>
      </c>
      <c r="BI74">
        <v>8.8999999999999996E-2</v>
      </c>
      <c r="BJ74">
        <v>4.2000000000000003E-2</v>
      </c>
      <c r="BK74">
        <v>2.5999999999999999E-2</v>
      </c>
      <c r="BL74">
        <v>6.8000000000000005E-2</v>
      </c>
      <c r="BM74">
        <v>14.0275</v>
      </c>
      <c r="BQ74">
        <v>411.76299999999998</v>
      </c>
      <c r="BR74">
        <v>0.10413699999999999</v>
      </c>
      <c r="BS74">
        <v>0.20799999999999999</v>
      </c>
      <c r="BT74">
        <v>0.01</v>
      </c>
      <c r="BU74">
        <v>2.5068380000000001</v>
      </c>
      <c r="BV74">
        <v>4.1807999999999996</v>
      </c>
    </row>
    <row r="75" spans="1:74" customFormat="1" x14ac:dyDescent="0.25">
      <c r="A75" s="37">
        <v>41704</v>
      </c>
      <c r="B75" s="38">
        <v>3.5122685185185187E-2</v>
      </c>
      <c r="C75">
        <v>11.488</v>
      </c>
      <c r="D75">
        <v>2.3603000000000001</v>
      </c>
      <c r="E75">
        <v>23603.432199999999</v>
      </c>
      <c r="F75">
        <v>2.4</v>
      </c>
      <c r="G75">
        <v>1.5</v>
      </c>
      <c r="H75">
        <v>1702.8</v>
      </c>
      <c r="J75">
        <v>2.6</v>
      </c>
      <c r="K75">
        <v>0.87990000000000002</v>
      </c>
      <c r="L75">
        <v>10.107900000000001</v>
      </c>
      <c r="M75">
        <v>2.0768</v>
      </c>
      <c r="N75">
        <v>2.1040000000000001</v>
      </c>
      <c r="O75">
        <v>1.3198000000000001</v>
      </c>
      <c r="P75">
        <v>3.4</v>
      </c>
      <c r="Q75">
        <v>1.6122000000000001</v>
      </c>
      <c r="R75">
        <v>1.0113000000000001</v>
      </c>
      <c r="S75">
        <v>2.6</v>
      </c>
      <c r="T75">
        <v>1702.7777000000001</v>
      </c>
      <c r="W75">
        <v>0</v>
      </c>
      <c r="X75">
        <v>2.2877000000000001</v>
      </c>
      <c r="Y75">
        <v>13.9</v>
      </c>
      <c r="Z75">
        <v>833</v>
      </c>
      <c r="AA75">
        <v>854</v>
      </c>
      <c r="AB75">
        <v>840</v>
      </c>
      <c r="AC75">
        <v>54</v>
      </c>
      <c r="AD75">
        <v>10.1</v>
      </c>
      <c r="AE75">
        <v>0.23</v>
      </c>
      <c r="AF75">
        <v>982</v>
      </c>
      <c r="AG75">
        <v>-5</v>
      </c>
      <c r="AH75">
        <v>-1</v>
      </c>
      <c r="AI75">
        <v>17</v>
      </c>
      <c r="AJ75">
        <v>191</v>
      </c>
      <c r="AK75">
        <v>190.8</v>
      </c>
      <c r="AL75">
        <v>6.8</v>
      </c>
      <c r="AM75">
        <v>195</v>
      </c>
      <c r="AN75" t="s">
        <v>155</v>
      </c>
      <c r="AO75">
        <v>2</v>
      </c>
      <c r="AP75" s="39">
        <v>0.70170138888888889</v>
      </c>
      <c r="AQ75">
        <v>47.159314999999999</v>
      </c>
      <c r="AR75">
        <v>-88.489755000000002</v>
      </c>
      <c r="AS75">
        <v>317.7</v>
      </c>
      <c r="AT75">
        <v>0</v>
      </c>
      <c r="AU75">
        <v>12</v>
      </c>
      <c r="AV75">
        <v>11</v>
      </c>
      <c r="AW75" t="s">
        <v>420</v>
      </c>
      <c r="AX75">
        <v>1.1000000000000001</v>
      </c>
      <c r="AY75">
        <v>1.4</v>
      </c>
      <c r="AZ75">
        <v>1.8</v>
      </c>
      <c r="BA75">
        <v>14.048999999999999</v>
      </c>
      <c r="BB75">
        <v>14.8</v>
      </c>
      <c r="BC75">
        <v>1.05</v>
      </c>
      <c r="BD75">
        <v>13.653</v>
      </c>
      <c r="BE75">
        <v>2483.5239999999999</v>
      </c>
      <c r="BF75">
        <v>324.77300000000002</v>
      </c>
      <c r="BG75">
        <v>5.3999999999999999E-2</v>
      </c>
      <c r="BH75">
        <v>3.4000000000000002E-2</v>
      </c>
      <c r="BI75">
        <v>8.7999999999999995E-2</v>
      </c>
      <c r="BJ75">
        <v>4.1000000000000002E-2</v>
      </c>
      <c r="BK75">
        <v>2.5999999999999999E-2</v>
      </c>
      <c r="BL75">
        <v>6.8000000000000005E-2</v>
      </c>
      <c r="BM75">
        <v>13.8238</v>
      </c>
      <c r="BQ75">
        <v>408.69499999999999</v>
      </c>
      <c r="BR75">
        <v>9.6379000000000006E-2</v>
      </c>
      <c r="BS75">
        <v>0.208207</v>
      </c>
      <c r="BT75">
        <v>1.0207000000000001E-2</v>
      </c>
      <c r="BU75">
        <v>2.320084</v>
      </c>
      <c r="BV75">
        <v>4.1849607000000004</v>
      </c>
    </row>
    <row r="76" spans="1:74" customFormat="1" x14ac:dyDescent="0.25">
      <c r="A76" s="37">
        <v>41704</v>
      </c>
      <c r="B76" s="38">
        <v>3.5134259259259261E-2</v>
      </c>
      <c r="C76">
        <v>11.476000000000001</v>
      </c>
      <c r="D76">
        <v>2.4268000000000001</v>
      </c>
      <c r="E76">
        <v>24267.67123</v>
      </c>
      <c r="F76">
        <v>2.2999999999999998</v>
      </c>
      <c r="G76">
        <v>1.5</v>
      </c>
      <c r="H76">
        <v>1722.9</v>
      </c>
      <c r="J76">
        <v>2.5</v>
      </c>
      <c r="K76">
        <v>0.87929999999999997</v>
      </c>
      <c r="L76">
        <v>10.0908</v>
      </c>
      <c r="M76">
        <v>2.1339000000000001</v>
      </c>
      <c r="N76">
        <v>2.0224000000000002</v>
      </c>
      <c r="O76">
        <v>1.3115000000000001</v>
      </c>
      <c r="P76">
        <v>3.3</v>
      </c>
      <c r="Q76">
        <v>1.5497000000000001</v>
      </c>
      <c r="R76">
        <v>1.0048999999999999</v>
      </c>
      <c r="S76">
        <v>2.6</v>
      </c>
      <c r="T76">
        <v>1722.8894</v>
      </c>
      <c r="W76">
        <v>0</v>
      </c>
      <c r="X76">
        <v>2.1983000000000001</v>
      </c>
      <c r="Y76">
        <v>13.8</v>
      </c>
      <c r="Z76">
        <v>833</v>
      </c>
      <c r="AA76">
        <v>854</v>
      </c>
      <c r="AB76">
        <v>841</v>
      </c>
      <c r="AC76">
        <v>54</v>
      </c>
      <c r="AD76">
        <v>10.1</v>
      </c>
      <c r="AE76">
        <v>0.23</v>
      </c>
      <c r="AF76">
        <v>982</v>
      </c>
      <c r="AG76">
        <v>-5</v>
      </c>
      <c r="AH76">
        <v>-1</v>
      </c>
      <c r="AI76">
        <v>17</v>
      </c>
      <c r="AJ76">
        <v>191</v>
      </c>
      <c r="AK76">
        <v>190</v>
      </c>
      <c r="AL76">
        <v>6.7</v>
      </c>
      <c r="AM76">
        <v>195</v>
      </c>
      <c r="AN76" t="s">
        <v>155</v>
      </c>
      <c r="AO76">
        <v>2</v>
      </c>
      <c r="AP76" s="39">
        <v>0.70171296296296293</v>
      </c>
      <c r="AQ76">
        <v>47.159315999999997</v>
      </c>
      <c r="AR76">
        <v>-88.489755000000002</v>
      </c>
      <c r="AS76">
        <v>317.60000000000002</v>
      </c>
      <c r="AT76">
        <v>0</v>
      </c>
      <c r="AU76">
        <v>12</v>
      </c>
      <c r="AV76">
        <v>10</v>
      </c>
      <c r="AW76" t="s">
        <v>423</v>
      </c>
      <c r="AX76">
        <v>1.1000000000000001</v>
      </c>
      <c r="AY76">
        <v>1.4</v>
      </c>
      <c r="AZ76">
        <v>1.8</v>
      </c>
      <c r="BA76">
        <v>14.048999999999999</v>
      </c>
      <c r="BB76">
        <v>14.73</v>
      </c>
      <c r="BC76">
        <v>1.05</v>
      </c>
      <c r="BD76">
        <v>13.725</v>
      </c>
      <c r="BE76">
        <v>2470.8910000000001</v>
      </c>
      <c r="BF76">
        <v>332.56799999999998</v>
      </c>
      <c r="BG76">
        <v>5.1999999999999998E-2</v>
      </c>
      <c r="BH76">
        <v>3.4000000000000002E-2</v>
      </c>
      <c r="BI76">
        <v>8.5000000000000006E-2</v>
      </c>
      <c r="BJ76">
        <v>0.04</v>
      </c>
      <c r="BK76">
        <v>2.5999999999999999E-2</v>
      </c>
      <c r="BL76">
        <v>6.6000000000000003E-2</v>
      </c>
      <c r="BM76">
        <v>13.9396</v>
      </c>
      <c r="BQ76">
        <v>391.39299999999997</v>
      </c>
      <c r="BR76">
        <v>9.4620999999999997E-2</v>
      </c>
      <c r="BS76">
        <v>0.209207</v>
      </c>
      <c r="BT76">
        <v>1.0999999999999999E-2</v>
      </c>
      <c r="BU76">
        <v>2.2777639999999999</v>
      </c>
      <c r="BV76">
        <v>4.2050606999999998</v>
      </c>
    </row>
    <row r="77" spans="1:74" customFormat="1" x14ac:dyDescent="0.25">
      <c r="A77" s="37">
        <v>41704</v>
      </c>
      <c r="B77" s="38">
        <v>3.5145833333333334E-2</v>
      </c>
      <c r="C77">
        <v>11.458</v>
      </c>
      <c r="D77">
        <v>2.4571000000000001</v>
      </c>
      <c r="E77">
        <v>24571.18044</v>
      </c>
      <c r="F77">
        <v>2.2999999999999998</v>
      </c>
      <c r="G77">
        <v>1.4</v>
      </c>
      <c r="H77">
        <v>1630.5</v>
      </c>
      <c r="J77">
        <v>2.5</v>
      </c>
      <c r="K77">
        <v>0.87929999999999997</v>
      </c>
      <c r="L77">
        <v>10.074299999999999</v>
      </c>
      <c r="M77">
        <v>2.1604000000000001</v>
      </c>
      <c r="N77">
        <v>2.0223</v>
      </c>
      <c r="O77">
        <v>1.2310000000000001</v>
      </c>
      <c r="P77">
        <v>3.3</v>
      </c>
      <c r="Q77">
        <v>1.5496000000000001</v>
      </c>
      <c r="R77">
        <v>0.94320000000000004</v>
      </c>
      <c r="S77">
        <v>2.5</v>
      </c>
      <c r="T77">
        <v>1630.4680000000001</v>
      </c>
      <c r="W77">
        <v>0</v>
      </c>
      <c r="X77">
        <v>2.1981000000000002</v>
      </c>
      <c r="Y77">
        <v>14</v>
      </c>
      <c r="Z77">
        <v>832</v>
      </c>
      <c r="AA77">
        <v>853</v>
      </c>
      <c r="AB77">
        <v>841</v>
      </c>
      <c r="AC77">
        <v>54</v>
      </c>
      <c r="AD77">
        <v>10.1</v>
      </c>
      <c r="AE77">
        <v>0.23</v>
      </c>
      <c r="AF77">
        <v>982</v>
      </c>
      <c r="AG77">
        <v>-5</v>
      </c>
      <c r="AH77">
        <v>-1</v>
      </c>
      <c r="AI77">
        <v>17</v>
      </c>
      <c r="AJ77">
        <v>191</v>
      </c>
      <c r="AK77">
        <v>190</v>
      </c>
      <c r="AL77">
        <v>6.7</v>
      </c>
      <c r="AM77">
        <v>195</v>
      </c>
      <c r="AN77" t="s">
        <v>155</v>
      </c>
      <c r="AO77">
        <v>2</v>
      </c>
      <c r="AP77" s="39">
        <v>0.70172453703703708</v>
      </c>
      <c r="AQ77">
        <v>47.159315999999997</v>
      </c>
      <c r="AR77">
        <v>-88.489755000000002</v>
      </c>
      <c r="AS77">
        <v>317.60000000000002</v>
      </c>
      <c r="AT77">
        <v>0</v>
      </c>
      <c r="AU77">
        <v>12</v>
      </c>
      <c r="AV77">
        <v>10</v>
      </c>
      <c r="AW77" t="s">
        <v>423</v>
      </c>
      <c r="AX77">
        <v>1.1000000000000001</v>
      </c>
      <c r="AY77">
        <v>1.4</v>
      </c>
      <c r="AZ77">
        <v>1.8</v>
      </c>
      <c r="BA77">
        <v>14.048999999999999</v>
      </c>
      <c r="BB77">
        <v>14.73</v>
      </c>
      <c r="BC77">
        <v>1.05</v>
      </c>
      <c r="BD77">
        <v>13.733000000000001</v>
      </c>
      <c r="BE77">
        <v>2466.6909999999998</v>
      </c>
      <c r="BF77">
        <v>336.68200000000002</v>
      </c>
      <c r="BG77">
        <v>5.1999999999999998E-2</v>
      </c>
      <c r="BH77">
        <v>3.2000000000000001E-2</v>
      </c>
      <c r="BI77">
        <v>8.3000000000000004E-2</v>
      </c>
      <c r="BJ77">
        <v>0.04</v>
      </c>
      <c r="BK77">
        <v>2.4E-2</v>
      </c>
      <c r="BL77">
        <v>6.4000000000000001E-2</v>
      </c>
      <c r="BM77">
        <v>13.191000000000001</v>
      </c>
      <c r="BQ77">
        <v>391.34</v>
      </c>
      <c r="BR77">
        <v>9.5964999999999995E-2</v>
      </c>
      <c r="BS77">
        <v>0.210207</v>
      </c>
      <c r="BT77">
        <v>1.0793000000000001E-2</v>
      </c>
      <c r="BU77">
        <v>2.3101180000000001</v>
      </c>
      <c r="BV77">
        <v>4.2251607</v>
      </c>
    </row>
    <row r="78" spans="1:74" customFormat="1" x14ac:dyDescent="0.25">
      <c r="A78" s="37">
        <v>41704</v>
      </c>
      <c r="B78" s="38">
        <v>3.5157407407407408E-2</v>
      </c>
      <c r="C78">
        <v>11.42</v>
      </c>
      <c r="D78">
        <v>2.4653999999999998</v>
      </c>
      <c r="E78">
        <v>24654.312389999999</v>
      </c>
      <c r="F78">
        <v>2.2999999999999998</v>
      </c>
      <c r="G78">
        <v>1.4</v>
      </c>
      <c r="H78">
        <v>1668.8</v>
      </c>
      <c r="J78">
        <v>2.5</v>
      </c>
      <c r="K78">
        <v>0.87939999999999996</v>
      </c>
      <c r="L78">
        <v>10.0426</v>
      </c>
      <c r="M78">
        <v>2.1680999999999999</v>
      </c>
      <c r="N78">
        <v>2.0226000000000002</v>
      </c>
      <c r="O78">
        <v>1.2311000000000001</v>
      </c>
      <c r="P78">
        <v>3.3</v>
      </c>
      <c r="Q78">
        <v>1.5498000000000001</v>
      </c>
      <c r="R78">
        <v>0.94340000000000002</v>
      </c>
      <c r="S78">
        <v>2.5</v>
      </c>
      <c r="T78">
        <v>1668.8095000000001</v>
      </c>
      <c r="W78">
        <v>0</v>
      </c>
      <c r="X78">
        <v>2.1985000000000001</v>
      </c>
      <c r="Y78">
        <v>13.9</v>
      </c>
      <c r="Z78">
        <v>832</v>
      </c>
      <c r="AA78">
        <v>853</v>
      </c>
      <c r="AB78">
        <v>841</v>
      </c>
      <c r="AC78">
        <v>54</v>
      </c>
      <c r="AD78">
        <v>10.1</v>
      </c>
      <c r="AE78">
        <v>0.23</v>
      </c>
      <c r="AF78">
        <v>982</v>
      </c>
      <c r="AG78">
        <v>-5</v>
      </c>
      <c r="AH78">
        <v>-1</v>
      </c>
      <c r="AI78">
        <v>17</v>
      </c>
      <c r="AJ78">
        <v>191</v>
      </c>
      <c r="AK78">
        <v>190</v>
      </c>
      <c r="AL78">
        <v>6.5</v>
      </c>
      <c r="AM78">
        <v>195</v>
      </c>
      <c r="AN78" t="s">
        <v>155</v>
      </c>
      <c r="AO78">
        <v>2</v>
      </c>
      <c r="AP78" s="39">
        <v>0.70173611111111101</v>
      </c>
      <c r="AQ78">
        <v>47.159314999999999</v>
      </c>
      <c r="AR78">
        <v>-88.489755000000002</v>
      </c>
      <c r="AS78">
        <v>317.5</v>
      </c>
      <c r="AT78">
        <v>0</v>
      </c>
      <c r="AU78">
        <v>12</v>
      </c>
      <c r="AV78">
        <v>9</v>
      </c>
      <c r="AW78" t="s">
        <v>422</v>
      </c>
      <c r="AX78">
        <v>1.1000000000000001</v>
      </c>
      <c r="AY78">
        <v>1.4</v>
      </c>
      <c r="AZ78">
        <v>1.8</v>
      </c>
      <c r="BA78">
        <v>14.048999999999999</v>
      </c>
      <c r="BB78">
        <v>14.75</v>
      </c>
      <c r="BC78">
        <v>1.05</v>
      </c>
      <c r="BD78">
        <v>13.715</v>
      </c>
      <c r="BE78">
        <v>2462.9630000000002</v>
      </c>
      <c r="BF78">
        <v>338.42500000000001</v>
      </c>
      <c r="BG78">
        <v>5.1999999999999998E-2</v>
      </c>
      <c r="BH78">
        <v>3.2000000000000001E-2</v>
      </c>
      <c r="BI78">
        <v>8.4000000000000005E-2</v>
      </c>
      <c r="BJ78">
        <v>0.04</v>
      </c>
      <c r="BK78">
        <v>2.4E-2</v>
      </c>
      <c r="BL78">
        <v>6.4000000000000001E-2</v>
      </c>
      <c r="BM78">
        <v>13.523199999999999</v>
      </c>
      <c r="BQ78">
        <v>392.04</v>
      </c>
      <c r="BR78">
        <v>9.2413999999999996E-2</v>
      </c>
      <c r="BS78">
        <v>0.21120700000000001</v>
      </c>
      <c r="BT78">
        <v>1.0207000000000001E-2</v>
      </c>
      <c r="BU78">
        <v>2.2246260000000002</v>
      </c>
      <c r="BV78">
        <v>4.2452607000000002</v>
      </c>
    </row>
    <row r="79" spans="1:74" customFormat="1" x14ac:dyDescent="0.25">
      <c r="A79" s="37">
        <v>41704</v>
      </c>
      <c r="B79" s="38">
        <v>3.5168981481481482E-2</v>
      </c>
      <c r="C79">
        <v>11.42</v>
      </c>
      <c r="D79">
        <v>2.3959000000000001</v>
      </c>
      <c r="E79">
        <v>23959.090909999999</v>
      </c>
      <c r="F79">
        <v>2.2999999999999998</v>
      </c>
      <c r="G79">
        <v>1.4</v>
      </c>
      <c r="H79">
        <v>1722.7</v>
      </c>
      <c r="J79">
        <v>2.5</v>
      </c>
      <c r="K79">
        <v>0.88</v>
      </c>
      <c r="L79">
        <v>10.0497</v>
      </c>
      <c r="M79">
        <v>2.1084000000000001</v>
      </c>
      <c r="N79">
        <v>2.024</v>
      </c>
      <c r="O79">
        <v>1.232</v>
      </c>
      <c r="P79">
        <v>3.3</v>
      </c>
      <c r="Q79">
        <v>1.5508999999999999</v>
      </c>
      <c r="R79">
        <v>0.94399999999999995</v>
      </c>
      <c r="S79">
        <v>2.5</v>
      </c>
      <c r="T79">
        <v>1722.7123999999999</v>
      </c>
      <c r="W79">
        <v>0</v>
      </c>
      <c r="X79">
        <v>2.2000000000000002</v>
      </c>
      <c r="Y79">
        <v>14</v>
      </c>
      <c r="Z79">
        <v>832</v>
      </c>
      <c r="AA79">
        <v>854</v>
      </c>
      <c r="AB79">
        <v>841</v>
      </c>
      <c r="AC79">
        <v>54</v>
      </c>
      <c r="AD79">
        <v>10.1</v>
      </c>
      <c r="AE79">
        <v>0.23</v>
      </c>
      <c r="AF79">
        <v>982</v>
      </c>
      <c r="AG79">
        <v>-5</v>
      </c>
      <c r="AH79">
        <v>-1</v>
      </c>
      <c r="AI79">
        <v>17</v>
      </c>
      <c r="AJ79">
        <v>191</v>
      </c>
      <c r="AK79">
        <v>190</v>
      </c>
      <c r="AL79">
        <v>6.6</v>
      </c>
      <c r="AM79">
        <v>195</v>
      </c>
      <c r="AN79" t="s">
        <v>155</v>
      </c>
      <c r="AO79">
        <v>2</v>
      </c>
      <c r="AP79" s="39">
        <v>0.70174768518518515</v>
      </c>
      <c r="AQ79">
        <v>47.159315999999997</v>
      </c>
      <c r="AR79">
        <v>-88.489755000000002</v>
      </c>
      <c r="AS79">
        <v>317.5</v>
      </c>
      <c r="AT79">
        <v>0</v>
      </c>
      <c r="AU79">
        <v>12</v>
      </c>
      <c r="AV79">
        <v>9</v>
      </c>
      <c r="AW79" t="s">
        <v>422</v>
      </c>
      <c r="AX79">
        <v>1.1000000000000001</v>
      </c>
      <c r="AY79">
        <v>1.4</v>
      </c>
      <c r="AZ79">
        <v>1.8</v>
      </c>
      <c r="BA79">
        <v>14.048999999999999</v>
      </c>
      <c r="BB79">
        <v>14.82</v>
      </c>
      <c r="BC79">
        <v>1.06</v>
      </c>
      <c r="BD79">
        <v>13.635999999999999</v>
      </c>
      <c r="BE79">
        <v>2474.163</v>
      </c>
      <c r="BF79">
        <v>330.37700000000001</v>
      </c>
      <c r="BG79">
        <v>5.1999999999999998E-2</v>
      </c>
      <c r="BH79">
        <v>3.2000000000000001E-2</v>
      </c>
      <c r="BI79">
        <v>8.4000000000000005E-2</v>
      </c>
      <c r="BJ79">
        <v>0.04</v>
      </c>
      <c r="BK79">
        <v>2.4E-2</v>
      </c>
      <c r="BL79">
        <v>6.4000000000000001E-2</v>
      </c>
      <c r="BM79">
        <v>14.0137</v>
      </c>
      <c r="BQ79">
        <v>393.82299999999998</v>
      </c>
      <c r="BR79">
        <v>9.4825000000000007E-2</v>
      </c>
      <c r="BS79">
        <v>0.21179400000000001</v>
      </c>
      <c r="BT79">
        <v>1.0794E-2</v>
      </c>
      <c r="BU79">
        <v>2.2826710000000001</v>
      </c>
      <c r="BV79">
        <v>4.2570594000000002</v>
      </c>
    </row>
    <row r="80" spans="1:74" customFormat="1" x14ac:dyDescent="0.25">
      <c r="A80" s="37">
        <v>41704</v>
      </c>
      <c r="B80" s="38">
        <v>3.5180555555555555E-2</v>
      </c>
      <c r="C80">
        <v>11.509</v>
      </c>
      <c r="D80">
        <v>2.2057000000000002</v>
      </c>
      <c r="E80">
        <v>22056.856210000002</v>
      </c>
      <c r="F80">
        <v>2.2999999999999998</v>
      </c>
      <c r="G80">
        <v>1.4</v>
      </c>
      <c r="H80">
        <v>1644.5</v>
      </c>
      <c r="J80">
        <v>2.5</v>
      </c>
      <c r="K80">
        <v>0.88109999999999999</v>
      </c>
      <c r="L80">
        <v>10.141</v>
      </c>
      <c r="M80">
        <v>1.9435</v>
      </c>
      <c r="N80">
        <v>2.0266000000000002</v>
      </c>
      <c r="O80">
        <v>1.2336</v>
      </c>
      <c r="P80">
        <v>3.3</v>
      </c>
      <c r="Q80">
        <v>1.5528999999999999</v>
      </c>
      <c r="R80">
        <v>0.94520000000000004</v>
      </c>
      <c r="S80">
        <v>2.5</v>
      </c>
      <c r="T80">
        <v>1644.4914000000001</v>
      </c>
      <c r="W80">
        <v>0</v>
      </c>
      <c r="X80">
        <v>2.2027999999999999</v>
      </c>
      <c r="Y80">
        <v>14</v>
      </c>
      <c r="Z80">
        <v>831</v>
      </c>
      <c r="AA80">
        <v>853</v>
      </c>
      <c r="AB80">
        <v>842</v>
      </c>
      <c r="AC80">
        <v>54</v>
      </c>
      <c r="AD80">
        <v>10.1</v>
      </c>
      <c r="AE80">
        <v>0.23</v>
      </c>
      <c r="AF80">
        <v>982</v>
      </c>
      <c r="AG80">
        <v>-5</v>
      </c>
      <c r="AH80">
        <v>-1</v>
      </c>
      <c r="AI80">
        <v>17</v>
      </c>
      <c r="AJ80">
        <v>191</v>
      </c>
      <c r="AK80">
        <v>190</v>
      </c>
      <c r="AL80">
        <v>6.7</v>
      </c>
      <c r="AM80">
        <v>195</v>
      </c>
      <c r="AN80" t="s">
        <v>155</v>
      </c>
      <c r="AO80">
        <v>2</v>
      </c>
      <c r="AP80" s="39">
        <v>0.7017592592592593</v>
      </c>
      <c r="AQ80">
        <v>47.159317000000001</v>
      </c>
      <c r="AR80">
        <v>-88.489755000000002</v>
      </c>
      <c r="AS80">
        <v>317.5</v>
      </c>
      <c r="AT80">
        <v>0</v>
      </c>
      <c r="AU80">
        <v>12</v>
      </c>
      <c r="AV80">
        <v>9</v>
      </c>
      <c r="AW80" t="s">
        <v>422</v>
      </c>
      <c r="AX80">
        <v>1.1000000000000001</v>
      </c>
      <c r="AY80">
        <v>1.4</v>
      </c>
      <c r="AZ80">
        <v>1.8</v>
      </c>
      <c r="BA80">
        <v>14.048999999999999</v>
      </c>
      <c r="BB80">
        <v>14.96</v>
      </c>
      <c r="BC80">
        <v>1.07</v>
      </c>
      <c r="BD80">
        <v>13.491</v>
      </c>
      <c r="BE80">
        <v>2513.3049999999998</v>
      </c>
      <c r="BF80">
        <v>306.56400000000002</v>
      </c>
      <c r="BG80">
        <v>5.2999999999999999E-2</v>
      </c>
      <c r="BH80">
        <v>3.2000000000000001E-2</v>
      </c>
      <c r="BI80">
        <v>8.5000000000000006E-2</v>
      </c>
      <c r="BJ80">
        <v>0.04</v>
      </c>
      <c r="BK80">
        <v>2.5000000000000001E-2</v>
      </c>
      <c r="BL80">
        <v>6.5000000000000002E-2</v>
      </c>
      <c r="BM80">
        <v>13.4666</v>
      </c>
      <c r="BQ80">
        <v>396.95299999999997</v>
      </c>
      <c r="BR80">
        <v>9.7586000000000006E-2</v>
      </c>
      <c r="BS80">
        <v>0.21141399999999999</v>
      </c>
      <c r="BT80">
        <v>0.01</v>
      </c>
      <c r="BU80">
        <v>2.3491390000000001</v>
      </c>
      <c r="BV80">
        <v>4.2494214000000001</v>
      </c>
    </row>
    <row r="81" spans="1:74" customFormat="1" x14ac:dyDescent="0.25">
      <c r="A81" s="37">
        <v>41704</v>
      </c>
      <c r="B81" s="38">
        <v>3.5192129629629636E-2</v>
      </c>
      <c r="C81">
        <v>11.54</v>
      </c>
      <c r="D81">
        <v>2.1781000000000001</v>
      </c>
      <c r="E81">
        <v>21780.657999999999</v>
      </c>
      <c r="F81">
        <v>2.2999999999999998</v>
      </c>
      <c r="G81">
        <v>1.4</v>
      </c>
      <c r="H81">
        <v>1620.6</v>
      </c>
      <c r="J81">
        <v>2.5</v>
      </c>
      <c r="K81">
        <v>0.88109999999999999</v>
      </c>
      <c r="L81">
        <v>10.168200000000001</v>
      </c>
      <c r="M81">
        <v>1.9191</v>
      </c>
      <c r="N81">
        <v>2.0266000000000002</v>
      </c>
      <c r="O81">
        <v>1.2336</v>
      </c>
      <c r="P81">
        <v>3.3</v>
      </c>
      <c r="Q81">
        <v>1.5528999999999999</v>
      </c>
      <c r="R81">
        <v>0.94520000000000004</v>
      </c>
      <c r="S81">
        <v>2.5</v>
      </c>
      <c r="T81">
        <v>1620.5864999999999</v>
      </c>
      <c r="W81">
        <v>0</v>
      </c>
      <c r="X81">
        <v>2.2027999999999999</v>
      </c>
      <c r="Y81">
        <v>13.9</v>
      </c>
      <c r="Z81">
        <v>832</v>
      </c>
      <c r="AA81">
        <v>853</v>
      </c>
      <c r="AB81">
        <v>840</v>
      </c>
      <c r="AC81">
        <v>54</v>
      </c>
      <c r="AD81">
        <v>10.1</v>
      </c>
      <c r="AE81">
        <v>0.23</v>
      </c>
      <c r="AF81">
        <v>982</v>
      </c>
      <c r="AG81">
        <v>-5</v>
      </c>
      <c r="AH81">
        <v>-1</v>
      </c>
      <c r="AI81">
        <v>17</v>
      </c>
      <c r="AJ81">
        <v>191</v>
      </c>
      <c r="AK81">
        <v>190</v>
      </c>
      <c r="AL81">
        <v>6.6</v>
      </c>
      <c r="AM81">
        <v>195</v>
      </c>
      <c r="AN81" t="s">
        <v>155</v>
      </c>
      <c r="AO81">
        <v>2</v>
      </c>
      <c r="AP81" s="39">
        <v>0.70177083333333334</v>
      </c>
      <c r="AQ81">
        <v>47.159315999999997</v>
      </c>
      <c r="AR81">
        <v>-88.489755000000002</v>
      </c>
      <c r="AS81">
        <v>317.39999999999998</v>
      </c>
      <c r="AT81">
        <v>0</v>
      </c>
      <c r="AU81">
        <v>12</v>
      </c>
      <c r="AV81">
        <v>9</v>
      </c>
      <c r="AW81" t="s">
        <v>422</v>
      </c>
      <c r="AX81">
        <v>1.1000000000000001</v>
      </c>
      <c r="AY81">
        <v>1.4</v>
      </c>
      <c r="AZ81">
        <v>1.8</v>
      </c>
      <c r="BA81">
        <v>14.048999999999999</v>
      </c>
      <c r="BB81">
        <v>14.97</v>
      </c>
      <c r="BC81">
        <v>1.07</v>
      </c>
      <c r="BD81">
        <v>13.491</v>
      </c>
      <c r="BE81">
        <v>2519.9470000000001</v>
      </c>
      <c r="BF81">
        <v>302.71499999999997</v>
      </c>
      <c r="BG81">
        <v>5.2999999999999999E-2</v>
      </c>
      <c r="BH81">
        <v>3.2000000000000001E-2</v>
      </c>
      <c r="BI81">
        <v>8.5000000000000006E-2</v>
      </c>
      <c r="BJ81">
        <v>0.04</v>
      </c>
      <c r="BK81">
        <v>2.5000000000000001E-2</v>
      </c>
      <c r="BL81">
        <v>6.5000000000000002E-2</v>
      </c>
      <c r="BM81">
        <v>13.2704</v>
      </c>
      <c r="BQ81">
        <v>396.93900000000002</v>
      </c>
      <c r="BR81">
        <v>9.6000000000000002E-2</v>
      </c>
      <c r="BS81">
        <v>0.21320700000000001</v>
      </c>
      <c r="BT81">
        <v>0.01</v>
      </c>
      <c r="BU81">
        <v>2.3109600000000001</v>
      </c>
      <c r="BV81">
        <v>4.2854606999999998</v>
      </c>
    </row>
    <row r="82" spans="1:74" customFormat="1" x14ac:dyDescent="0.25">
      <c r="A82" s="37">
        <v>41704</v>
      </c>
      <c r="B82" s="38">
        <v>3.5203703703703702E-2</v>
      </c>
      <c r="C82">
        <v>11.523</v>
      </c>
      <c r="D82">
        <v>2.3273999999999999</v>
      </c>
      <c r="E82">
        <v>23274.431240000002</v>
      </c>
      <c r="F82">
        <v>2.2999999999999998</v>
      </c>
      <c r="G82">
        <v>1.4</v>
      </c>
      <c r="H82">
        <v>1641.7</v>
      </c>
      <c r="J82">
        <v>2.5</v>
      </c>
      <c r="K82">
        <v>0.87990000000000002</v>
      </c>
      <c r="L82">
        <v>10.139099999999999</v>
      </c>
      <c r="M82">
        <v>2.0478999999999998</v>
      </c>
      <c r="N82">
        <v>2.0236999999999998</v>
      </c>
      <c r="O82">
        <v>1.2318</v>
      </c>
      <c r="P82">
        <v>3.3</v>
      </c>
      <c r="Q82">
        <v>1.5507</v>
      </c>
      <c r="R82">
        <v>0.94389999999999996</v>
      </c>
      <c r="S82">
        <v>2.5</v>
      </c>
      <c r="T82">
        <v>1641.6686</v>
      </c>
      <c r="W82">
        <v>0</v>
      </c>
      <c r="X82">
        <v>2.1997</v>
      </c>
      <c r="Y82">
        <v>14</v>
      </c>
      <c r="Z82">
        <v>831</v>
      </c>
      <c r="AA82">
        <v>853</v>
      </c>
      <c r="AB82">
        <v>839</v>
      </c>
      <c r="AC82">
        <v>54</v>
      </c>
      <c r="AD82">
        <v>10.1</v>
      </c>
      <c r="AE82">
        <v>0.23</v>
      </c>
      <c r="AF82">
        <v>982</v>
      </c>
      <c r="AG82">
        <v>-5</v>
      </c>
      <c r="AH82">
        <v>-1</v>
      </c>
      <c r="AI82">
        <v>17</v>
      </c>
      <c r="AJ82">
        <v>191</v>
      </c>
      <c r="AK82">
        <v>190</v>
      </c>
      <c r="AL82">
        <v>6.6</v>
      </c>
      <c r="AM82">
        <v>195</v>
      </c>
      <c r="AN82" t="s">
        <v>155</v>
      </c>
      <c r="AO82">
        <v>2</v>
      </c>
      <c r="AP82" s="39">
        <v>0.70178240740740738</v>
      </c>
      <c r="AQ82">
        <v>47.159315999999997</v>
      </c>
      <c r="AR82">
        <v>-88.489755000000002</v>
      </c>
      <c r="AS82">
        <v>317.39999999999998</v>
      </c>
      <c r="AT82">
        <v>0</v>
      </c>
      <c r="AU82">
        <v>12</v>
      </c>
      <c r="AV82">
        <v>9</v>
      </c>
      <c r="AW82" t="s">
        <v>422</v>
      </c>
      <c r="AX82">
        <v>1.1000000000000001</v>
      </c>
      <c r="AY82">
        <v>1.4</v>
      </c>
      <c r="AZ82">
        <v>1.8</v>
      </c>
      <c r="BA82">
        <v>14.048999999999999</v>
      </c>
      <c r="BB82">
        <v>14.81</v>
      </c>
      <c r="BC82">
        <v>1.05</v>
      </c>
      <c r="BD82">
        <v>13.653</v>
      </c>
      <c r="BE82">
        <v>2491.971</v>
      </c>
      <c r="BF82">
        <v>320.34699999999998</v>
      </c>
      <c r="BG82">
        <v>5.1999999999999998E-2</v>
      </c>
      <c r="BH82">
        <v>3.2000000000000001E-2</v>
      </c>
      <c r="BI82">
        <v>8.4000000000000005E-2</v>
      </c>
      <c r="BJ82">
        <v>0.04</v>
      </c>
      <c r="BK82">
        <v>2.4E-2</v>
      </c>
      <c r="BL82">
        <v>6.4000000000000001E-2</v>
      </c>
      <c r="BM82">
        <v>13.331899999999999</v>
      </c>
      <c r="BQ82">
        <v>393.1</v>
      </c>
      <c r="BR82">
        <v>9.4964999999999994E-2</v>
      </c>
      <c r="BS82">
        <v>0.21420700000000001</v>
      </c>
      <c r="BT82">
        <v>1.0207000000000001E-2</v>
      </c>
      <c r="BU82">
        <v>2.2860450000000001</v>
      </c>
      <c r="BV82">
        <v>4.3055607</v>
      </c>
    </row>
    <row r="83" spans="1:74" customFormat="1" x14ac:dyDescent="0.25">
      <c r="A83" s="37">
        <v>41704</v>
      </c>
      <c r="B83" s="38">
        <v>3.5215277777777783E-2</v>
      </c>
      <c r="C83">
        <v>11.48</v>
      </c>
      <c r="D83">
        <v>2.4670999999999998</v>
      </c>
      <c r="E83">
        <v>24671.267609999999</v>
      </c>
      <c r="F83">
        <v>2.2999999999999998</v>
      </c>
      <c r="G83">
        <v>1.5</v>
      </c>
      <c r="H83">
        <v>1671.9</v>
      </c>
      <c r="J83">
        <v>2.5</v>
      </c>
      <c r="K83">
        <v>0.87890000000000001</v>
      </c>
      <c r="L83">
        <v>10.0898</v>
      </c>
      <c r="M83">
        <v>2.1682999999999999</v>
      </c>
      <c r="N83">
        <v>2.0213999999999999</v>
      </c>
      <c r="O83">
        <v>1.3183</v>
      </c>
      <c r="P83">
        <v>3.3</v>
      </c>
      <c r="Q83">
        <v>1.5488999999999999</v>
      </c>
      <c r="R83">
        <v>1.0102</v>
      </c>
      <c r="S83">
        <v>2.6</v>
      </c>
      <c r="T83">
        <v>1671.8572999999999</v>
      </c>
      <c r="W83">
        <v>0</v>
      </c>
      <c r="X83">
        <v>2.1972</v>
      </c>
      <c r="Y83">
        <v>13.8</v>
      </c>
      <c r="Z83">
        <v>833</v>
      </c>
      <c r="AA83">
        <v>854</v>
      </c>
      <c r="AB83">
        <v>841</v>
      </c>
      <c r="AC83">
        <v>54</v>
      </c>
      <c r="AD83">
        <v>10.1</v>
      </c>
      <c r="AE83">
        <v>0.23</v>
      </c>
      <c r="AF83">
        <v>982</v>
      </c>
      <c r="AG83">
        <v>-5</v>
      </c>
      <c r="AH83">
        <v>-1</v>
      </c>
      <c r="AI83">
        <v>17</v>
      </c>
      <c r="AJ83">
        <v>191</v>
      </c>
      <c r="AK83">
        <v>190</v>
      </c>
      <c r="AL83">
        <v>6.5</v>
      </c>
      <c r="AM83">
        <v>195</v>
      </c>
      <c r="AN83" t="s">
        <v>155</v>
      </c>
      <c r="AO83">
        <v>2</v>
      </c>
      <c r="AP83" s="39">
        <v>0.70179398148148142</v>
      </c>
      <c r="AQ83">
        <v>47.159317000000001</v>
      </c>
      <c r="AR83">
        <v>-88.489755000000002</v>
      </c>
      <c r="AS83">
        <v>317.39999999999998</v>
      </c>
      <c r="AT83">
        <v>0</v>
      </c>
      <c r="AU83">
        <v>12</v>
      </c>
      <c r="AV83">
        <v>9</v>
      </c>
      <c r="AW83" t="s">
        <v>422</v>
      </c>
      <c r="AX83">
        <v>1.1000000000000001</v>
      </c>
      <c r="AY83">
        <v>1.4</v>
      </c>
      <c r="AZ83">
        <v>1.8</v>
      </c>
      <c r="BA83">
        <v>14.048999999999999</v>
      </c>
      <c r="BB83">
        <v>14.69</v>
      </c>
      <c r="BC83">
        <v>1.05</v>
      </c>
      <c r="BD83">
        <v>13.78</v>
      </c>
      <c r="BE83">
        <v>2464.998</v>
      </c>
      <c r="BF83">
        <v>337.15899999999999</v>
      </c>
      <c r="BG83">
        <v>5.1999999999999998E-2</v>
      </c>
      <c r="BH83">
        <v>3.4000000000000002E-2</v>
      </c>
      <c r="BI83">
        <v>8.5000000000000006E-2</v>
      </c>
      <c r="BJ83">
        <v>0.04</v>
      </c>
      <c r="BK83">
        <v>2.5999999999999999E-2</v>
      </c>
      <c r="BL83">
        <v>6.5000000000000002E-2</v>
      </c>
      <c r="BM83">
        <v>13.495699999999999</v>
      </c>
      <c r="BQ83">
        <v>390.30500000000001</v>
      </c>
      <c r="BR83">
        <v>9.0999999999999998E-2</v>
      </c>
      <c r="BS83">
        <v>0.215</v>
      </c>
      <c r="BT83">
        <v>1.0999999999999999E-2</v>
      </c>
      <c r="BU83">
        <v>2.190598</v>
      </c>
      <c r="BV83">
        <v>4.3215000000000003</v>
      </c>
    </row>
    <row r="84" spans="1:74" customFormat="1" x14ac:dyDescent="0.25">
      <c r="A84" s="37">
        <v>41704</v>
      </c>
      <c r="B84" s="38">
        <v>3.5226851851851849E-2</v>
      </c>
      <c r="C84">
        <v>11.42</v>
      </c>
      <c r="D84">
        <v>2.5278999999999998</v>
      </c>
      <c r="E84">
        <v>25279.08714</v>
      </c>
      <c r="F84">
        <v>2.2999999999999998</v>
      </c>
      <c r="G84">
        <v>1.5</v>
      </c>
      <c r="H84">
        <v>1739</v>
      </c>
      <c r="J84">
        <v>2.5</v>
      </c>
      <c r="K84">
        <v>0.87870000000000004</v>
      </c>
      <c r="L84">
        <v>10.035299999999999</v>
      </c>
      <c r="M84">
        <v>2.2214</v>
      </c>
      <c r="N84">
        <v>2.0211000000000001</v>
      </c>
      <c r="O84">
        <v>1.3181</v>
      </c>
      <c r="P84">
        <v>3.3</v>
      </c>
      <c r="Q84">
        <v>1.5487</v>
      </c>
      <c r="R84">
        <v>1.01</v>
      </c>
      <c r="S84">
        <v>2.6</v>
      </c>
      <c r="T84">
        <v>1739.0346</v>
      </c>
      <c r="W84">
        <v>0</v>
      </c>
      <c r="X84">
        <v>2.1968999999999999</v>
      </c>
      <c r="Y84">
        <v>13.8</v>
      </c>
      <c r="Z84">
        <v>833</v>
      </c>
      <c r="AA84">
        <v>854</v>
      </c>
      <c r="AB84">
        <v>841</v>
      </c>
      <c r="AC84">
        <v>54</v>
      </c>
      <c r="AD84">
        <v>10.1</v>
      </c>
      <c r="AE84">
        <v>0.23</v>
      </c>
      <c r="AF84">
        <v>982</v>
      </c>
      <c r="AG84">
        <v>-5</v>
      </c>
      <c r="AH84">
        <v>-1</v>
      </c>
      <c r="AI84">
        <v>17</v>
      </c>
      <c r="AJ84">
        <v>190.8</v>
      </c>
      <c r="AK84">
        <v>190</v>
      </c>
      <c r="AL84">
        <v>6.5</v>
      </c>
      <c r="AM84">
        <v>195</v>
      </c>
      <c r="AN84" t="s">
        <v>155</v>
      </c>
      <c r="AO84">
        <v>2</v>
      </c>
      <c r="AP84" s="39">
        <v>0.70180555555555557</v>
      </c>
      <c r="AQ84">
        <v>47.159317000000001</v>
      </c>
      <c r="AR84">
        <v>-88.489755000000002</v>
      </c>
      <c r="AS84">
        <v>317.5</v>
      </c>
      <c r="AT84">
        <v>0</v>
      </c>
      <c r="AU84">
        <v>12</v>
      </c>
      <c r="AV84">
        <v>9</v>
      </c>
      <c r="AW84" t="s">
        <v>422</v>
      </c>
      <c r="AX84">
        <v>1.1000000000000001</v>
      </c>
      <c r="AY84">
        <v>1.4</v>
      </c>
      <c r="AZ84">
        <v>1.8</v>
      </c>
      <c r="BA84">
        <v>14.048999999999999</v>
      </c>
      <c r="BB84">
        <v>14.67</v>
      </c>
      <c r="BC84">
        <v>1.04</v>
      </c>
      <c r="BD84">
        <v>13.798999999999999</v>
      </c>
      <c r="BE84">
        <v>2450.6329999999998</v>
      </c>
      <c r="BF84">
        <v>345.26400000000001</v>
      </c>
      <c r="BG84">
        <v>5.1999999999999998E-2</v>
      </c>
      <c r="BH84">
        <v>3.4000000000000002E-2</v>
      </c>
      <c r="BI84">
        <v>8.5000000000000006E-2</v>
      </c>
      <c r="BJ84">
        <v>0.04</v>
      </c>
      <c r="BK84">
        <v>2.5999999999999999E-2</v>
      </c>
      <c r="BL84">
        <v>6.5000000000000002E-2</v>
      </c>
      <c r="BM84">
        <v>14.032</v>
      </c>
      <c r="BQ84">
        <v>390.077</v>
      </c>
      <c r="BR84">
        <v>9.0172000000000002E-2</v>
      </c>
      <c r="BS84">
        <v>0.215</v>
      </c>
      <c r="BT84">
        <v>1.0999999999999999E-2</v>
      </c>
      <c r="BU84">
        <v>2.1706660000000002</v>
      </c>
      <c r="BV84">
        <v>4.3215000000000003</v>
      </c>
    </row>
    <row r="85" spans="1:74" customFormat="1" x14ac:dyDescent="0.25">
      <c r="A85" s="37">
        <v>41704</v>
      </c>
      <c r="B85" s="38">
        <v>3.5238425925925923E-2</v>
      </c>
      <c r="C85">
        <v>11.42</v>
      </c>
      <c r="D85">
        <v>2.5072999999999999</v>
      </c>
      <c r="E85">
        <v>25073.375530000001</v>
      </c>
      <c r="F85">
        <v>2.2999999999999998</v>
      </c>
      <c r="G85">
        <v>1.5</v>
      </c>
      <c r="H85">
        <v>1705.1</v>
      </c>
      <c r="J85">
        <v>2.5</v>
      </c>
      <c r="K85">
        <v>0.879</v>
      </c>
      <c r="L85">
        <v>10.0379</v>
      </c>
      <c r="M85">
        <v>2.2039</v>
      </c>
      <c r="N85">
        <v>2.0215999999999998</v>
      </c>
      <c r="O85">
        <v>1.3185</v>
      </c>
      <c r="P85">
        <v>3.3</v>
      </c>
      <c r="Q85">
        <v>1.5490999999999999</v>
      </c>
      <c r="R85">
        <v>1.0103</v>
      </c>
      <c r="S85">
        <v>2.6</v>
      </c>
      <c r="T85">
        <v>1705.0555999999999</v>
      </c>
      <c r="W85">
        <v>0</v>
      </c>
      <c r="X85">
        <v>2.1974</v>
      </c>
      <c r="Y85">
        <v>13.8</v>
      </c>
      <c r="Z85">
        <v>833</v>
      </c>
      <c r="AA85">
        <v>854</v>
      </c>
      <c r="AB85">
        <v>841</v>
      </c>
      <c r="AC85">
        <v>54</v>
      </c>
      <c r="AD85">
        <v>10.1</v>
      </c>
      <c r="AE85">
        <v>0.23</v>
      </c>
      <c r="AF85">
        <v>982</v>
      </c>
      <c r="AG85">
        <v>-5</v>
      </c>
      <c r="AH85">
        <v>-1</v>
      </c>
      <c r="AI85">
        <v>17</v>
      </c>
      <c r="AJ85">
        <v>190</v>
      </c>
      <c r="AK85">
        <v>189.8</v>
      </c>
      <c r="AL85">
        <v>6.5</v>
      </c>
      <c r="AM85">
        <v>195</v>
      </c>
      <c r="AN85" t="s">
        <v>155</v>
      </c>
      <c r="AO85">
        <v>2</v>
      </c>
      <c r="AP85" s="39">
        <v>0.70181712962962972</v>
      </c>
      <c r="AQ85">
        <v>47.159315999999997</v>
      </c>
      <c r="AR85">
        <v>-88.489755000000002</v>
      </c>
      <c r="AS85">
        <v>317.60000000000002</v>
      </c>
      <c r="AT85">
        <v>0</v>
      </c>
      <c r="AU85">
        <v>12</v>
      </c>
      <c r="AV85">
        <v>10</v>
      </c>
      <c r="AW85" t="s">
        <v>421</v>
      </c>
      <c r="AX85">
        <v>1.1000000000000001</v>
      </c>
      <c r="AY85">
        <v>1.4</v>
      </c>
      <c r="AZ85">
        <v>1.8</v>
      </c>
      <c r="BA85">
        <v>14.048999999999999</v>
      </c>
      <c r="BB85">
        <v>14.7</v>
      </c>
      <c r="BC85">
        <v>1.05</v>
      </c>
      <c r="BD85">
        <v>13.769</v>
      </c>
      <c r="BE85">
        <v>2454.895</v>
      </c>
      <c r="BF85">
        <v>343.05</v>
      </c>
      <c r="BG85">
        <v>5.1999999999999998E-2</v>
      </c>
      <c r="BH85">
        <v>3.4000000000000002E-2</v>
      </c>
      <c r="BI85">
        <v>8.5999999999999993E-2</v>
      </c>
      <c r="BJ85">
        <v>0.04</v>
      </c>
      <c r="BK85">
        <v>2.5999999999999999E-2</v>
      </c>
      <c r="BL85">
        <v>6.6000000000000003E-2</v>
      </c>
      <c r="BM85">
        <v>13.7782</v>
      </c>
      <c r="BQ85">
        <v>390.75599999999997</v>
      </c>
      <c r="BR85">
        <v>8.6171999999999999E-2</v>
      </c>
      <c r="BS85">
        <v>0.21520700000000001</v>
      </c>
      <c r="BT85">
        <v>1.0999999999999999E-2</v>
      </c>
      <c r="BU85">
        <v>2.074376</v>
      </c>
      <c r="BV85">
        <v>4.3256607000000002</v>
      </c>
    </row>
    <row r="86" spans="1:74" customFormat="1" x14ac:dyDescent="0.25">
      <c r="A86" s="37">
        <v>41704</v>
      </c>
      <c r="B86" s="38">
        <v>3.5249999999999997E-2</v>
      </c>
      <c r="C86">
        <v>11.428000000000001</v>
      </c>
      <c r="D86">
        <v>2.4538000000000002</v>
      </c>
      <c r="E86">
        <v>24537.66028</v>
      </c>
      <c r="F86">
        <v>2.2999999999999998</v>
      </c>
      <c r="G86">
        <v>1.5</v>
      </c>
      <c r="H86">
        <v>1682.9</v>
      </c>
      <c r="J86">
        <v>2.5</v>
      </c>
      <c r="K86">
        <v>0.87939999999999996</v>
      </c>
      <c r="L86">
        <v>10.049799999999999</v>
      </c>
      <c r="M86">
        <v>2.1579000000000002</v>
      </c>
      <c r="N86">
        <v>2.0226999999999999</v>
      </c>
      <c r="O86">
        <v>1.3191999999999999</v>
      </c>
      <c r="P86">
        <v>3.3</v>
      </c>
      <c r="Q86">
        <v>1.5499000000000001</v>
      </c>
      <c r="R86">
        <v>1.0107999999999999</v>
      </c>
      <c r="S86">
        <v>2.6</v>
      </c>
      <c r="T86">
        <v>1682.9</v>
      </c>
      <c r="W86">
        <v>0</v>
      </c>
      <c r="X86">
        <v>2.1985999999999999</v>
      </c>
      <c r="Y86">
        <v>13.7</v>
      </c>
      <c r="Z86">
        <v>833</v>
      </c>
      <c r="AA86">
        <v>854</v>
      </c>
      <c r="AB86">
        <v>842</v>
      </c>
      <c r="AC86">
        <v>54</v>
      </c>
      <c r="AD86">
        <v>10.1</v>
      </c>
      <c r="AE86">
        <v>0.23</v>
      </c>
      <c r="AF86">
        <v>982</v>
      </c>
      <c r="AG86">
        <v>-5</v>
      </c>
      <c r="AH86">
        <v>-0.79300000000000004</v>
      </c>
      <c r="AI86">
        <v>17</v>
      </c>
      <c r="AJ86">
        <v>190</v>
      </c>
      <c r="AK86">
        <v>189</v>
      </c>
      <c r="AL86">
        <v>6.6</v>
      </c>
      <c r="AM86">
        <v>195</v>
      </c>
      <c r="AN86" t="s">
        <v>155</v>
      </c>
      <c r="AO86">
        <v>2</v>
      </c>
      <c r="AP86" s="39">
        <v>0.70182870370370365</v>
      </c>
      <c r="AQ86">
        <v>47.159315999999997</v>
      </c>
      <c r="AR86">
        <v>-88.489755000000002</v>
      </c>
      <c r="AS86">
        <v>317.7</v>
      </c>
      <c r="AT86">
        <v>0</v>
      </c>
      <c r="AU86">
        <v>12</v>
      </c>
      <c r="AV86">
        <v>10</v>
      </c>
      <c r="AW86" t="s">
        <v>421</v>
      </c>
      <c r="AX86">
        <v>1.1000000000000001</v>
      </c>
      <c r="AY86">
        <v>1.4</v>
      </c>
      <c r="AZ86">
        <v>1.8</v>
      </c>
      <c r="BA86">
        <v>14.048999999999999</v>
      </c>
      <c r="BB86">
        <v>14.76</v>
      </c>
      <c r="BC86">
        <v>1.05</v>
      </c>
      <c r="BD86">
        <v>13.708</v>
      </c>
      <c r="BE86">
        <v>2465.0329999999999</v>
      </c>
      <c r="BF86">
        <v>336.88499999999999</v>
      </c>
      <c r="BG86">
        <v>5.1999999999999998E-2</v>
      </c>
      <c r="BH86">
        <v>3.4000000000000002E-2</v>
      </c>
      <c r="BI86">
        <v>8.5999999999999993E-2</v>
      </c>
      <c r="BJ86">
        <v>0.04</v>
      </c>
      <c r="BK86">
        <v>2.5999999999999999E-2</v>
      </c>
      <c r="BL86">
        <v>6.6000000000000003E-2</v>
      </c>
      <c r="BM86">
        <v>13.639099999999999</v>
      </c>
      <c r="BQ86">
        <v>392.11200000000002</v>
      </c>
      <c r="BR86">
        <v>8.4655999999999995E-2</v>
      </c>
      <c r="BS86">
        <v>0.216</v>
      </c>
      <c r="BT86">
        <v>1.0999999999999999E-2</v>
      </c>
      <c r="BU86">
        <v>2.0378820000000002</v>
      </c>
      <c r="BV86">
        <v>4.3415999999999997</v>
      </c>
    </row>
    <row r="87" spans="1:74" customFormat="1" x14ac:dyDescent="0.25">
      <c r="A87" s="37">
        <v>41704</v>
      </c>
      <c r="B87" s="38">
        <v>3.526157407407407E-2</v>
      </c>
      <c r="C87">
        <v>11.43</v>
      </c>
      <c r="D87">
        <v>2.4428999999999998</v>
      </c>
      <c r="E87">
        <v>24429.417150000001</v>
      </c>
      <c r="F87">
        <v>2.2999999999999998</v>
      </c>
      <c r="G87">
        <v>1.5</v>
      </c>
      <c r="H87">
        <v>1710.7</v>
      </c>
      <c r="J87">
        <v>2.5</v>
      </c>
      <c r="K87">
        <v>0.87949999999999995</v>
      </c>
      <c r="L87">
        <v>10.052300000000001</v>
      </c>
      <c r="M87">
        <v>2.1484999999999999</v>
      </c>
      <c r="N87">
        <v>2.0228000000000002</v>
      </c>
      <c r="O87">
        <v>1.3266</v>
      </c>
      <c r="P87">
        <v>3.3</v>
      </c>
      <c r="Q87">
        <v>1.55</v>
      </c>
      <c r="R87">
        <v>1.0165</v>
      </c>
      <c r="S87">
        <v>2.6</v>
      </c>
      <c r="T87">
        <v>1710.6507999999999</v>
      </c>
      <c r="W87">
        <v>0</v>
      </c>
      <c r="X87">
        <v>2.1987000000000001</v>
      </c>
      <c r="Y87">
        <v>13.9</v>
      </c>
      <c r="Z87">
        <v>832</v>
      </c>
      <c r="AA87">
        <v>855</v>
      </c>
      <c r="AB87">
        <v>842</v>
      </c>
      <c r="AC87">
        <v>54</v>
      </c>
      <c r="AD87">
        <v>10.1</v>
      </c>
      <c r="AE87">
        <v>0.23</v>
      </c>
      <c r="AF87">
        <v>982</v>
      </c>
      <c r="AG87">
        <v>-5</v>
      </c>
      <c r="AH87">
        <v>0</v>
      </c>
      <c r="AI87">
        <v>17</v>
      </c>
      <c r="AJ87">
        <v>190</v>
      </c>
      <c r="AK87">
        <v>189</v>
      </c>
      <c r="AL87">
        <v>6.5</v>
      </c>
      <c r="AM87">
        <v>195</v>
      </c>
      <c r="AN87" t="s">
        <v>155</v>
      </c>
      <c r="AO87">
        <v>2</v>
      </c>
      <c r="AP87" s="39">
        <v>0.7018402777777778</v>
      </c>
      <c r="AQ87">
        <v>47.159317000000001</v>
      </c>
      <c r="AR87">
        <v>-88.489755000000002</v>
      </c>
      <c r="AS87">
        <v>317.7</v>
      </c>
      <c r="AT87">
        <v>0</v>
      </c>
      <c r="AU87">
        <v>12</v>
      </c>
      <c r="AV87">
        <v>10</v>
      </c>
      <c r="AW87" t="s">
        <v>421</v>
      </c>
      <c r="AX87">
        <v>1.1000000000000001</v>
      </c>
      <c r="AY87">
        <v>1.4</v>
      </c>
      <c r="AZ87">
        <v>1.8</v>
      </c>
      <c r="BA87">
        <v>14.048999999999999</v>
      </c>
      <c r="BB87">
        <v>14.76</v>
      </c>
      <c r="BC87">
        <v>1.05</v>
      </c>
      <c r="BD87">
        <v>13.705</v>
      </c>
      <c r="BE87">
        <v>2466.482</v>
      </c>
      <c r="BF87">
        <v>335.52300000000002</v>
      </c>
      <c r="BG87">
        <v>5.1999999999999998E-2</v>
      </c>
      <c r="BH87">
        <v>3.4000000000000002E-2</v>
      </c>
      <c r="BI87">
        <v>8.5999999999999993E-2</v>
      </c>
      <c r="BJ87">
        <v>0.04</v>
      </c>
      <c r="BK87">
        <v>2.5999999999999999E-2</v>
      </c>
      <c r="BL87">
        <v>6.6000000000000003E-2</v>
      </c>
      <c r="BM87">
        <v>13.8687</v>
      </c>
      <c r="BQ87">
        <v>392.25700000000001</v>
      </c>
      <c r="BR87">
        <v>9.1620999999999994E-2</v>
      </c>
      <c r="BS87">
        <v>0.216</v>
      </c>
      <c r="BT87">
        <v>1.0999999999999999E-2</v>
      </c>
      <c r="BU87">
        <v>2.2055470000000001</v>
      </c>
      <c r="BV87">
        <v>4.3415999999999997</v>
      </c>
    </row>
    <row r="88" spans="1:74" customFormat="1" x14ac:dyDescent="0.25">
      <c r="A88" s="37">
        <v>41704</v>
      </c>
      <c r="B88" s="38">
        <v>3.5273148148148151E-2</v>
      </c>
      <c r="C88">
        <v>11.446999999999999</v>
      </c>
      <c r="D88">
        <v>2.3616000000000001</v>
      </c>
      <c r="E88">
        <v>23616.381420000002</v>
      </c>
      <c r="F88">
        <v>2.2999999999999998</v>
      </c>
      <c r="G88">
        <v>1.5</v>
      </c>
      <c r="H88">
        <v>1749.4</v>
      </c>
      <c r="J88">
        <v>2.4</v>
      </c>
      <c r="K88">
        <v>0.88</v>
      </c>
      <c r="L88">
        <v>10.073499999999999</v>
      </c>
      <c r="M88">
        <v>2.0783</v>
      </c>
      <c r="N88">
        <v>2.0240999999999998</v>
      </c>
      <c r="O88">
        <v>1.3201000000000001</v>
      </c>
      <c r="P88">
        <v>3.3</v>
      </c>
      <c r="Q88">
        <v>1.5509999999999999</v>
      </c>
      <c r="R88">
        <v>1.0115000000000001</v>
      </c>
      <c r="S88">
        <v>2.6</v>
      </c>
      <c r="T88">
        <v>1749.4490000000001</v>
      </c>
      <c r="W88">
        <v>0</v>
      </c>
      <c r="X88">
        <v>2.1120999999999999</v>
      </c>
      <c r="Y88">
        <v>13.8</v>
      </c>
      <c r="Z88">
        <v>832</v>
      </c>
      <c r="AA88">
        <v>856</v>
      </c>
      <c r="AB88">
        <v>842</v>
      </c>
      <c r="AC88">
        <v>54</v>
      </c>
      <c r="AD88">
        <v>10.1</v>
      </c>
      <c r="AE88">
        <v>0.23</v>
      </c>
      <c r="AF88">
        <v>982</v>
      </c>
      <c r="AG88">
        <v>-5</v>
      </c>
      <c r="AH88">
        <v>-0.20699999999999999</v>
      </c>
      <c r="AI88">
        <v>17</v>
      </c>
      <c r="AJ88">
        <v>190</v>
      </c>
      <c r="AK88">
        <v>189</v>
      </c>
      <c r="AL88">
        <v>6.5</v>
      </c>
      <c r="AM88">
        <v>195</v>
      </c>
      <c r="AN88" t="s">
        <v>155</v>
      </c>
      <c r="AO88">
        <v>2</v>
      </c>
      <c r="AP88" s="39">
        <v>0.70185185185185184</v>
      </c>
      <c r="AQ88">
        <v>47.159317000000001</v>
      </c>
      <c r="AR88">
        <v>-88.489755000000002</v>
      </c>
      <c r="AS88">
        <v>317.7</v>
      </c>
      <c r="AT88">
        <v>0</v>
      </c>
      <c r="AU88">
        <v>12</v>
      </c>
      <c r="AV88">
        <v>10</v>
      </c>
      <c r="AW88" t="s">
        <v>421</v>
      </c>
      <c r="AX88">
        <v>1.1000000000000001</v>
      </c>
      <c r="AY88">
        <v>1.4</v>
      </c>
      <c r="AZ88">
        <v>1.8</v>
      </c>
      <c r="BA88">
        <v>14.048999999999999</v>
      </c>
      <c r="BB88">
        <v>14.83</v>
      </c>
      <c r="BC88">
        <v>1.06</v>
      </c>
      <c r="BD88">
        <v>13.632</v>
      </c>
      <c r="BE88">
        <v>2480.7539999999999</v>
      </c>
      <c r="BF88">
        <v>325.75799999999998</v>
      </c>
      <c r="BG88">
        <v>5.1999999999999998E-2</v>
      </c>
      <c r="BH88">
        <v>3.4000000000000002E-2</v>
      </c>
      <c r="BI88">
        <v>8.5999999999999993E-2</v>
      </c>
      <c r="BJ88">
        <v>0.04</v>
      </c>
      <c r="BK88">
        <v>2.5999999999999999E-2</v>
      </c>
      <c r="BL88">
        <v>6.6000000000000003E-2</v>
      </c>
      <c r="BM88">
        <v>14.2354</v>
      </c>
      <c r="BQ88">
        <v>378.19299999999998</v>
      </c>
      <c r="BR88">
        <v>9.3379000000000004E-2</v>
      </c>
      <c r="BS88">
        <v>0.216</v>
      </c>
      <c r="BT88">
        <v>1.0999999999999999E-2</v>
      </c>
      <c r="BU88">
        <v>2.2478660000000001</v>
      </c>
      <c r="BV88">
        <v>4.3415999999999997</v>
      </c>
    </row>
    <row r="89" spans="1:74" customFormat="1" x14ac:dyDescent="0.25">
      <c r="A89" s="37">
        <v>41704</v>
      </c>
      <c r="B89" s="38">
        <v>3.5284722222222224E-2</v>
      </c>
      <c r="C89">
        <v>11.472</v>
      </c>
      <c r="D89">
        <v>2.3328000000000002</v>
      </c>
      <c r="E89">
        <v>23328.41216</v>
      </c>
      <c r="F89">
        <v>2.2999999999999998</v>
      </c>
      <c r="G89">
        <v>1.5</v>
      </c>
      <c r="H89">
        <v>1753</v>
      </c>
      <c r="J89">
        <v>2.4</v>
      </c>
      <c r="K89">
        <v>0.88009999999999999</v>
      </c>
      <c r="L89">
        <v>10.0968</v>
      </c>
      <c r="M89">
        <v>2.0531000000000001</v>
      </c>
      <c r="N89">
        <v>2.0242</v>
      </c>
      <c r="O89">
        <v>1.3201000000000001</v>
      </c>
      <c r="P89">
        <v>3.3</v>
      </c>
      <c r="Q89">
        <v>1.5510999999999999</v>
      </c>
      <c r="R89">
        <v>1.0116000000000001</v>
      </c>
      <c r="S89">
        <v>2.6</v>
      </c>
      <c r="T89">
        <v>1753</v>
      </c>
      <c r="W89">
        <v>0</v>
      </c>
      <c r="X89">
        <v>2.1122000000000001</v>
      </c>
      <c r="Y89">
        <v>13.8</v>
      </c>
      <c r="Z89">
        <v>833</v>
      </c>
      <c r="AA89">
        <v>854</v>
      </c>
      <c r="AB89">
        <v>842</v>
      </c>
      <c r="AC89">
        <v>54</v>
      </c>
      <c r="AD89">
        <v>10.1</v>
      </c>
      <c r="AE89">
        <v>0.23</v>
      </c>
      <c r="AF89">
        <v>982</v>
      </c>
      <c r="AG89">
        <v>-5</v>
      </c>
      <c r="AH89">
        <v>-1</v>
      </c>
      <c r="AI89">
        <v>17</v>
      </c>
      <c r="AJ89">
        <v>190</v>
      </c>
      <c r="AK89">
        <v>189</v>
      </c>
      <c r="AL89">
        <v>6.5</v>
      </c>
      <c r="AM89">
        <v>195</v>
      </c>
      <c r="AN89" t="s">
        <v>155</v>
      </c>
      <c r="AO89">
        <v>2</v>
      </c>
      <c r="AP89" s="39">
        <v>0.70186342592592599</v>
      </c>
      <c r="AQ89">
        <v>47.159317000000001</v>
      </c>
      <c r="AR89">
        <v>-88.489755000000002</v>
      </c>
      <c r="AS89">
        <v>317.7</v>
      </c>
      <c r="AT89">
        <v>0</v>
      </c>
      <c r="AU89">
        <v>12</v>
      </c>
      <c r="AV89">
        <v>10</v>
      </c>
      <c r="AW89" t="s">
        <v>421</v>
      </c>
      <c r="AX89">
        <v>1.1000000000000001</v>
      </c>
      <c r="AY89">
        <v>1.4</v>
      </c>
      <c r="AZ89">
        <v>1.8</v>
      </c>
      <c r="BA89">
        <v>14.048999999999999</v>
      </c>
      <c r="BB89">
        <v>14.84</v>
      </c>
      <c r="BC89">
        <v>1.06</v>
      </c>
      <c r="BD89">
        <v>13.625</v>
      </c>
      <c r="BE89">
        <v>2486.808</v>
      </c>
      <c r="BF89">
        <v>321.84699999999998</v>
      </c>
      <c r="BG89">
        <v>5.1999999999999998E-2</v>
      </c>
      <c r="BH89">
        <v>3.4000000000000002E-2</v>
      </c>
      <c r="BI89">
        <v>8.5999999999999993E-2</v>
      </c>
      <c r="BJ89">
        <v>0.04</v>
      </c>
      <c r="BK89">
        <v>2.5999999999999999E-2</v>
      </c>
      <c r="BL89">
        <v>6.6000000000000003E-2</v>
      </c>
      <c r="BM89">
        <v>14.2661</v>
      </c>
      <c r="BQ89">
        <v>378.26499999999999</v>
      </c>
      <c r="BR89">
        <v>9.0999999999999998E-2</v>
      </c>
      <c r="BS89">
        <v>0.21620700000000001</v>
      </c>
      <c r="BT89">
        <v>1.0793000000000001E-2</v>
      </c>
      <c r="BU89">
        <v>2.190598</v>
      </c>
      <c r="BV89">
        <v>4.3457606999999996</v>
      </c>
    </row>
    <row r="90" spans="1:74" customFormat="1" x14ac:dyDescent="0.25">
      <c r="A90" s="37">
        <v>41704</v>
      </c>
      <c r="B90" s="38">
        <v>3.5296296296296298E-2</v>
      </c>
      <c r="C90">
        <v>11.484</v>
      </c>
      <c r="D90">
        <v>2.2898999999999998</v>
      </c>
      <c r="E90">
        <v>22898.91447</v>
      </c>
      <c r="F90">
        <v>2.2999999999999998</v>
      </c>
      <c r="G90">
        <v>1.5</v>
      </c>
      <c r="H90">
        <v>1753</v>
      </c>
      <c r="J90">
        <v>2.4</v>
      </c>
      <c r="K90">
        <v>0.88039999999999996</v>
      </c>
      <c r="L90">
        <v>10.110099999999999</v>
      </c>
      <c r="M90">
        <v>2.016</v>
      </c>
      <c r="N90">
        <v>2.0249000000000001</v>
      </c>
      <c r="O90">
        <v>1.3206</v>
      </c>
      <c r="P90">
        <v>3.3</v>
      </c>
      <c r="Q90">
        <v>1.5516000000000001</v>
      </c>
      <c r="R90">
        <v>1.0119</v>
      </c>
      <c r="S90">
        <v>2.6</v>
      </c>
      <c r="T90">
        <v>1753</v>
      </c>
      <c r="W90">
        <v>0</v>
      </c>
      <c r="X90">
        <v>2.1128999999999998</v>
      </c>
      <c r="Y90">
        <v>13.8</v>
      </c>
      <c r="Z90">
        <v>832</v>
      </c>
      <c r="AA90">
        <v>853</v>
      </c>
      <c r="AB90">
        <v>841</v>
      </c>
      <c r="AC90">
        <v>54</v>
      </c>
      <c r="AD90">
        <v>10.1</v>
      </c>
      <c r="AE90">
        <v>0.23</v>
      </c>
      <c r="AF90">
        <v>982</v>
      </c>
      <c r="AG90">
        <v>-5</v>
      </c>
      <c r="AH90">
        <v>-1</v>
      </c>
      <c r="AI90">
        <v>17</v>
      </c>
      <c r="AJ90">
        <v>190</v>
      </c>
      <c r="AK90">
        <v>189</v>
      </c>
      <c r="AL90">
        <v>6.5</v>
      </c>
      <c r="AM90">
        <v>195</v>
      </c>
      <c r="AN90" t="s">
        <v>155</v>
      </c>
      <c r="AO90">
        <v>2</v>
      </c>
      <c r="AP90" s="39">
        <v>0.70187499999999992</v>
      </c>
      <c r="AQ90">
        <v>47.159317000000001</v>
      </c>
      <c r="AR90">
        <v>-88.489755000000002</v>
      </c>
      <c r="AS90">
        <v>317.8</v>
      </c>
      <c r="AT90">
        <v>0</v>
      </c>
      <c r="AU90">
        <v>12</v>
      </c>
      <c r="AV90">
        <v>10</v>
      </c>
      <c r="AW90" t="s">
        <v>421</v>
      </c>
      <c r="AX90">
        <v>1.1000000000000001</v>
      </c>
      <c r="AY90">
        <v>1.4</v>
      </c>
      <c r="AZ90">
        <v>1.8</v>
      </c>
      <c r="BA90">
        <v>14.048999999999999</v>
      </c>
      <c r="BB90">
        <v>14.88</v>
      </c>
      <c r="BC90">
        <v>1.06</v>
      </c>
      <c r="BD90">
        <v>13.586</v>
      </c>
      <c r="BE90">
        <v>2494.92</v>
      </c>
      <c r="BF90">
        <v>316.64400000000001</v>
      </c>
      <c r="BG90">
        <v>5.1999999999999998E-2</v>
      </c>
      <c r="BH90">
        <v>3.4000000000000002E-2</v>
      </c>
      <c r="BI90">
        <v>8.5999999999999993E-2</v>
      </c>
      <c r="BJ90">
        <v>0.04</v>
      </c>
      <c r="BK90">
        <v>2.5999999999999999E-2</v>
      </c>
      <c r="BL90">
        <v>6.6000000000000003E-2</v>
      </c>
      <c r="BM90">
        <v>14.293799999999999</v>
      </c>
      <c r="BQ90">
        <v>379.13</v>
      </c>
      <c r="BR90">
        <v>9.0379000000000001E-2</v>
      </c>
      <c r="BS90">
        <v>0.21720700000000001</v>
      </c>
      <c r="BT90">
        <v>1.0207000000000001E-2</v>
      </c>
      <c r="BU90">
        <v>2.1756489999999999</v>
      </c>
      <c r="BV90">
        <v>4.3658606999999998</v>
      </c>
    </row>
    <row r="91" spans="1:74" customFormat="1" x14ac:dyDescent="0.25">
      <c r="A91" s="37">
        <v>41704</v>
      </c>
      <c r="B91" s="38">
        <v>3.5307870370370371E-2</v>
      </c>
      <c r="C91">
        <v>11.516</v>
      </c>
      <c r="D91">
        <v>2.2141999999999999</v>
      </c>
      <c r="E91">
        <v>22142.056079999998</v>
      </c>
      <c r="F91">
        <v>2.2999999999999998</v>
      </c>
      <c r="G91">
        <v>1.5</v>
      </c>
      <c r="H91">
        <v>1724</v>
      </c>
      <c r="J91">
        <v>2.4</v>
      </c>
      <c r="K91">
        <v>0.88090000000000002</v>
      </c>
      <c r="L91">
        <v>10.1442</v>
      </c>
      <c r="M91">
        <v>1.9503999999999999</v>
      </c>
      <c r="N91">
        <v>2.0259999999999998</v>
      </c>
      <c r="O91">
        <v>1.3212999999999999</v>
      </c>
      <c r="P91">
        <v>3.3</v>
      </c>
      <c r="Q91">
        <v>1.5524</v>
      </c>
      <c r="R91">
        <v>1.0124</v>
      </c>
      <c r="S91">
        <v>2.6</v>
      </c>
      <c r="T91">
        <v>1724.0065999999999</v>
      </c>
      <c r="W91">
        <v>0</v>
      </c>
      <c r="X91">
        <v>2.1141000000000001</v>
      </c>
      <c r="Y91">
        <v>13.7</v>
      </c>
      <c r="Z91">
        <v>833</v>
      </c>
      <c r="AA91">
        <v>854</v>
      </c>
      <c r="AB91">
        <v>841</v>
      </c>
      <c r="AC91">
        <v>54</v>
      </c>
      <c r="AD91">
        <v>10.1</v>
      </c>
      <c r="AE91">
        <v>0.23</v>
      </c>
      <c r="AF91">
        <v>982</v>
      </c>
      <c r="AG91">
        <v>-5</v>
      </c>
      <c r="AH91">
        <v>-1</v>
      </c>
      <c r="AI91">
        <v>17</v>
      </c>
      <c r="AJ91">
        <v>190</v>
      </c>
      <c r="AK91">
        <v>189</v>
      </c>
      <c r="AL91">
        <v>6.5</v>
      </c>
      <c r="AM91">
        <v>195</v>
      </c>
      <c r="AN91" t="s">
        <v>155</v>
      </c>
      <c r="AO91">
        <v>2</v>
      </c>
      <c r="AP91" s="39">
        <v>0.70188657407407407</v>
      </c>
      <c r="AQ91">
        <v>47.159317000000001</v>
      </c>
      <c r="AR91">
        <v>-88.489755000000002</v>
      </c>
      <c r="AS91">
        <v>317.8</v>
      </c>
      <c r="AT91">
        <v>0</v>
      </c>
      <c r="AU91">
        <v>12</v>
      </c>
      <c r="AV91">
        <v>10</v>
      </c>
      <c r="AW91" t="s">
        <v>421</v>
      </c>
      <c r="AX91">
        <v>1.1000000000000001</v>
      </c>
      <c r="AY91">
        <v>1.4</v>
      </c>
      <c r="AZ91">
        <v>1.8</v>
      </c>
      <c r="BA91">
        <v>14.048999999999999</v>
      </c>
      <c r="BB91">
        <v>14.94</v>
      </c>
      <c r="BC91">
        <v>1.06</v>
      </c>
      <c r="BD91">
        <v>13.526</v>
      </c>
      <c r="BE91">
        <v>2510.3829999999998</v>
      </c>
      <c r="BF91">
        <v>307.20100000000002</v>
      </c>
      <c r="BG91">
        <v>5.2999999999999999E-2</v>
      </c>
      <c r="BH91">
        <v>3.4000000000000002E-2</v>
      </c>
      <c r="BI91">
        <v>8.6999999999999994E-2</v>
      </c>
      <c r="BJ91">
        <v>0.04</v>
      </c>
      <c r="BK91">
        <v>2.5999999999999999E-2</v>
      </c>
      <c r="BL91">
        <v>6.6000000000000003E-2</v>
      </c>
      <c r="BM91">
        <v>14.0969</v>
      </c>
      <c r="BQ91">
        <v>380.39699999999999</v>
      </c>
      <c r="BR91">
        <v>9.0069999999999997E-2</v>
      </c>
      <c r="BS91">
        <v>0.218</v>
      </c>
      <c r="BT91">
        <v>1.0793000000000001E-2</v>
      </c>
      <c r="BU91">
        <v>2.1682100000000002</v>
      </c>
      <c r="BV91">
        <v>4.3818000000000001</v>
      </c>
    </row>
    <row r="92" spans="1:74" customFormat="1" x14ac:dyDescent="0.25">
      <c r="A92" s="37">
        <v>41704</v>
      </c>
      <c r="B92" s="38">
        <v>3.5319444444444445E-2</v>
      </c>
      <c r="C92">
        <v>11.52</v>
      </c>
      <c r="D92">
        <v>2.1718999999999999</v>
      </c>
      <c r="E92">
        <v>21718.576160000001</v>
      </c>
      <c r="F92">
        <v>2.2999999999999998</v>
      </c>
      <c r="G92">
        <v>1.5</v>
      </c>
      <c r="H92">
        <v>1655.7</v>
      </c>
      <c r="J92">
        <v>2.4</v>
      </c>
      <c r="K92">
        <v>0.88129999999999997</v>
      </c>
      <c r="L92">
        <v>10.1526</v>
      </c>
      <c r="M92">
        <v>1.9140999999999999</v>
      </c>
      <c r="N92">
        <v>2.0270000000000001</v>
      </c>
      <c r="O92">
        <v>1.3220000000000001</v>
      </c>
      <c r="P92">
        <v>3.3</v>
      </c>
      <c r="Q92">
        <v>1.5531999999999999</v>
      </c>
      <c r="R92">
        <v>1.0129999999999999</v>
      </c>
      <c r="S92">
        <v>2.6</v>
      </c>
      <c r="T92">
        <v>1655.7135000000001</v>
      </c>
      <c r="W92">
        <v>0</v>
      </c>
      <c r="X92">
        <v>2.1151</v>
      </c>
      <c r="Y92">
        <v>13.9</v>
      </c>
      <c r="Z92">
        <v>832</v>
      </c>
      <c r="AA92">
        <v>853</v>
      </c>
      <c r="AB92">
        <v>840</v>
      </c>
      <c r="AC92">
        <v>54</v>
      </c>
      <c r="AD92">
        <v>10.1</v>
      </c>
      <c r="AE92">
        <v>0.23</v>
      </c>
      <c r="AF92">
        <v>982</v>
      </c>
      <c r="AG92">
        <v>-5</v>
      </c>
      <c r="AH92">
        <v>-1</v>
      </c>
      <c r="AI92">
        <v>17</v>
      </c>
      <c r="AJ92">
        <v>190</v>
      </c>
      <c r="AK92">
        <v>189</v>
      </c>
      <c r="AL92">
        <v>6.6</v>
      </c>
      <c r="AM92">
        <v>195</v>
      </c>
      <c r="AN92" t="s">
        <v>155</v>
      </c>
      <c r="AO92">
        <v>2</v>
      </c>
      <c r="AP92" s="39">
        <v>0.70189814814814822</v>
      </c>
      <c r="AQ92">
        <v>47.159317000000001</v>
      </c>
      <c r="AR92">
        <v>-88.489755000000002</v>
      </c>
      <c r="AS92">
        <v>317.89999999999998</v>
      </c>
      <c r="AT92">
        <v>0</v>
      </c>
      <c r="AU92">
        <v>12</v>
      </c>
      <c r="AV92">
        <v>10</v>
      </c>
      <c r="AW92" t="s">
        <v>421</v>
      </c>
      <c r="AX92">
        <v>1.1000000000000001</v>
      </c>
      <c r="AY92">
        <v>1.4</v>
      </c>
      <c r="AZ92">
        <v>1.8</v>
      </c>
      <c r="BA92">
        <v>14.048999999999999</v>
      </c>
      <c r="BB92">
        <v>14.99</v>
      </c>
      <c r="BC92">
        <v>1.07</v>
      </c>
      <c r="BD92">
        <v>13.468</v>
      </c>
      <c r="BE92">
        <v>2519.6260000000002</v>
      </c>
      <c r="BF92">
        <v>302.33800000000002</v>
      </c>
      <c r="BG92">
        <v>5.2999999999999999E-2</v>
      </c>
      <c r="BH92">
        <v>3.4000000000000002E-2</v>
      </c>
      <c r="BI92">
        <v>8.6999999999999994E-2</v>
      </c>
      <c r="BJ92">
        <v>0.04</v>
      </c>
      <c r="BK92">
        <v>2.5999999999999999E-2</v>
      </c>
      <c r="BL92">
        <v>6.7000000000000004E-2</v>
      </c>
      <c r="BM92">
        <v>13.5771</v>
      </c>
      <c r="BQ92">
        <v>381.67500000000001</v>
      </c>
      <c r="BR92">
        <v>9.7793000000000005E-2</v>
      </c>
      <c r="BS92">
        <v>0.218</v>
      </c>
      <c r="BT92">
        <v>1.0207000000000001E-2</v>
      </c>
      <c r="BU92">
        <v>2.3541219999999998</v>
      </c>
      <c r="BV92">
        <v>4.3818000000000001</v>
      </c>
    </row>
    <row r="93" spans="1:74" customFormat="1" x14ac:dyDescent="0.25">
      <c r="A93" s="37">
        <v>41704</v>
      </c>
      <c r="B93" s="38">
        <v>3.5331018518518519E-2</v>
      </c>
      <c r="C93">
        <v>11.52</v>
      </c>
      <c r="D93">
        <v>2.2347999999999999</v>
      </c>
      <c r="E93">
        <v>22347.715230000002</v>
      </c>
      <c r="F93">
        <v>2.2999999999999998</v>
      </c>
      <c r="G93">
        <v>1.6</v>
      </c>
      <c r="H93">
        <v>1605.2</v>
      </c>
      <c r="J93">
        <v>2.4</v>
      </c>
      <c r="K93">
        <v>0.88080000000000003</v>
      </c>
      <c r="L93">
        <v>10.1465</v>
      </c>
      <c r="M93">
        <v>1.9682999999999999</v>
      </c>
      <c r="N93">
        <v>2.0257999999999998</v>
      </c>
      <c r="O93">
        <v>1.4028</v>
      </c>
      <c r="P93">
        <v>3.4</v>
      </c>
      <c r="Q93">
        <v>1.5523</v>
      </c>
      <c r="R93">
        <v>1.0749</v>
      </c>
      <c r="S93">
        <v>2.6</v>
      </c>
      <c r="T93">
        <v>1605.2172</v>
      </c>
      <c r="W93">
        <v>0</v>
      </c>
      <c r="X93">
        <v>2.1139000000000001</v>
      </c>
      <c r="Y93">
        <v>13.7</v>
      </c>
      <c r="Z93">
        <v>832</v>
      </c>
      <c r="AA93">
        <v>853</v>
      </c>
      <c r="AB93">
        <v>841</v>
      </c>
      <c r="AC93">
        <v>54</v>
      </c>
      <c r="AD93">
        <v>10.1</v>
      </c>
      <c r="AE93">
        <v>0.23</v>
      </c>
      <c r="AF93">
        <v>982</v>
      </c>
      <c r="AG93">
        <v>-5</v>
      </c>
      <c r="AH93">
        <v>-1</v>
      </c>
      <c r="AI93">
        <v>17</v>
      </c>
      <c r="AJ93">
        <v>190</v>
      </c>
      <c r="AK93">
        <v>189</v>
      </c>
      <c r="AL93">
        <v>6.6</v>
      </c>
      <c r="AM93">
        <v>195</v>
      </c>
      <c r="AN93" t="s">
        <v>155</v>
      </c>
      <c r="AO93">
        <v>2</v>
      </c>
      <c r="AP93" s="39">
        <v>0.70190972222222225</v>
      </c>
      <c r="AQ93">
        <v>47.159317000000001</v>
      </c>
      <c r="AR93">
        <v>-88.489755000000002</v>
      </c>
      <c r="AS93">
        <v>318.10000000000002</v>
      </c>
      <c r="AT93">
        <v>0</v>
      </c>
      <c r="AU93">
        <v>12</v>
      </c>
      <c r="AV93">
        <v>10</v>
      </c>
      <c r="AW93" t="s">
        <v>421</v>
      </c>
      <c r="AX93">
        <v>1.1000000000000001</v>
      </c>
      <c r="AY93">
        <v>1.4</v>
      </c>
      <c r="AZ93">
        <v>1.8</v>
      </c>
      <c r="BA93">
        <v>14.048999999999999</v>
      </c>
      <c r="BB93">
        <v>14.92</v>
      </c>
      <c r="BC93">
        <v>1.06</v>
      </c>
      <c r="BD93">
        <v>13.536</v>
      </c>
      <c r="BE93">
        <v>2509.2370000000001</v>
      </c>
      <c r="BF93">
        <v>309.81299999999999</v>
      </c>
      <c r="BG93">
        <v>5.1999999999999998E-2</v>
      </c>
      <c r="BH93">
        <v>3.5999999999999997E-2</v>
      </c>
      <c r="BI93">
        <v>8.8999999999999996E-2</v>
      </c>
      <c r="BJ93">
        <v>0.04</v>
      </c>
      <c r="BK93">
        <v>2.8000000000000001E-2</v>
      </c>
      <c r="BL93">
        <v>6.8000000000000005E-2</v>
      </c>
      <c r="BM93">
        <v>13.1166</v>
      </c>
      <c r="BQ93">
        <v>380.101</v>
      </c>
      <c r="BR93">
        <v>9.7000000000000003E-2</v>
      </c>
      <c r="BS93">
        <v>0.21779299999999999</v>
      </c>
      <c r="BT93">
        <v>1.0999999999999999E-2</v>
      </c>
      <c r="BU93">
        <v>2.3350330000000001</v>
      </c>
      <c r="BV93">
        <v>4.3776393000000002</v>
      </c>
    </row>
    <row r="94" spans="1:74" customFormat="1" x14ac:dyDescent="0.25">
      <c r="A94" s="37">
        <v>41704</v>
      </c>
      <c r="B94" s="38">
        <v>3.5342592592592592E-2</v>
      </c>
      <c r="C94">
        <v>11.52</v>
      </c>
      <c r="D94">
        <v>2.2595000000000001</v>
      </c>
      <c r="E94">
        <v>22595.23849</v>
      </c>
      <c r="F94">
        <v>2.2999999999999998</v>
      </c>
      <c r="G94">
        <v>1.5</v>
      </c>
      <c r="H94">
        <v>1650.7</v>
      </c>
      <c r="J94">
        <v>2.4</v>
      </c>
      <c r="K94">
        <v>0.88049999999999995</v>
      </c>
      <c r="L94">
        <v>10.1432</v>
      </c>
      <c r="M94">
        <v>1.9895</v>
      </c>
      <c r="N94">
        <v>2.0251000000000001</v>
      </c>
      <c r="O94">
        <v>1.3207</v>
      </c>
      <c r="P94">
        <v>3.3</v>
      </c>
      <c r="Q94">
        <v>1.5518000000000001</v>
      </c>
      <c r="R94">
        <v>1.012</v>
      </c>
      <c r="S94">
        <v>2.6</v>
      </c>
      <c r="T94">
        <v>1650.6990000000001</v>
      </c>
      <c r="W94">
        <v>0</v>
      </c>
      <c r="X94">
        <v>2.1132</v>
      </c>
      <c r="Y94">
        <v>13.8</v>
      </c>
      <c r="Z94">
        <v>833</v>
      </c>
      <c r="AA94">
        <v>854</v>
      </c>
      <c r="AB94">
        <v>841</v>
      </c>
      <c r="AC94">
        <v>54</v>
      </c>
      <c r="AD94">
        <v>10.1</v>
      </c>
      <c r="AE94">
        <v>0.23</v>
      </c>
      <c r="AF94">
        <v>982</v>
      </c>
      <c r="AG94">
        <v>-5</v>
      </c>
      <c r="AH94">
        <v>-1</v>
      </c>
      <c r="AI94">
        <v>17</v>
      </c>
      <c r="AJ94">
        <v>190</v>
      </c>
      <c r="AK94">
        <v>189</v>
      </c>
      <c r="AL94">
        <v>6.5</v>
      </c>
      <c r="AM94">
        <v>195</v>
      </c>
      <c r="AN94" t="s">
        <v>155</v>
      </c>
      <c r="AO94">
        <v>2</v>
      </c>
      <c r="AP94" s="39">
        <v>0.70192129629629629</v>
      </c>
      <c r="AQ94">
        <v>47.159317000000001</v>
      </c>
      <c r="AR94">
        <v>-88.489755000000002</v>
      </c>
      <c r="AS94">
        <v>318.3</v>
      </c>
      <c r="AT94">
        <v>0</v>
      </c>
      <c r="AU94">
        <v>12</v>
      </c>
      <c r="AV94">
        <v>10</v>
      </c>
      <c r="AW94" t="s">
        <v>421</v>
      </c>
      <c r="AX94">
        <v>1.1000000000000001</v>
      </c>
      <c r="AY94">
        <v>1.4</v>
      </c>
      <c r="AZ94">
        <v>1.8</v>
      </c>
      <c r="BA94">
        <v>14.048999999999999</v>
      </c>
      <c r="BB94">
        <v>14.89</v>
      </c>
      <c r="BC94">
        <v>1.06</v>
      </c>
      <c r="BD94">
        <v>13.574</v>
      </c>
      <c r="BE94">
        <v>2503.8359999999998</v>
      </c>
      <c r="BF94">
        <v>312.57</v>
      </c>
      <c r="BG94">
        <v>5.1999999999999998E-2</v>
      </c>
      <c r="BH94">
        <v>3.4000000000000002E-2</v>
      </c>
      <c r="BI94">
        <v>8.5999999999999993E-2</v>
      </c>
      <c r="BJ94">
        <v>0.04</v>
      </c>
      <c r="BK94">
        <v>2.5999999999999999E-2</v>
      </c>
      <c r="BL94">
        <v>6.6000000000000003E-2</v>
      </c>
      <c r="BM94">
        <v>13.4636</v>
      </c>
      <c r="BQ94">
        <v>379.28300000000002</v>
      </c>
      <c r="BR94">
        <v>9.6586000000000005E-2</v>
      </c>
      <c r="BS94">
        <v>0.217414</v>
      </c>
      <c r="BT94">
        <v>1.0793000000000001E-2</v>
      </c>
      <c r="BU94">
        <v>2.3250670000000002</v>
      </c>
      <c r="BV94">
        <v>4.3700213999999997</v>
      </c>
    </row>
    <row r="95" spans="1:74" customFormat="1" x14ac:dyDescent="0.25">
      <c r="A95" s="37">
        <v>41704</v>
      </c>
      <c r="B95" s="38">
        <v>3.5354166666666666E-2</v>
      </c>
      <c r="C95">
        <v>11.52</v>
      </c>
      <c r="D95">
        <v>2.2606000000000002</v>
      </c>
      <c r="E95">
        <v>22606.484380000002</v>
      </c>
      <c r="F95">
        <v>2.2999999999999998</v>
      </c>
      <c r="G95">
        <v>1.5</v>
      </c>
      <c r="H95">
        <v>1661.2</v>
      </c>
      <c r="J95">
        <v>2.4</v>
      </c>
      <c r="K95">
        <v>0.88049999999999995</v>
      </c>
      <c r="L95">
        <v>10.1433</v>
      </c>
      <c r="M95">
        <v>1.9904999999999999</v>
      </c>
      <c r="N95">
        <v>2.0251000000000001</v>
      </c>
      <c r="O95">
        <v>1.3207</v>
      </c>
      <c r="P95">
        <v>3.3</v>
      </c>
      <c r="Q95">
        <v>1.5518000000000001</v>
      </c>
      <c r="R95">
        <v>1.012</v>
      </c>
      <c r="S95">
        <v>2.6</v>
      </c>
      <c r="T95">
        <v>1661.1968999999999</v>
      </c>
      <c r="W95">
        <v>0</v>
      </c>
      <c r="X95">
        <v>2.1132</v>
      </c>
      <c r="Y95">
        <v>13.8</v>
      </c>
      <c r="Z95">
        <v>832</v>
      </c>
      <c r="AA95">
        <v>854</v>
      </c>
      <c r="AB95">
        <v>841</v>
      </c>
      <c r="AC95">
        <v>54</v>
      </c>
      <c r="AD95">
        <v>10.1</v>
      </c>
      <c r="AE95">
        <v>0.23</v>
      </c>
      <c r="AF95">
        <v>982</v>
      </c>
      <c r="AG95">
        <v>-5</v>
      </c>
      <c r="AH95">
        <v>-1</v>
      </c>
      <c r="AI95">
        <v>17</v>
      </c>
      <c r="AJ95">
        <v>190</v>
      </c>
      <c r="AK95">
        <v>189</v>
      </c>
      <c r="AL95">
        <v>6.6</v>
      </c>
      <c r="AM95">
        <v>195</v>
      </c>
      <c r="AN95" t="s">
        <v>155</v>
      </c>
      <c r="AO95">
        <v>2</v>
      </c>
      <c r="AP95" s="39">
        <v>0.70193287037037033</v>
      </c>
      <c r="AQ95">
        <v>47.159317000000001</v>
      </c>
      <c r="AR95">
        <v>-88.489755000000002</v>
      </c>
      <c r="AS95">
        <v>318.5</v>
      </c>
      <c r="AT95">
        <v>0</v>
      </c>
      <c r="AU95">
        <v>12</v>
      </c>
      <c r="AV95">
        <v>10</v>
      </c>
      <c r="AW95" t="s">
        <v>421</v>
      </c>
      <c r="AX95">
        <v>1.1000000000000001</v>
      </c>
      <c r="AY95">
        <v>1.4</v>
      </c>
      <c r="AZ95">
        <v>1.8</v>
      </c>
      <c r="BA95">
        <v>14.048999999999999</v>
      </c>
      <c r="BB95">
        <v>14.89</v>
      </c>
      <c r="BC95">
        <v>1.06</v>
      </c>
      <c r="BD95">
        <v>13.571999999999999</v>
      </c>
      <c r="BE95">
        <v>2503.42</v>
      </c>
      <c r="BF95">
        <v>312.67399999999998</v>
      </c>
      <c r="BG95">
        <v>5.1999999999999998E-2</v>
      </c>
      <c r="BH95">
        <v>3.4000000000000002E-2</v>
      </c>
      <c r="BI95">
        <v>8.5999999999999993E-2</v>
      </c>
      <c r="BJ95">
        <v>0.04</v>
      </c>
      <c r="BK95">
        <v>2.5999999999999999E-2</v>
      </c>
      <c r="BL95">
        <v>6.6000000000000003E-2</v>
      </c>
      <c r="BM95">
        <v>13.546900000000001</v>
      </c>
      <c r="BQ95">
        <v>379.22</v>
      </c>
      <c r="BR95">
        <v>9.3343999999999996E-2</v>
      </c>
      <c r="BS95">
        <v>0.219</v>
      </c>
      <c r="BT95">
        <v>1.0207000000000001E-2</v>
      </c>
      <c r="BU95">
        <v>2.2470240000000001</v>
      </c>
      <c r="BV95">
        <v>4.4019000000000004</v>
      </c>
    </row>
    <row r="96" spans="1:74" customFormat="1" x14ac:dyDescent="0.25">
      <c r="A96" s="37">
        <v>41704</v>
      </c>
      <c r="B96" s="38">
        <v>3.5365740740740746E-2</v>
      </c>
      <c r="C96">
        <v>11.506</v>
      </c>
      <c r="D96">
        <v>2.31</v>
      </c>
      <c r="E96">
        <v>23099.55574</v>
      </c>
      <c r="F96">
        <v>2.2999999999999998</v>
      </c>
      <c r="G96">
        <v>1.5</v>
      </c>
      <c r="H96">
        <v>1747.1</v>
      </c>
      <c r="J96">
        <v>2.4</v>
      </c>
      <c r="K96">
        <v>0.88009999999999999</v>
      </c>
      <c r="L96">
        <v>10.126200000000001</v>
      </c>
      <c r="M96">
        <v>2.0329000000000002</v>
      </c>
      <c r="N96">
        <v>2.0242</v>
      </c>
      <c r="O96">
        <v>1.3201000000000001</v>
      </c>
      <c r="P96">
        <v>3.3</v>
      </c>
      <c r="Q96">
        <v>1.5509999999999999</v>
      </c>
      <c r="R96">
        <v>1.0115000000000001</v>
      </c>
      <c r="S96">
        <v>2.6</v>
      </c>
      <c r="T96">
        <v>1747.1012000000001</v>
      </c>
      <c r="W96">
        <v>0</v>
      </c>
      <c r="X96">
        <v>2.1122000000000001</v>
      </c>
      <c r="Y96">
        <v>13.7</v>
      </c>
      <c r="Z96">
        <v>833</v>
      </c>
      <c r="AA96">
        <v>854</v>
      </c>
      <c r="AB96">
        <v>842</v>
      </c>
      <c r="AC96">
        <v>54</v>
      </c>
      <c r="AD96">
        <v>10.1</v>
      </c>
      <c r="AE96">
        <v>0.23</v>
      </c>
      <c r="AF96">
        <v>982</v>
      </c>
      <c r="AG96">
        <v>-5</v>
      </c>
      <c r="AH96">
        <v>-1</v>
      </c>
      <c r="AI96">
        <v>17</v>
      </c>
      <c r="AJ96">
        <v>190</v>
      </c>
      <c r="AK96">
        <v>189</v>
      </c>
      <c r="AL96">
        <v>6.6</v>
      </c>
      <c r="AM96">
        <v>195</v>
      </c>
      <c r="AN96" t="s">
        <v>155</v>
      </c>
      <c r="AO96">
        <v>2</v>
      </c>
      <c r="AP96" s="39">
        <v>0.70194444444444448</v>
      </c>
      <c r="AQ96">
        <v>47.159317000000001</v>
      </c>
      <c r="AR96">
        <v>-88.489755000000002</v>
      </c>
      <c r="AS96">
        <v>318.8</v>
      </c>
      <c r="AT96">
        <v>0</v>
      </c>
      <c r="AU96">
        <v>12</v>
      </c>
      <c r="AV96">
        <v>10</v>
      </c>
      <c r="AW96" t="s">
        <v>421</v>
      </c>
      <c r="AX96">
        <v>1.1000000000000001</v>
      </c>
      <c r="AY96">
        <v>1.4</v>
      </c>
      <c r="AZ96">
        <v>1.8</v>
      </c>
      <c r="BA96">
        <v>14.048999999999999</v>
      </c>
      <c r="BB96">
        <v>14.83</v>
      </c>
      <c r="BC96">
        <v>1.06</v>
      </c>
      <c r="BD96">
        <v>13.627000000000001</v>
      </c>
      <c r="BE96">
        <v>2492.3000000000002</v>
      </c>
      <c r="BF96">
        <v>318.459</v>
      </c>
      <c r="BG96">
        <v>5.1999999999999998E-2</v>
      </c>
      <c r="BH96">
        <v>3.4000000000000002E-2</v>
      </c>
      <c r="BI96">
        <v>8.5999999999999993E-2</v>
      </c>
      <c r="BJ96">
        <v>0.04</v>
      </c>
      <c r="BK96">
        <v>2.5999999999999999E-2</v>
      </c>
      <c r="BL96">
        <v>6.6000000000000003E-2</v>
      </c>
      <c r="BM96">
        <v>14.208</v>
      </c>
      <c r="BQ96">
        <v>377.99200000000002</v>
      </c>
      <c r="BR96">
        <v>8.6999999999999994E-2</v>
      </c>
      <c r="BS96">
        <v>0.21920700000000001</v>
      </c>
      <c r="BT96">
        <v>1.0999999999999999E-2</v>
      </c>
      <c r="BU96">
        <v>2.0943079999999998</v>
      </c>
      <c r="BV96">
        <v>4.4060607000000003</v>
      </c>
    </row>
    <row r="97" spans="1:74" customFormat="1" x14ac:dyDescent="0.25">
      <c r="A97" s="37">
        <v>41704</v>
      </c>
      <c r="B97" s="38">
        <v>3.5377314814814813E-2</v>
      </c>
      <c r="C97">
        <v>11.384</v>
      </c>
      <c r="D97">
        <v>2.4091999999999998</v>
      </c>
      <c r="E97">
        <v>24091.758239999999</v>
      </c>
      <c r="F97">
        <v>2.2999999999999998</v>
      </c>
      <c r="G97">
        <v>1.5</v>
      </c>
      <c r="H97">
        <v>1783.1</v>
      </c>
      <c r="J97">
        <v>2.4</v>
      </c>
      <c r="K97">
        <v>0.88009999999999999</v>
      </c>
      <c r="L97">
        <v>10.019</v>
      </c>
      <c r="M97">
        <v>2.1202999999999999</v>
      </c>
      <c r="N97">
        <v>2.0242</v>
      </c>
      <c r="O97">
        <v>1.3126</v>
      </c>
      <c r="P97">
        <v>3.3</v>
      </c>
      <c r="Q97">
        <v>1.5510999999999999</v>
      </c>
      <c r="R97">
        <v>1.0058</v>
      </c>
      <c r="S97">
        <v>2.6</v>
      </c>
      <c r="T97">
        <v>1783.1</v>
      </c>
      <c r="W97">
        <v>0</v>
      </c>
      <c r="X97">
        <v>2.1122000000000001</v>
      </c>
      <c r="Y97">
        <v>13.8</v>
      </c>
      <c r="Z97">
        <v>832</v>
      </c>
      <c r="AA97">
        <v>853</v>
      </c>
      <c r="AB97">
        <v>840</v>
      </c>
      <c r="AC97">
        <v>54</v>
      </c>
      <c r="AD97">
        <v>10.1</v>
      </c>
      <c r="AE97">
        <v>0.23</v>
      </c>
      <c r="AF97">
        <v>982</v>
      </c>
      <c r="AG97">
        <v>-5</v>
      </c>
      <c r="AH97">
        <v>-1</v>
      </c>
      <c r="AI97">
        <v>17</v>
      </c>
      <c r="AJ97">
        <v>190</v>
      </c>
      <c r="AK97">
        <v>189</v>
      </c>
      <c r="AL97">
        <v>6.6</v>
      </c>
      <c r="AM97">
        <v>195</v>
      </c>
      <c r="AN97" t="s">
        <v>155</v>
      </c>
      <c r="AO97">
        <v>2</v>
      </c>
      <c r="AP97" s="39">
        <v>0.70195601851851863</v>
      </c>
      <c r="AQ97">
        <v>47.159317000000001</v>
      </c>
      <c r="AR97">
        <v>-88.489755000000002</v>
      </c>
      <c r="AS97">
        <v>318.89999999999998</v>
      </c>
      <c r="AT97">
        <v>0</v>
      </c>
      <c r="AU97">
        <v>12</v>
      </c>
      <c r="AV97">
        <v>10</v>
      </c>
      <c r="AW97" t="s">
        <v>421</v>
      </c>
      <c r="AX97">
        <v>1.1000000000000001</v>
      </c>
      <c r="AY97">
        <v>1.4</v>
      </c>
      <c r="AZ97">
        <v>1.8</v>
      </c>
      <c r="BA97">
        <v>14.048999999999999</v>
      </c>
      <c r="BB97">
        <v>14.84</v>
      </c>
      <c r="BC97">
        <v>1.06</v>
      </c>
      <c r="BD97">
        <v>13.624000000000001</v>
      </c>
      <c r="BE97">
        <v>2469.1729999999998</v>
      </c>
      <c r="BF97">
        <v>332.584</v>
      </c>
      <c r="BG97">
        <v>5.1999999999999998E-2</v>
      </c>
      <c r="BH97">
        <v>3.4000000000000002E-2</v>
      </c>
      <c r="BI97">
        <v>8.5999999999999993E-2</v>
      </c>
      <c r="BJ97">
        <v>0.04</v>
      </c>
      <c r="BK97">
        <v>2.5999999999999999E-2</v>
      </c>
      <c r="BL97">
        <v>6.6000000000000003E-2</v>
      </c>
      <c r="BM97">
        <v>14.5199</v>
      </c>
      <c r="BQ97">
        <v>378.49900000000002</v>
      </c>
      <c r="BR97">
        <v>8.7620000000000003E-2</v>
      </c>
      <c r="BS97">
        <v>0.21979299999999999</v>
      </c>
      <c r="BT97">
        <v>1.0999999999999999E-2</v>
      </c>
      <c r="BU97">
        <v>2.1092420000000001</v>
      </c>
      <c r="BV97">
        <v>4.4178392999999998</v>
      </c>
    </row>
    <row r="98" spans="1:74" customFormat="1" x14ac:dyDescent="0.25">
      <c r="A98" s="37">
        <v>41704</v>
      </c>
      <c r="B98" s="38">
        <v>3.5388888888888893E-2</v>
      </c>
      <c r="C98">
        <v>11.355</v>
      </c>
      <c r="D98">
        <v>2.5017999999999998</v>
      </c>
      <c r="E98">
        <v>25018.338759999999</v>
      </c>
      <c r="F98">
        <v>2.2999999999999998</v>
      </c>
      <c r="G98">
        <v>1.4</v>
      </c>
      <c r="H98">
        <v>1829.6</v>
      </c>
      <c r="J98">
        <v>2.4</v>
      </c>
      <c r="K98">
        <v>0.87939999999999996</v>
      </c>
      <c r="L98">
        <v>9.9853000000000005</v>
      </c>
      <c r="M98">
        <v>2.2000999999999999</v>
      </c>
      <c r="N98">
        <v>2.0226000000000002</v>
      </c>
      <c r="O98">
        <v>1.2312000000000001</v>
      </c>
      <c r="P98">
        <v>3.3</v>
      </c>
      <c r="Q98">
        <v>1.5498000000000001</v>
      </c>
      <c r="R98">
        <v>0.94340000000000002</v>
      </c>
      <c r="S98">
        <v>2.5</v>
      </c>
      <c r="T98">
        <v>1829.5851</v>
      </c>
      <c r="W98">
        <v>0</v>
      </c>
      <c r="X98">
        <v>2.1105999999999998</v>
      </c>
      <c r="Y98">
        <v>13.7</v>
      </c>
      <c r="Z98">
        <v>832</v>
      </c>
      <c r="AA98">
        <v>854</v>
      </c>
      <c r="AB98">
        <v>841</v>
      </c>
      <c r="AC98">
        <v>54</v>
      </c>
      <c r="AD98">
        <v>10.1</v>
      </c>
      <c r="AE98">
        <v>0.23</v>
      </c>
      <c r="AF98">
        <v>982</v>
      </c>
      <c r="AG98">
        <v>-5</v>
      </c>
      <c r="AH98">
        <v>-1</v>
      </c>
      <c r="AI98">
        <v>17</v>
      </c>
      <c r="AJ98">
        <v>190</v>
      </c>
      <c r="AK98">
        <v>189</v>
      </c>
      <c r="AL98">
        <v>6.5</v>
      </c>
      <c r="AM98">
        <v>195</v>
      </c>
      <c r="AN98" t="s">
        <v>155</v>
      </c>
      <c r="AO98">
        <v>2</v>
      </c>
      <c r="AP98" s="39">
        <v>0.70196759259259256</v>
      </c>
      <c r="AQ98">
        <v>47.159317000000001</v>
      </c>
      <c r="AR98">
        <v>-88.489755000000002</v>
      </c>
      <c r="AS98">
        <v>319</v>
      </c>
      <c r="AT98">
        <v>0</v>
      </c>
      <c r="AU98">
        <v>12</v>
      </c>
      <c r="AV98">
        <v>10</v>
      </c>
      <c r="AW98" t="s">
        <v>421</v>
      </c>
      <c r="AX98">
        <v>1.1000000000000001</v>
      </c>
      <c r="AY98">
        <v>1.4</v>
      </c>
      <c r="AZ98">
        <v>1.8</v>
      </c>
      <c r="BA98">
        <v>14.048999999999999</v>
      </c>
      <c r="BB98">
        <v>14.76</v>
      </c>
      <c r="BC98">
        <v>1.05</v>
      </c>
      <c r="BD98">
        <v>13.714</v>
      </c>
      <c r="BE98">
        <v>2450.732</v>
      </c>
      <c r="BF98">
        <v>343.68200000000002</v>
      </c>
      <c r="BG98">
        <v>5.1999999999999998E-2</v>
      </c>
      <c r="BH98">
        <v>3.2000000000000001E-2</v>
      </c>
      <c r="BI98">
        <v>8.4000000000000005E-2</v>
      </c>
      <c r="BJ98">
        <v>0.04</v>
      </c>
      <c r="BK98">
        <v>2.4E-2</v>
      </c>
      <c r="BL98">
        <v>6.4000000000000001E-2</v>
      </c>
      <c r="BM98">
        <v>14.8371</v>
      </c>
      <c r="BQ98">
        <v>376.64400000000001</v>
      </c>
      <c r="BR98">
        <v>9.1649999999999995E-2</v>
      </c>
      <c r="BS98">
        <v>0.219</v>
      </c>
      <c r="BT98">
        <v>1.1206000000000001E-2</v>
      </c>
      <c r="BU98">
        <v>2.2062360000000001</v>
      </c>
      <c r="BV98">
        <v>4.4019000000000004</v>
      </c>
    </row>
    <row r="99" spans="1:74" customFormat="1" x14ac:dyDescent="0.25">
      <c r="A99" s="37">
        <v>41704</v>
      </c>
      <c r="B99" s="38">
        <v>3.540046296296296E-2</v>
      </c>
      <c r="C99">
        <v>11.35</v>
      </c>
      <c r="D99">
        <v>2.5449999999999999</v>
      </c>
      <c r="E99">
        <v>25449.934850000001</v>
      </c>
      <c r="F99">
        <v>2.2999999999999998</v>
      </c>
      <c r="G99">
        <v>1.4</v>
      </c>
      <c r="H99">
        <v>1902.2</v>
      </c>
      <c r="J99">
        <v>2.4</v>
      </c>
      <c r="K99">
        <v>0.879</v>
      </c>
      <c r="L99">
        <v>9.9762000000000004</v>
      </c>
      <c r="M99">
        <v>2.2370000000000001</v>
      </c>
      <c r="N99">
        <v>2.0215999999999998</v>
      </c>
      <c r="O99">
        <v>1.2304999999999999</v>
      </c>
      <c r="P99">
        <v>3.3</v>
      </c>
      <c r="Q99">
        <v>1.5490999999999999</v>
      </c>
      <c r="R99">
        <v>0.94289999999999996</v>
      </c>
      <c r="S99">
        <v>2.5</v>
      </c>
      <c r="T99">
        <v>1902.2347</v>
      </c>
      <c r="W99">
        <v>0</v>
      </c>
      <c r="X99">
        <v>2.1095000000000002</v>
      </c>
      <c r="Y99">
        <v>13.8</v>
      </c>
      <c r="Z99">
        <v>833</v>
      </c>
      <c r="AA99">
        <v>854</v>
      </c>
      <c r="AB99">
        <v>841</v>
      </c>
      <c r="AC99">
        <v>54</v>
      </c>
      <c r="AD99">
        <v>10.1</v>
      </c>
      <c r="AE99">
        <v>0.23</v>
      </c>
      <c r="AF99">
        <v>982</v>
      </c>
      <c r="AG99">
        <v>-5</v>
      </c>
      <c r="AH99">
        <v>-1</v>
      </c>
      <c r="AI99">
        <v>17</v>
      </c>
      <c r="AJ99">
        <v>190</v>
      </c>
      <c r="AK99">
        <v>189</v>
      </c>
      <c r="AL99">
        <v>6.4</v>
      </c>
      <c r="AM99">
        <v>195</v>
      </c>
      <c r="AN99" t="s">
        <v>155</v>
      </c>
      <c r="AO99">
        <v>2</v>
      </c>
      <c r="AP99" s="39">
        <v>0.70197916666666671</v>
      </c>
      <c r="AQ99">
        <v>47.159317000000001</v>
      </c>
      <c r="AR99">
        <v>-88.489755000000002</v>
      </c>
      <c r="AS99">
        <v>319.10000000000002</v>
      </c>
      <c r="AT99">
        <v>0</v>
      </c>
      <c r="AU99">
        <v>12</v>
      </c>
      <c r="AV99">
        <v>10</v>
      </c>
      <c r="AW99" t="s">
        <v>421</v>
      </c>
      <c r="AX99">
        <v>1.1000000000000001</v>
      </c>
      <c r="AY99">
        <v>1.4</v>
      </c>
      <c r="AZ99">
        <v>1.8</v>
      </c>
      <c r="BA99">
        <v>14.048999999999999</v>
      </c>
      <c r="BB99">
        <v>14.7</v>
      </c>
      <c r="BC99">
        <v>1.05</v>
      </c>
      <c r="BD99">
        <v>13.77</v>
      </c>
      <c r="BE99">
        <v>2441.5650000000001</v>
      </c>
      <c r="BF99">
        <v>348.447</v>
      </c>
      <c r="BG99">
        <v>5.1999999999999998E-2</v>
      </c>
      <c r="BH99">
        <v>3.2000000000000001E-2</v>
      </c>
      <c r="BI99">
        <v>8.3000000000000004E-2</v>
      </c>
      <c r="BJ99">
        <v>0.04</v>
      </c>
      <c r="BK99">
        <v>2.4E-2</v>
      </c>
      <c r="BL99">
        <v>6.4000000000000001E-2</v>
      </c>
      <c r="BM99">
        <v>15.3826</v>
      </c>
      <c r="BQ99">
        <v>375.39</v>
      </c>
      <c r="BR99">
        <v>9.7793000000000005E-2</v>
      </c>
      <c r="BS99">
        <v>0.21920700000000001</v>
      </c>
      <c r="BT99">
        <v>1.1793E-2</v>
      </c>
      <c r="BU99">
        <v>2.3541219999999998</v>
      </c>
      <c r="BV99">
        <v>4.4060607000000003</v>
      </c>
    </row>
    <row r="100" spans="1:74" customFormat="1" x14ac:dyDescent="0.25">
      <c r="A100" s="37">
        <v>41704</v>
      </c>
      <c r="B100" s="38">
        <v>3.541203703703704E-2</v>
      </c>
      <c r="C100">
        <v>11.35</v>
      </c>
      <c r="D100">
        <v>2.6021000000000001</v>
      </c>
      <c r="E100">
        <v>26021.333330000001</v>
      </c>
      <c r="F100">
        <v>2.2999999999999998</v>
      </c>
      <c r="G100">
        <v>1.4</v>
      </c>
      <c r="H100">
        <v>1827.3</v>
      </c>
      <c r="J100">
        <v>2.5</v>
      </c>
      <c r="K100">
        <v>0.87860000000000005</v>
      </c>
      <c r="L100">
        <v>9.9718</v>
      </c>
      <c r="M100">
        <v>2.2862</v>
      </c>
      <c r="N100">
        <v>2.0207000000000002</v>
      </c>
      <c r="O100">
        <v>1.23</v>
      </c>
      <c r="P100">
        <v>3.3</v>
      </c>
      <c r="Q100">
        <v>1.5484</v>
      </c>
      <c r="R100">
        <v>0.9425</v>
      </c>
      <c r="S100">
        <v>2.5</v>
      </c>
      <c r="T100">
        <v>1827.3117999999999</v>
      </c>
      <c r="W100">
        <v>0</v>
      </c>
      <c r="X100">
        <v>2.1964000000000001</v>
      </c>
      <c r="Y100">
        <v>13.8</v>
      </c>
      <c r="Z100">
        <v>832</v>
      </c>
      <c r="AA100">
        <v>853</v>
      </c>
      <c r="AB100">
        <v>840</v>
      </c>
      <c r="AC100">
        <v>54</v>
      </c>
      <c r="AD100">
        <v>10.1</v>
      </c>
      <c r="AE100">
        <v>0.23</v>
      </c>
      <c r="AF100">
        <v>982</v>
      </c>
      <c r="AG100">
        <v>-5</v>
      </c>
      <c r="AH100">
        <v>-1</v>
      </c>
      <c r="AI100">
        <v>17</v>
      </c>
      <c r="AJ100">
        <v>190</v>
      </c>
      <c r="AK100">
        <v>189</v>
      </c>
      <c r="AL100">
        <v>6.6</v>
      </c>
      <c r="AM100">
        <v>195</v>
      </c>
      <c r="AN100" t="s">
        <v>155</v>
      </c>
      <c r="AO100">
        <v>2</v>
      </c>
      <c r="AP100" s="39">
        <v>0.70199074074074075</v>
      </c>
      <c r="AQ100">
        <v>47.159317000000001</v>
      </c>
      <c r="AR100">
        <v>-88.489755000000002</v>
      </c>
      <c r="AS100">
        <v>319.2</v>
      </c>
      <c r="AT100">
        <v>0</v>
      </c>
      <c r="AU100">
        <v>12</v>
      </c>
      <c r="AV100">
        <v>11</v>
      </c>
      <c r="AW100" t="s">
        <v>420</v>
      </c>
      <c r="AX100">
        <v>1.0395000000000001</v>
      </c>
      <c r="AY100">
        <v>1.3394999999999999</v>
      </c>
      <c r="AZ100">
        <v>1.679</v>
      </c>
      <c r="BA100">
        <v>14.048999999999999</v>
      </c>
      <c r="BB100">
        <v>14.65</v>
      </c>
      <c r="BC100">
        <v>1.04</v>
      </c>
      <c r="BD100">
        <v>13.821</v>
      </c>
      <c r="BE100">
        <v>2433.1419999999998</v>
      </c>
      <c r="BF100">
        <v>355.041</v>
      </c>
      <c r="BG100">
        <v>5.1999999999999998E-2</v>
      </c>
      <c r="BH100">
        <v>3.1E-2</v>
      </c>
      <c r="BI100">
        <v>8.3000000000000004E-2</v>
      </c>
      <c r="BJ100">
        <v>0.04</v>
      </c>
      <c r="BK100">
        <v>2.4E-2</v>
      </c>
      <c r="BL100">
        <v>6.4000000000000001E-2</v>
      </c>
      <c r="BM100">
        <v>14.732200000000001</v>
      </c>
      <c r="BQ100">
        <v>389.68200000000002</v>
      </c>
      <c r="BR100">
        <v>9.7000000000000003E-2</v>
      </c>
      <c r="BS100">
        <v>0.22020700000000001</v>
      </c>
      <c r="BT100">
        <v>1.0999999999999999E-2</v>
      </c>
      <c r="BU100">
        <v>2.3350330000000001</v>
      </c>
      <c r="BV100">
        <v>4.4261606999999996</v>
      </c>
    </row>
    <row r="101" spans="1:74" customFormat="1" x14ac:dyDescent="0.25">
      <c r="A101" s="37">
        <v>41704</v>
      </c>
      <c r="B101" s="38">
        <v>3.5423611111111107E-2</v>
      </c>
      <c r="C101">
        <v>11.378</v>
      </c>
      <c r="D101">
        <v>2.5876000000000001</v>
      </c>
      <c r="E101">
        <v>25875.95851</v>
      </c>
      <c r="F101">
        <v>2.2999999999999998</v>
      </c>
      <c r="G101">
        <v>1.4</v>
      </c>
      <c r="H101">
        <v>1783.7</v>
      </c>
      <c r="J101">
        <v>2.5</v>
      </c>
      <c r="K101">
        <v>0.87849999999999995</v>
      </c>
      <c r="L101">
        <v>9.9961000000000002</v>
      </c>
      <c r="M101">
        <v>2.2732000000000001</v>
      </c>
      <c r="N101">
        <v>2.0206</v>
      </c>
      <c r="O101">
        <v>1.2299</v>
      </c>
      <c r="P101">
        <v>3.3</v>
      </c>
      <c r="Q101">
        <v>1.5483</v>
      </c>
      <c r="R101">
        <v>0.94240000000000002</v>
      </c>
      <c r="S101">
        <v>2.5</v>
      </c>
      <c r="T101">
        <v>1783.6609000000001</v>
      </c>
      <c r="W101">
        <v>0</v>
      </c>
      <c r="X101">
        <v>2.1962999999999999</v>
      </c>
      <c r="Y101">
        <v>13.7</v>
      </c>
      <c r="Z101">
        <v>833</v>
      </c>
      <c r="AA101">
        <v>854</v>
      </c>
      <c r="AB101">
        <v>842</v>
      </c>
      <c r="AC101">
        <v>54</v>
      </c>
      <c r="AD101">
        <v>10.1</v>
      </c>
      <c r="AE101">
        <v>0.23</v>
      </c>
      <c r="AF101">
        <v>982</v>
      </c>
      <c r="AG101">
        <v>-5</v>
      </c>
      <c r="AH101">
        <v>-1</v>
      </c>
      <c r="AI101">
        <v>17</v>
      </c>
      <c r="AJ101">
        <v>190</v>
      </c>
      <c r="AK101">
        <v>189</v>
      </c>
      <c r="AL101">
        <v>6.6</v>
      </c>
      <c r="AM101">
        <v>195</v>
      </c>
      <c r="AN101" t="s">
        <v>155</v>
      </c>
      <c r="AO101">
        <v>2</v>
      </c>
      <c r="AP101" s="39">
        <v>0.70200231481481479</v>
      </c>
      <c r="AQ101">
        <v>47.159317000000001</v>
      </c>
      <c r="AR101">
        <v>-88.489755000000002</v>
      </c>
      <c r="AS101">
        <v>319.39999999999998</v>
      </c>
      <c r="AT101">
        <v>0</v>
      </c>
      <c r="AU101">
        <v>12</v>
      </c>
      <c r="AV101">
        <v>11</v>
      </c>
      <c r="AW101" t="s">
        <v>420</v>
      </c>
      <c r="AX101">
        <v>1</v>
      </c>
      <c r="AY101">
        <v>1.3</v>
      </c>
      <c r="AZ101">
        <v>1.6605000000000001</v>
      </c>
      <c r="BA101">
        <v>14.048999999999999</v>
      </c>
      <c r="BB101">
        <v>14.64</v>
      </c>
      <c r="BC101">
        <v>1.04</v>
      </c>
      <c r="BD101">
        <v>13.827999999999999</v>
      </c>
      <c r="BE101">
        <v>2437.6930000000002</v>
      </c>
      <c r="BF101">
        <v>352.834</v>
      </c>
      <c r="BG101">
        <v>5.1999999999999998E-2</v>
      </c>
      <c r="BH101">
        <v>3.1E-2</v>
      </c>
      <c r="BI101">
        <v>8.3000000000000004E-2</v>
      </c>
      <c r="BJ101">
        <v>0.04</v>
      </c>
      <c r="BK101">
        <v>2.4E-2</v>
      </c>
      <c r="BL101">
        <v>6.4000000000000001E-2</v>
      </c>
      <c r="BM101">
        <v>14.372199999999999</v>
      </c>
      <c r="BQ101">
        <v>389.43599999999998</v>
      </c>
      <c r="BR101">
        <v>9.7000000000000003E-2</v>
      </c>
      <c r="BS101">
        <v>0.221</v>
      </c>
      <c r="BT101">
        <v>1.0999999999999999E-2</v>
      </c>
      <c r="BU101">
        <v>2.3350330000000001</v>
      </c>
      <c r="BV101">
        <v>4.4420999999999999</v>
      </c>
    </row>
    <row r="102" spans="1:74" customFormat="1" x14ac:dyDescent="0.25">
      <c r="A102" s="37">
        <v>41704</v>
      </c>
      <c r="B102" s="38">
        <v>3.5435185185185188E-2</v>
      </c>
      <c r="C102">
        <v>11.461</v>
      </c>
      <c r="D102">
        <v>2.5303</v>
      </c>
      <c r="E102">
        <v>25302.952689999998</v>
      </c>
      <c r="F102">
        <v>2.2999999999999998</v>
      </c>
      <c r="G102">
        <v>1.4</v>
      </c>
      <c r="H102">
        <v>1794.1</v>
      </c>
      <c r="J102">
        <v>2.5</v>
      </c>
      <c r="K102">
        <v>0.87829999999999997</v>
      </c>
      <c r="L102">
        <v>10.066700000000001</v>
      </c>
      <c r="M102">
        <v>2.2225000000000001</v>
      </c>
      <c r="N102">
        <v>2.0202</v>
      </c>
      <c r="O102">
        <v>1.2297</v>
      </c>
      <c r="P102">
        <v>3.2</v>
      </c>
      <c r="Q102">
        <v>1.548</v>
      </c>
      <c r="R102">
        <v>0.94230000000000003</v>
      </c>
      <c r="S102">
        <v>2.5</v>
      </c>
      <c r="T102">
        <v>1794.0687</v>
      </c>
      <c r="W102">
        <v>0</v>
      </c>
      <c r="X102">
        <v>2.1959</v>
      </c>
      <c r="Y102">
        <v>13.9</v>
      </c>
      <c r="Z102">
        <v>832</v>
      </c>
      <c r="AA102">
        <v>854</v>
      </c>
      <c r="AB102">
        <v>841</v>
      </c>
      <c r="AC102">
        <v>54</v>
      </c>
      <c r="AD102">
        <v>10.1</v>
      </c>
      <c r="AE102">
        <v>0.23</v>
      </c>
      <c r="AF102">
        <v>982</v>
      </c>
      <c r="AG102">
        <v>-5</v>
      </c>
      <c r="AH102">
        <v>-0.79300000000000004</v>
      </c>
      <c r="AI102">
        <v>17</v>
      </c>
      <c r="AJ102">
        <v>190</v>
      </c>
      <c r="AK102">
        <v>189</v>
      </c>
      <c r="AL102">
        <v>6.5</v>
      </c>
      <c r="AM102">
        <v>195</v>
      </c>
      <c r="AN102" t="s">
        <v>155</v>
      </c>
      <c r="AO102">
        <v>2</v>
      </c>
      <c r="AP102" s="39">
        <v>0.70201388888888883</v>
      </c>
      <c r="AQ102">
        <v>47.159317000000001</v>
      </c>
      <c r="AR102">
        <v>-88.489755000000002</v>
      </c>
      <c r="AS102">
        <v>319.60000000000002</v>
      </c>
      <c r="AT102">
        <v>0</v>
      </c>
      <c r="AU102">
        <v>12</v>
      </c>
      <c r="AV102">
        <v>11</v>
      </c>
      <c r="AW102" t="s">
        <v>420</v>
      </c>
      <c r="AX102">
        <v>1</v>
      </c>
      <c r="AY102">
        <v>1.3</v>
      </c>
      <c r="AZ102">
        <v>1.7</v>
      </c>
      <c r="BA102">
        <v>14.048999999999999</v>
      </c>
      <c r="BB102">
        <v>14.62</v>
      </c>
      <c r="BC102">
        <v>1.04</v>
      </c>
      <c r="BD102">
        <v>13.85</v>
      </c>
      <c r="BE102">
        <v>2450.7860000000001</v>
      </c>
      <c r="BF102">
        <v>344.37799999999999</v>
      </c>
      <c r="BG102">
        <v>5.1999999999999998E-2</v>
      </c>
      <c r="BH102">
        <v>3.1E-2</v>
      </c>
      <c r="BI102">
        <v>8.3000000000000004E-2</v>
      </c>
      <c r="BJ102">
        <v>3.9E-2</v>
      </c>
      <c r="BK102">
        <v>2.4E-2</v>
      </c>
      <c r="BL102">
        <v>6.3E-2</v>
      </c>
      <c r="BM102">
        <v>14.431800000000001</v>
      </c>
      <c r="BQ102">
        <v>388.709</v>
      </c>
      <c r="BR102">
        <v>9.4723000000000002E-2</v>
      </c>
      <c r="BS102">
        <v>0.221</v>
      </c>
      <c r="BT102">
        <v>1.0793000000000001E-2</v>
      </c>
      <c r="BU102">
        <v>2.2802199999999999</v>
      </c>
      <c r="BV102">
        <v>4.4420999999999999</v>
      </c>
    </row>
    <row r="103" spans="1:74" customFormat="1" x14ac:dyDescent="0.25">
      <c r="A103" s="37">
        <v>41704</v>
      </c>
      <c r="B103" s="38">
        <v>3.5446759259259261E-2</v>
      </c>
      <c r="C103">
        <v>11.468999999999999</v>
      </c>
      <c r="D103">
        <v>2.4918999999999998</v>
      </c>
      <c r="E103">
        <v>24918.82605</v>
      </c>
      <c r="F103">
        <v>2.2999999999999998</v>
      </c>
      <c r="G103">
        <v>1.4</v>
      </c>
      <c r="H103">
        <v>1726.4</v>
      </c>
      <c r="J103">
        <v>2.5</v>
      </c>
      <c r="K103">
        <v>0.87870000000000004</v>
      </c>
      <c r="L103">
        <v>10.0778</v>
      </c>
      <c r="M103">
        <v>2.1896</v>
      </c>
      <c r="N103">
        <v>2.0209999999999999</v>
      </c>
      <c r="O103">
        <v>1.2302</v>
      </c>
      <c r="P103">
        <v>3.3</v>
      </c>
      <c r="Q103">
        <v>1.5486</v>
      </c>
      <c r="R103">
        <v>0.94259999999999999</v>
      </c>
      <c r="S103">
        <v>2.5</v>
      </c>
      <c r="T103">
        <v>1726.4381000000001</v>
      </c>
      <c r="W103">
        <v>0</v>
      </c>
      <c r="X103">
        <v>2.1966999999999999</v>
      </c>
      <c r="Y103">
        <v>13.8</v>
      </c>
      <c r="Z103">
        <v>833</v>
      </c>
      <c r="AA103">
        <v>854</v>
      </c>
      <c r="AB103">
        <v>842</v>
      </c>
      <c r="AC103">
        <v>54</v>
      </c>
      <c r="AD103">
        <v>10.1</v>
      </c>
      <c r="AE103">
        <v>0.23</v>
      </c>
      <c r="AF103">
        <v>982</v>
      </c>
      <c r="AG103">
        <v>-5</v>
      </c>
      <c r="AH103">
        <v>0</v>
      </c>
      <c r="AI103">
        <v>17</v>
      </c>
      <c r="AJ103">
        <v>190</v>
      </c>
      <c r="AK103">
        <v>189</v>
      </c>
      <c r="AL103">
        <v>6.5</v>
      </c>
      <c r="AM103">
        <v>195</v>
      </c>
      <c r="AN103" t="s">
        <v>155</v>
      </c>
      <c r="AO103">
        <v>2</v>
      </c>
      <c r="AP103" s="39">
        <v>0.70202546296296298</v>
      </c>
      <c r="AQ103">
        <v>47.159317000000001</v>
      </c>
      <c r="AR103">
        <v>-88.489755000000002</v>
      </c>
      <c r="AS103">
        <v>319.8</v>
      </c>
      <c r="AT103">
        <v>0</v>
      </c>
      <c r="AU103">
        <v>12</v>
      </c>
      <c r="AV103">
        <v>11</v>
      </c>
      <c r="AW103" t="s">
        <v>420</v>
      </c>
      <c r="AX103">
        <v>1</v>
      </c>
      <c r="AY103">
        <v>1.3</v>
      </c>
      <c r="AZ103">
        <v>1.7</v>
      </c>
      <c r="BA103">
        <v>14.048999999999999</v>
      </c>
      <c r="BB103">
        <v>14.67</v>
      </c>
      <c r="BC103">
        <v>1.04</v>
      </c>
      <c r="BD103">
        <v>13.805999999999999</v>
      </c>
      <c r="BE103">
        <v>2459.14</v>
      </c>
      <c r="BF103">
        <v>340.06200000000001</v>
      </c>
      <c r="BG103">
        <v>5.1999999999999998E-2</v>
      </c>
      <c r="BH103">
        <v>3.1E-2</v>
      </c>
      <c r="BI103">
        <v>8.3000000000000004E-2</v>
      </c>
      <c r="BJ103">
        <v>0.04</v>
      </c>
      <c r="BK103">
        <v>2.4E-2</v>
      </c>
      <c r="BL103">
        <v>6.4000000000000001E-2</v>
      </c>
      <c r="BM103">
        <v>13.919700000000001</v>
      </c>
      <c r="BQ103">
        <v>389.755</v>
      </c>
      <c r="BR103">
        <v>8.7242E-2</v>
      </c>
      <c r="BS103">
        <v>0.22120699999999999</v>
      </c>
      <c r="BT103">
        <v>1.0207000000000001E-2</v>
      </c>
      <c r="BU103">
        <v>2.100133</v>
      </c>
      <c r="BV103">
        <v>4.4462606999999998</v>
      </c>
    </row>
    <row r="104" spans="1:74" customFormat="1" x14ac:dyDescent="0.25">
      <c r="A104" s="37">
        <v>41704</v>
      </c>
      <c r="B104" s="38">
        <v>3.5458333333333335E-2</v>
      </c>
      <c r="C104">
        <v>11.462999999999999</v>
      </c>
      <c r="D104">
        <v>2.5396999999999998</v>
      </c>
      <c r="E104">
        <v>25397.163700000001</v>
      </c>
      <c r="F104">
        <v>2.2999999999999998</v>
      </c>
      <c r="G104">
        <v>1.4</v>
      </c>
      <c r="H104">
        <v>1747.5</v>
      </c>
      <c r="J104">
        <v>2.5</v>
      </c>
      <c r="K104">
        <v>0.87829999999999997</v>
      </c>
      <c r="L104">
        <v>10.0672</v>
      </c>
      <c r="M104">
        <v>2.2305000000000001</v>
      </c>
      <c r="N104">
        <v>2.02</v>
      </c>
      <c r="O104">
        <v>1.2296</v>
      </c>
      <c r="P104">
        <v>3.2</v>
      </c>
      <c r="Q104">
        <v>1.5478000000000001</v>
      </c>
      <c r="R104">
        <v>0.94220000000000004</v>
      </c>
      <c r="S104">
        <v>2.5</v>
      </c>
      <c r="T104">
        <v>1747.5198</v>
      </c>
      <c r="W104">
        <v>0</v>
      </c>
      <c r="X104">
        <v>2.1957</v>
      </c>
      <c r="Y104">
        <v>13.8</v>
      </c>
      <c r="Z104">
        <v>833</v>
      </c>
      <c r="AA104">
        <v>854</v>
      </c>
      <c r="AB104">
        <v>843</v>
      </c>
      <c r="AC104">
        <v>54</v>
      </c>
      <c r="AD104">
        <v>10.1</v>
      </c>
      <c r="AE104">
        <v>0.23</v>
      </c>
      <c r="AF104">
        <v>982</v>
      </c>
      <c r="AG104">
        <v>-5</v>
      </c>
      <c r="AH104">
        <v>-0.20699999999999999</v>
      </c>
      <c r="AI104">
        <v>17</v>
      </c>
      <c r="AJ104">
        <v>190</v>
      </c>
      <c r="AK104">
        <v>189</v>
      </c>
      <c r="AL104">
        <v>6.4</v>
      </c>
      <c r="AM104">
        <v>195</v>
      </c>
      <c r="AN104" t="s">
        <v>155</v>
      </c>
      <c r="AO104">
        <v>2</v>
      </c>
      <c r="AP104" s="39">
        <v>0.70203703703703713</v>
      </c>
      <c r="AQ104">
        <v>47.159317000000001</v>
      </c>
      <c r="AR104">
        <v>-88.489755000000002</v>
      </c>
      <c r="AS104">
        <v>319.8</v>
      </c>
      <c r="AT104">
        <v>0</v>
      </c>
      <c r="AU104">
        <v>12</v>
      </c>
      <c r="AV104">
        <v>11</v>
      </c>
      <c r="AW104" t="s">
        <v>420</v>
      </c>
      <c r="AX104">
        <v>1</v>
      </c>
      <c r="AY104">
        <v>1.3</v>
      </c>
      <c r="AZ104">
        <v>1.7</v>
      </c>
      <c r="BA104">
        <v>14.048999999999999</v>
      </c>
      <c r="BB104">
        <v>14.62</v>
      </c>
      <c r="BC104">
        <v>1.04</v>
      </c>
      <c r="BD104">
        <v>13.861000000000001</v>
      </c>
      <c r="BE104">
        <v>2450.1390000000001</v>
      </c>
      <c r="BF104">
        <v>345.517</v>
      </c>
      <c r="BG104">
        <v>5.0999999999999997E-2</v>
      </c>
      <c r="BH104">
        <v>3.1E-2</v>
      </c>
      <c r="BI104">
        <v>8.3000000000000004E-2</v>
      </c>
      <c r="BJ104">
        <v>3.9E-2</v>
      </c>
      <c r="BK104">
        <v>2.4E-2</v>
      </c>
      <c r="BL104">
        <v>6.3E-2</v>
      </c>
      <c r="BM104">
        <v>14.052899999999999</v>
      </c>
      <c r="BQ104">
        <v>388.54899999999998</v>
      </c>
      <c r="BR104">
        <v>9.1793E-2</v>
      </c>
      <c r="BS104">
        <v>0.222</v>
      </c>
      <c r="BT104">
        <v>1.0999999999999999E-2</v>
      </c>
      <c r="BU104">
        <v>2.2096870000000002</v>
      </c>
      <c r="BV104">
        <v>4.4622000000000002</v>
      </c>
    </row>
    <row r="105" spans="1:74" customFormat="1" x14ac:dyDescent="0.25">
      <c r="A105" s="37">
        <v>41704</v>
      </c>
      <c r="B105" s="38">
        <v>3.5469907407407408E-2</v>
      </c>
      <c r="C105">
        <v>11.419</v>
      </c>
      <c r="D105">
        <v>2.6320999999999999</v>
      </c>
      <c r="E105">
        <v>26320.988659999999</v>
      </c>
      <c r="F105">
        <v>2.2999999999999998</v>
      </c>
      <c r="G105">
        <v>1.5</v>
      </c>
      <c r="H105">
        <v>1767</v>
      </c>
      <c r="J105">
        <v>2.5</v>
      </c>
      <c r="K105">
        <v>0.87780000000000002</v>
      </c>
      <c r="L105">
        <v>10.0237</v>
      </c>
      <c r="M105">
        <v>2.3104</v>
      </c>
      <c r="N105">
        <v>2.0188999999999999</v>
      </c>
      <c r="O105">
        <v>1.3167</v>
      </c>
      <c r="P105">
        <v>3.3</v>
      </c>
      <c r="Q105">
        <v>1.5469999999999999</v>
      </c>
      <c r="R105">
        <v>1.0088999999999999</v>
      </c>
      <c r="S105">
        <v>2.6</v>
      </c>
      <c r="T105">
        <v>1766.9779000000001</v>
      </c>
      <c r="W105">
        <v>0</v>
      </c>
      <c r="X105">
        <v>2.1943999999999999</v>
      </c>
      <c r="Y105">
        <v>13.8</v>
      </c>
      <c r="Z105">
        <v>832</v>
      </c>
      <c r="AA105">
        <v>854</v>
      </c>
      <c r="AB105">
        <v>843</v>
      </c>
      <c r="AC105">
        <v>54</v>
      </c>
      <c r="AD105">
        <v>10.1</v>
      </c>
      <c r="AE105">
        <v>0.23</v>
      </c>
      <c r="AF105">
        <v>982</v>
      </c>
      <c r="AG105">
        <v>-5</v>
      </c>
      <c r="AH105">
        <v>-1</v>
      </c>
      <c r="AI105">
        <v>17</v>
      </c>
      <c r="AJ105">
        <v>190</v>
      </c>
      <c r="AK105">
        <v>189</v>
      </c>
      <c r="AL105">
        <v>6.5</v>
      </c>
      <c r="AM105">
        <v>195</v>
      </c>
      <c r="AN105" t="s">
        <v>155</v>
      </c>
      <c r="AO105">
        <v>2</v>
      </c>
      <c r="AP105" s="39">
        <v>0.70204861111111105</v>
      </c>
      <c r="AQ105">
        <v>47.159317000000001</v>
      </c>
      <c r="AR105">
        <v>-88.489755000000002</v>
      </c>
      <c r="AS105">
        <v>319.8</v>
      </c>
      <c r="AT105">
        <v>0</v>
      </c>
      <c r="AU105">
        <v>12</v>
      </c>
      <c r="AV105">
        <v>10</v>
      </c>
      <c r="AW105" t="s">
        <v>423</v>
      </c>
      <c r="AX105">
        <v>1</v>
      </c>
      <c r="AY105">
        <v>1.3605</v>
      </c>
      <c r="AZ105">
        <v>1.7</v>
      </c>
      <c r="BA105">
        <v>14.048999999999999</v>
      </c>
      <c r="BB105">
        <v>14.55</v>
      </c>
      <c r="BC105">
        <v>1.04</v>
      </c>
      <c r="BD105">
        <v>13.923999999999999</v>
      </c>
      <c r="BE105">
        <v>2432.058</v>
      </c>
      <c r="BF105">
        <v>356.786</v>
      </c>
      <c r="BG105">
        <v>5.0999999999999997E-2</v>
      </c>
      <c r="BH105">
        <v>3.3000000000000002E-2</v>
      </c>
      <c r="BI105">
        <v>8.5000000000000006E-2</v>
      </c>
      <c r="BJ105">
        <v>3.9E-2</v>
      </c>
      <c r="BK105">
        <v>2.5999999999999999E-2</v>
      </c>
      <c r="BL105">
        <v>6.5000000000000002E-2</v>
      </c>
      <c r="BM105">
        <v>14.165699999999999</v>
      </c>
      <c r="BQ105">
        <v>387.13900000000001</v>
      </c>
      <c r="BR105">
        <v>8.9965000000000003E-2</v>
      </c>
      <c r="BS105">
        <v>0.222</v>
      </c>
      <c r="BT105">
        <v>1.0999999999999999E-2</v>
      </c>
      <c r="BU105">
        <v>2.165683</v>
      </c>
      <c r="BV105">
        <v>4.4622000000000002</v>
      </c>
    </row>
    <row r="106" spans="1:74" customFormat="1" x14ac:dyDescent="0.25">
      <c r="A106" s="37">
        <v>41704</v>
      </c>
      <c r="B106" s="38">
        <v>3.5481481481481482E-2</v>
      </c>
      <c r="C106">
        <v>11.39</v>
      </c>
      <c r="D106">
        <v>2.7275999999999998</v>
      </c>
      <c r="E106">
        <v>27275.954959999999</v>
      </c>
      <c r="F106">
        <v>2.2999999999999998</v>
      </c>
      <c r="G106">
        <v>1.5</v>
      </c>
      <c r="H106">
        <v>1893.2</v>
      </c>
      <c r="J106">
        <v>2.5</v>
      </c>
      <c r="K106">
        <v>0.877</v>
      </c>
      <c r="L106">
        <v>9.9893999999999998</v>
      </c>
      <c r="M106">
        <v>2.3921999999999999</v>
      </c>
      <c r="N106">
        <v>2.0171999999999999</v>
      </c>
      <c r="O106">
        <v>1.3156000000000001</v>
      </c>
      <c r="P106">
        <v>3.3</v>
      </c>
      <c r="Q106">
        <v>1.5457000000000001</v>
      </c>
      <c r="R106">
        <v>1.008</v>
      </c>
      <c r="S106">
        <v>2.6</v>
      </c>
      <c r="T106">
        <v>1893.2383</v>
      </c>
      <c r="W106">
        <v>0</v>
      </c>
      <c r="X106">
        <v>2.1926000000000001</v>
      </c>
      <c r="Y106">
        <v>13.7</v>
      </c>
      <c r="Z106">
        <v>833</v>
      </c>
      <c r="AA106">
        <v>855</v>
      </c>
      <c r="AB106">
        <v>843</v>
      </c>
      <c r="AC106">
        <v>54</v>
      </c>
      <c r="AD106">
        <v>10.1</v>
      </c>
      <c r="AE106">
        <v>0.23</v>
      </c>
      <c r="AF106">
        <v>982</v>
      </c>
      <c r="AG106">
        <v>-5</v>
      </c>
      <c r="AH106">
        <v>-1</v>
      </c>
      <c r="AI106">
        <v>17</v>
      </c>
      <c r="AJ106">
        <v>190</v>
      </c>
      <c r="AK106">
        <v>189</v>
      </c>
      <c r="AL106">
        <v>6.5</v>
      </c>
      <c r="AM106">
        <v>195</v>
      </c>
      <c r="AN106" t="s">
        <v>155</v>
      </c>
      <c r="AO106">
        <v>2</v>
      </c>
      <c r="AP106" s="39">
        <v>0.7020601851851852</v>
      </c>
      <c r="AQ106">
        <v>47.159315999999997</v>
      </c>
      <c r="AR106">
        <v>-88.489755000000002</v>
      </c>
      <c r="AS106">
        <v>319.7</v>
      </c>
      <c r="AT106">
        <v>0</v>
      </c>
      <c r="AU106">
        <v>12</v>
      </c>
      <c r="AV106">
        <v>10</v>
      </c>
      <c r="AW106" t="s">
        <v>423</v>
      </c>
      <c r="AX106">
        <v>1.0605</v>
      </c>
      <c r="AY106">
        <v>1.4604999999999999</v>
      </c>
      <c r="AZ106">
        <v>1.821</v>
      </c>
      <c r="BA106">
        <v>14.048999999999999</v>
      </c>
      <c r="BB106">
        <v>14.46</v>
      </c>
      <c r="BC106">
        <v>1.03</v>
      </c>
      <c r="BD106">
        <v>14.021000000000001</v>
      </c>
      <c r="BE106">
        <v>2412.1039999999998</v>
      </c>
      <c r="BF106">
        <v>367.64600000000002</v>
      </c>
      <c r="BG106">
        <v>5.0999999999999997E-2</v>
      </c>
      <c r="BH106">
        <v>3.3000000000000002E-2</v>
      </c>
      <c r="BI106">
        <v>8.4000000000000005E-2</v>
      </c>
      <c r="BJ106">
        <v>3.9E-2</v>
      </c>
      <c r="BK106">
        <v>2.5000000000000001E-2</v>
      </c>
      <c r="BL106">
        <v>6.5000000000000002E-2</v>
      </c>
      <c r="BM106">
        <v>15.1051</v>
      </c>
      <c r="BQ106">
        <v>384.95600000000002</v>
      </c>
      <c r="BR106">
        <v>8.5585999999999995E-2</v>
      </c>
      <c r="BS106">
        <v>0.22179299999999999</v>
      </c>
      <c r="BT106">
        <v>1.0793000000000001E-2</v>
      </c>
      <c r="BU106">
        <v>2.0602689999999999</v>
      </c>
      <c r="BV106">
        <v>4.4580393000000003</v>
      </c>
    </row>
    <row r="107" spans="1:74" customFormat="1" x14ac:dyDescent="0.25">
      <c r="A107" s="37">
        <v>41704</v>
      </c>
      <c r="B107" s="38">
        <v>3.5493055555555555E-2</v>
      </c>
      <c r="C107">
        <v>11.441000000000001</v>
      </c>
      <c r="D107">
        <v>2.6124000000000001</v>
      </c>
      <c r="E107">
        <v>26124.33078</v>
      </c>
      <c r="F107">
        <v>2.2999999999999998</v>
      </c>
      <c r="G107">
        <v>1.5</v>
      </c>
      <c r="H107">
        <v>1914.9</v>
      </c>
      <c r="J107">
        <v>2.5</v>
      </c>
      <c r="K107">
        <v>0.87770000000000004</v>
      </c>
      <c r="L107">
        <v>10.041700000000001</v>
      </c>
      <c r="M107">
        <v>2.2930000000000001</v>
      </c>
      <c r="N107">
        <v>2.0188000000000001</v>
      </c>
      <c r="O107">
        <v>1.3166</v>
      </c>
      <c r="P107">
        <v>3.3</v>
      </c>
      <c r="Q107">
        <v>1.5468999999999999</v>
      </c>
      <c r="R107">
        <v>1.0087999999999999</v>
      </c>
      <c r="S107">
        <v>2.6</v>
      </c>
      <c r="T107">
        <v>1914.8849</v>
      </c>
      <c r="W107">
        <v>0</v>
      </c>
      <c r="X107">
        <v>2.1943000000000001</v>
      </c>
      <c r="Y107">
        <v>13.8</v>
      </c>
      <c r="Z107">
        <v>833</v>
      </c>
      <c r="AA107">
        <v>855</v>
      </c>
      <c r="AB107">
        <v>843</v>
      </c>
      <c r="AC107">
        <v>54</v>
      </c>
      <c r="AD107">
        <v>10.1</v>
      </c>
      <c r="AE107">
        <v>0.23</v>
      </c>
      <c r="AF107">
        <v>982</v>
      </c>
      <c r="AG107">
        <v>-5</v>
      </c>
      <c r="AH107">
        <v>-1</v>
      </c>
      <c r="AI107">
        <v>17</v>
      </c>
      <c r="AJ107">
        <v>190</v>
      </c>
      <c r="AK107">
        <v>189</v>
      </c>
      <c r="AL107">
        <v>6.7</v>
      </c>
      <c r="AM107">
        <v>195</v>
      </c>
      <c r="AN107" t="s">
        <v>155</v>
      </c>
      <c r="AO107">
        <v>2</v>
      </c>
      <c r="AP107" s="39">
        <v>0.70207175925925924</v>
      </c>
      <c r="AQ107">
        <v>47.159315999999997</v>
      </c>
      <c r="AR107">
        <v>-88.489755000000002</v>
      </c>
      <c r="AS107">
        <v>319.7</v>
      </c>
      <c r="AT107">
        <v>0</v>
      </c>
      <c r="AU107">
        <v>12</v>
      </c>
      <c r="AV107">
        <v>10</v>
      </c>
      <c r="AW107" t="s">
        <v>423</v>
      </c>
      <c r="AX107">
        <v>1.1605000000000001</v>
      </c>
      <c r="AY107">
        <v>1.621</v>
      </c>
      <c r="AZ107">
        <v>2.0209999999999999</v>
      </c>
      <c r="BA107">
        <v>14.048999999999999</v>
      </c>
      <c r="BB107">
        <v>14.54</v>
      </c>
      <c r="BC107">
        <v>1.03</v>
      </c>
      <c r="BD107">
        <v>13.93</v>
      </c>
      <c r="BE107">
        <v>2433.42</v>
      </c>
      <c r="BF107">
        <v>353.66500000000002</v>
      </c>
      <c r="BG107">
        <v>5.0999999999999997E-2</v>
      </c>
      <c r="BH107">
        <v>3.3000000000000002E-2</v>
      </c>
      <c r="BI107">
        <v>8.5000000000000006E-2</v>
      </c>
      <c r="BJ107">
        <v>3.9E-2</v>
      </c>
      <c r="BK107">
        <v>2.5999999999999999E-2</v>
      </c>
      <c r="BL107">
        <v>6.5000000000000002E-2</v>
      </c>
      <c r="BM107">
        <v>15.3325</v>
      </c>
      <c r="BQ107">
        <v>386.64100000000002</v>
      </c>
      <c r="BR107">
        <v>8.4621000000000002E-2</v>
      </c>
      <c r="BS107">
        <v>0.221</v>
      </c>
      <c r="BT107">
        <v>0.01</v>
      </c>
      <c r="BU107">
        <v>2.037039</v>
      </c>
      <c r="BV107">
        <v>4.4420999999999999</v>
      </c>
    </row>
    <row r="108" spans="1:74" customFormat="1" x14ac:dyDescent="0.25">
      <c r="A108" s="37">
        <v>41704</v>
      </c>
      <c r="B108" s="38">
        <v>3.5504629629629629E-2</v>
      </c>
      <c r="C108">
        <v>11.579000000000001</v>
      </c>
      <c r="D108">
        <v>2.4714</v>
      </c>
      <c r="E108">
        <v>24714.22983</v>
      </c>
      <c r="F108">
        <v>2.2999999999999998</v>
      </c>
      <c r="G108">
        <v>1.5</v>
      </c>
      <c r="H108">
        <v>1789.1</v>
      </c>
      <c r="J108">
        <v>2.5</v>
      </c>
      <c r="K108">
        <v>0.87809999999999999</v>
      </c>
      <c r="L108">
        <v>10.167299999999999</v>
      </c>
      <c r="M108">
        <v>2.1701000000000001</v>
      </c>
      <c r="N108">
        <v>2.0196000000000001</v>
      </c>
      <c r="O108">
        <v>1.3170999999999999</v>
      </c>
      <c r="P108">
        <v>3.3</v>
      </c>
      <c r="Q108">
        <v>1.5475000000000001</v>
      </c>
      <c r="R108">
        <v>1.0092000000000001</v>
      </c>
      <c r="S108">
        <v>2.6</v>
      </c>
      <c r="T108">
        <v>1789.0786000000001</v>
      </c>
      <c r="W108">
        <v>0</v>
      </c>
      <c r="X108">
        <v>2.1951999999999998</v>
      </c>
      <c r="Y108">
        <v>13.7</v>
      </c>
      <c r="Z108">
        <v>833</v>
      </c>
      <c r="AA108">
        <v>854</v>
      </c>
      <c r="AB108">
        <v>842</v>
      </c>
      <c r="AC108">
        <v>54</v>
      </c>
      <c r="AD108">
        <v>10.1</v>
      </c>
      <c r="AE108">
        <v>0.23</v>
      </c>
      <c r="AF108">
        <v>982</v>
      </c>
      <c r="AG108">
        <v>-5</v>
      </c>
      <c r="AH108">
        <v>-1</v>
      </c>
      <c r="AI108">
        <v>17</v>
      </c>
      <c r="AJ108">
        <v>190</v>
      </c>
      <c r="AK108">
        <v>189</v>
      </c>
      <c r="AL108">
        <v>6.8</v>
      </c>
      <c r="AM108">
        <v>195</v>
      </c>
      <c r="AN108" t="s">
        <v>155</v>
      </c>
      <c r="AO108">
        <v>2</v>
      </c>
      <c r="AP108" s="39">
        <v>0.70208333333333339</v>
      </c>
      <c r="AQ108">
        <v>47.159317000000001</v>
      </c>
      <c r="AR108">
        <v>-88.489754000000005</v>
      </c>
      <c r="AS108">
        <v>319.7</v>
      </c>
      <c r="AT108">
        <v>0</v>
      </c>
      <c r="AU108">
        <v>12</v>
      </c>
      <c r="AV108">
        <v>10</v>
      </c>
      <c r="AW108" t="s">
        <v>423</v>
      </c>
      <c r="AX108">
        <v>1.2</v>
      </c>
      <c r="AY108">
        <v>1.7</v>
      </c>
      <c r="AZ108">
        <v>2.1</v>
      </c>
      <c r="BA108">
        <v>14.048999999999999</v>
      </c>
      <c r="BB108">
        <v>14.58</v>
      </c>
      <c r="BC108">
        <v>1.04</v>
      </c>
      <c r="BD108">
        <v>13.885999999999999</v>
      </c>
      <c r="BE108">
        <v>2465.8150000000001</v>
      </c>
      <c r="BF108">
        <v>334.97399999999999</v>
      </c>
      <c r="BG108">
        <v>5.0999999999999997E-2</v>
      </c>
      <c r="BH108">
        <v>3.3000000000000002E-2</v>
      </c>
      <c r="BI108">
        <v>8.5000000000000006E-2</v>
      </c>
      <c r="BJ108">
        <v>3.9E-2</v>
      </c>
      <c r="BK108">
        <v>2.5999999999999999E-2</v>
      </c>
      <c r="BL108">
        <v>6.5000000000000002E-2</v>
      </c>
      <c r="BM108">
        <v>14.336600000000001</v>
      </c>
      <c r="BQ108">
        <v>387.10199999999998</v>
      </c>
      <c r="BR108">
        <v>8.8242000000000001E-2</v>
      </c>
      <c r="BS108">
        <v>0.22120699999999999</v>
      </c>
      <c r="BT108">
        <v>0.01</v>
      </c>
      <c r="BU108">
        <v>2.124206</v>
      </c>
      <c r="BV108">
        <v>4.4462606999999998</v>
      </c>
    </row>
    <row r="109" spans="1:74" customFormat="1" x14ac:dyDescent="0.25">
      <c r="A109" s="37">
        <v>41704</v>
      </c>
      <c r="B109" s="38">
        <v>3.5516203703703703E-2</v>
      </c>
      <c r="C109">
        <v>11.571</v>
      </c>
      <c r="D109">
        <v>2.4209999999999998</v>
      </c>
      <c r="E109">
        <v>24209.65047</v>
      </c>
      <c r="F109">
        <v>2.2999999999999998</v>
      </c>
      <c r="G109">
        <v>1.5</v>
      </c>
      <c r="H109">
        <v>1782.4</v>
      </c>
      <c r="J109">
        <v>2.5</v>
      </c>
      <c r="K109">
        <v>0.87860000000000005</v>
      </c>
      <c r="L109">
        <v>10.166</v>
      </c>
      <c r="M109">
        <v>2.1269999999999998</v>
      </c>
      <c r="N109">
        <v>2.0207999999999999</v>
      </c>
      <c r="O109">
        <v>1.3179000000000001</v>
      </c>
      <c r="P109">
        <v>3.3</v>
      </c>
      <c r="Q109">
        <v>1.5484</v>
      </c>
      <c r="R109">
        <v>1.0098</v>
      </c>
      <c r="S109">
        <v>2.6</v>
      </c>
      <c r="T109">
        <v>1782.3703</v>
      </c>
      <c r="W109">
        <v>0</v>
      </c>
      <c r="X109">
        <v>2.1964999999999999</v>
      </c>
      <c r="Y109">
        <v>13.8</v>
      </c>
      <c r="Z109">
        <v>833</v>
      </c>
      <c r="AA109">
        <v>854</v>
      </c>
      <c r="AB109">
        <v>842</v>
      </c>
      <c r="AC109">
        <v>54</v>
      </c>
      <c r="AD109">
        <v>10.1</v>
      </c>
      <c r="AE109">
        <v>0.23</v>
      </c>
      <c r="AF109">
        <v>982</v>
      </c>
      <c r="AG109">
        <v>-5</v>
      </c>
      <c r="AH109">
        <v>-1</v>
      </c>
      <c r="AI109">
        <v>17</v>
      </c>
      <c r="AJ109">
        <v>190</v>
      </c>
      <c r="AK109">
        <v>189.2</v>
      </c>
      <c r="AL109">
        <v>6.8</v>
      </c>
      <c r="AM109">
        <v>195</v>
      </c>
      <c r="AN109" t="s">
        <v>155</v>
      </c>
      <c r="AO109">
        <v>2</v>
      </c>
      <c r="AP109" s="39">
        <v>0.70209490740740732</v>
      </c>
      <c r="AQ109">
        <v>47.159317000000001</v>
      </c>
      <c r="AR109">
        <v>-88.489754000000005</v>
      </c>
      <c r="AS109">
        <v>320</v>
      </c>
      <c r="AT109">
        <v>0</v>
      </c>
      <c r="AU109">
        <v>12</v>
      </c>
      <c r="AV109">
        <v>10</v>
      </c>
      <c r="AW109" t="s">
        <v>423</v>
      </c>
      <c r="AX109">
        <v>1.2</v>
      </c>
      <c r="AY109">
        <v>1.7</v>
      </c>
      <c r="AZ109">
        <v>2.1</v>
      </c>
      <c r="BA109">
        <v>14.048999999999999</v>
      </c>
      <c r="BB109">
        <v>14.64</v>
      </c>
      <c r="BC109">
        <v>1.04</v>
      </c>
      <c r="BD109">
        <v>13.819000000000001</v>
      </c>
      <c r="BE109">
        <v>2474.4319999999998</v>
      </c>
      <c r="BF109">
        <v>329.51600000000002</v>
      </c>
      <c r="BG109">
        <v>5.1999999999999998E-2</v>
      </c>
      <c r="BH109">
        <v>3.4000000000000002E-2</v>
      </c>
      <c r="BI109">
        <v>8.5000000000000006E-2</v>
      </c>
      <c r="BJ109">
        <v>3.9E-2</v>
      </c>
      <c r="BK109">
        <v>2.5999999999999999E-2</v>
      </c>
      <c r="BL109">
        <v>6.5000000000000002E-2</v>
      </c>
      <c r="BM109">
        <v>14.3346</v>
      </c>
      <c r="BQ109">
        <v>388.73099999999999</v>
      </c>
      <c r="BR109">
        <v>9.4034999999999994E-2</v>
      </c>
      <c r="BS109">
        <v>0.222</v>
      </c>
      <c r="BT109">
        <v>1.0207000000000001E-2</v>
      </c>
      <c r="BU109">
        <v>2.2636579999999999</v>
      </c>
      <c r="BV109">
        <v>4.4622000000000002</v>
      </c>
    </row>
    <row r="110" spans="1:74" customFormat="1" x14ac:dyDescent="0.25">
      <c r="A110" s="37">
        <v>41704</v>
      </c>
      <c r="B110" s="38">
        <v>3.5527777777777776E-2</v>
      </c>
      <c r="C110">
        <v>11.57</v>
      </c>
      <c r="D110">
        <v>2.4344999999999999</v>
      </c>
      <c r="E110">
        <v>24344.80456</v>
      </c>
      <c r="F110">
        <v>2.2999999999999998</v>
      </c>
      <c r="G110">
        <v>1.6</v>
      </c>
      <c r="H110">
        <v>1679</v>
      </c>
      <c r="J110">
        <v>2.4</v>
      </c>
      <c r="K110">
        <v>0.87849999999999995</v>
      </c>
      <c r="L110">
        <v>10.164300000000001</v>
      </c>
      <c r="M110">
        <v>2.1387</v>
      </c>
      <c r="N110">
        <v>2.0206</v>
      </c>
      <c r="O110">
        <v>1.4056</v>
      </c>
      <c r="P110">
        <v>3.4</v>
      </c>
      <c r="Q110">
        <v>1.5483</v>
      </c>
      <c r="R110">
        <v>1.0770999999999999</v>
      </c>
      <c r="S110">
        <v>2.6</v>
      </c>
      <c r="T110">
        <v>1678.9936</v>
      </c>
      <c r="W110">
        <v>0</v>
      </c>
      <c r="X110">
        <v>2.1084000000000001</v>
      </c>
      <c r="Y110">
        <v>13.8</v>
      </c>
      <c r="Z110">
        <v>833</v>
      </c>
      <c r="AA110">
        <v>854</v>
      </c>
      <c r="AB110">
        <v>842</v>
      </c>
      <c r="AC110">
        <v>54</v>
      </c>
      <c r="AD110">
        <v>10.1</v>
      </c>
      <c r="AE110">
        <v>0.23</v>
      </c>
      <c r="AF110">
        <v>982</v>
      </c>
      <c r="AG110">
        <v>-5</v>
      </c>
      <c r="AH110">
        <v>-1</v>
      </c>
      <c r="AI110">
        <v>17</v>
      </c>
      <c r="AJ110">
        <v>190</v>
      </c>
      <c r="AK110">
        <v>190</v>
      </c>
      <c r="AL110">
        <v>6.6</v>
      </c>
      <c r="AM110">
        <v>195</v>
      </c>
      <c r="AN110" t="s">
        <v>155</v>
      </c>
      <c r="AO110">
        <v>2</v>
      </c>
      <c r="AP110" s="39">
        <v>0.70210648148148147</v>
      </c>
      <c r="AQ110">
        <v>47.159317000000001</v>
      </c>
      <c r="AR110">
        <v>-88.489754000000005</v>
      </c>
      <c r="AS110">
        <v>320</v>
      </c>
      <c r="AT110">
        <v>0</v>
      </c>
      <c r="AU110">
        <v>12</v>
      </c>
      <c r="AV110">
        <v>11</v>
      </c>
      <c r="AW110" t="s">
        <v>420</v>
      </c>
      <c r="AX110">
        <v>1.2</v>
      </c>
      <c r="AY110">
        <v>1.7</v>
      </c>
      <c r="AZ110">
        <v>2.1</v>
      </c>
      <c r="BA110">
        <v>14.048999999999999</v>
      </c>
      <c r="BB110">
        <v>14.64</v>
      </c>
      <c r="BC110">
        <v>1.04</v>
      </c>
      <c r="BD110">
        <v>13.83</v>
      </c>
      <c r="BE110">
        <v>2474.0909999999999</v>
      </c>
      <c r="BF110">
        <v>331.334</v>
      </c>
      <c r="BG110">
        <v>5.1999999999999998E-2</v>
      </c>
      <c r="BH110">
        <v>3.5999999999999997E-2</v>
      </c>
      <c r="BI110">
        <v>8.6999999999999994E-2</v>
      </c>
      <c r="BJ110">
        <v>3.9E-2</v>
      </c>
      <c r="BK110">
        <v>2.7E-2</v>
      </c>
      <c r="BL110">
        <v>6.7000000000000004E-2</v>
      </c>
      <c r="BM110">
        <v>13.5037</v>
      </c>
      <c r="BQ110">
        <v>373.15800000000002</v>
      </c>
      <c r="BR110">
        <v>9.9241999999999997E-2</v>
      </c>
      <c r="BS110">
        <v>0.22179299999999999</v>
      </c>
      <c r="BT110">
        <v>1.0999999999999999E-2</v>
      </c>
      <c r="BU110">
        <v>2.3890030000000002</v>
      </c>
      <c r="BV110">
        <v>4.4580393000000003</v>
      </c>
    </row>
    <row r="111" spans="1:74" customFormat="1" x14ac:dyDescent="0.25">
      <c r="A111" s="37">
        <v>41704</v>
      </c>
      <c r="B111" s="38">
        <v>3.5539351851851857E-2</v>
      </c>
      <c r="C111">
        <v>11.452</v>
      </c>
      <c r="D111">
        <v>2.5297999999999998</v>
      </c>
      <c r="E111">
        <v>25297.57329</v>
      </c>
      <c r="F111">
        <v>2.2000000000000002</v>
      </c>
      <c r="G111">
        <v>1.6</v>
      </c>
      <c r="H111">
        <v>1624.9</v>
      </c>
      <c r="J111">
        <v>2.4</v>
      </c>
      <c r="K111">
        <v>0.87860000000000005</v>
      </c>
      <c r="L111">
        <v>10.0617</v>
      </c>
      <c r="M111">
        <v>2.2225999999999999</v>
      </c>
      <c r="N111">
        <v>1.9328000000000001</v>
      </c>
      <c r="O111">
        <v>1.4056999999999999</v>
      </c>
      <c r="P111">
        <v>3.3</v>
      </c>
      <c r="Q111">
        <v>1.4811000000000001</v>
      </c>
      <c r="R111">
        <v>1.0770999999999999</v>
      </c>
      <c r="S111">
        <v>2.6</v>
      </c>
      <c r="T111">
        <v>1624.8897999999999</v>
      </c>
      <c r="W111">
        <v>0</v>
      </c>
      <c r="X111">
        <v>2.1086</v>
      </c>
      <c r="Y111">
        <v>13.6</v>
      </c>
      <c r="Z111">
        <v>833</v>
      </c>
      <c r="AA111">
        <v>855</v>
      </c>
      <c r="AB111">
        <v>843</v>
      </c>
      <c r="AC111">
        <v>54</v>
      </c>
      <c r="AD111">
        <v>10.1</v>
      </c>
      <c r="AE111">
        <v>0.23</v>
      </c>
      <c r="AF111">
        <v>982</v>
      </c>
      <c r="AG111">
        <v>-5</v>
      </c>
      <c r="AH111">
        <v>-1</v>
      </c>
      <c r="AI111">
        <v>17</v>
      </c>
      <c r="AJ111">
        <v>190</v>
      </c>
      <c r="AK111">
        <v>190</v>
      </c>
      <c r="AL111">
        <v>6.5</v>
      </c>
      <c r="AM111">
        <v>195</v>
      </c>
      <c r="AN111" t="s">
        <v>155</v>
      </c>
      <c r="AO111">
        <v>2</v>
      </c>
      <c r="AP111" s="39">
        <v>0.70211805555555562</v>
      </c>
      <c r="AQ111">
        <v>47.159317000000001</v>
      </c>
      <c r="AR111">
        <v>-88.489752999999993</v>
      </c>
      <c r="AS111">
        <v>319.8</v>
      </c>
      <c r="AT111">
        <v>0</v>
      </c>
      <c r="AU111">
        <v>12</v>
      </c>
      <c r="AV111">
        <v>11</v>
      </c>
      <c r="AW111" t="s">
        <v>420</v>
      </c>
      <c r="AX111">
        <v>1.2</v>
      </c>
      <c r="AY111">
        <v>1.7</v>
      </c>
      <c r="AZ111">
        <v>2.1</v>
      </c>
      <c r="BA111">
        <v>14.048999999999999</v>
      </c>
      <c r="BB111">
        <v>14.65</v>
      </c>
      <c r="BC111">
        <v>1.04</v>
      </c>
      <c r="BD111">
        <v>13.821999999999999</v>
      </c>
      <c r="BE111">
        <v>2453.8789999999999</v>
      </c>
      <c r="BF111">
        <v>344.99700000000001</v>
      </c>
      <c r="BG111">
        <v>4.9000000000000002E-2</v>
      </c>
      <c r="BH111">
        <v>3.5999999999999997E-2</v>
      </c>
      <c r="BI111">
        <v>8.5000000000000006E-2</v>
      </c>
      <c r="BJ111">
        <v>3.7999999999999999E-2</v>
      </c>
      <c r="BK111">
        <v>2.8000000000000001E-2</v>
      </c>
      <c r="BL111">
        <v>6.5000000000000002E-2</v>
      </c>
      <c r="BM111">
        <v>13.0939</v>
      </c>
      <c r="BQ111">
        <v>373.91199999999998</v>
      </c>
      <c r="BR111">
        <v>0.10193000000000001</v>
      </c>
      <c r="BS111">
        <v>0.22079299999999999</v>
      </c>
      <c r="BT111">
        <v>1.1207E-2</v>
      </c>
      <c r="BU111">
        <v>2.4537100000000001</v>
      </c>
      <c r="BV111">
        <v>4.4379393</v>
      </c>
    </row>
    <row r="112" spans="1:74" customFormat="1" x14ac:dyDescent="0.25">
      <c r="A112" s="37">
        <v>41704</v>
      </c>
      <c r="B112" s="38">
        <v>3.5550925925925923E-2</v>
      </c>
      <c r="C112">
        <v>11.37</v>
      </c>
      <c r="D112">
        <v>2.6423000000000001</v>
      </c>
      <c r="E112">
        <v>26422.61231</v>
      </c>
      <c r="F112">
        <v>2.2000000000000002</v>
      </c>
      <c r="G112">
        <v>1.6</v>
      </c>
      <c r="H112">
        <v>1631.2</v>
      </c>
      <c r="J112">
        <v>2.4</v>
      </c>
      <c r="K112">
        <v>0.87809999999999999</v>
      </c>
      <c r="L112">
        <v>9.9844000000000008</v>
      </c>
      <c r="M112">
        <v>2.3203</v>
      </c>
      <c r="N112">
        <v>1.9319</v>
      </c>
      <c r="O112">
        <v>1.405</v>
      </c>
      <c r="P112">
        <v>3.3</v>
      </c>
      <c r="Q112">
        <v>1.4802999999999999</v>
      </c>
      <c r="R112">
        <v>1.0766</v>
      </c>
      <c r="S112">
        <v>2.6</v>
      </c>
      <c r="T112">
        <v>1631.1966</v>
      </c>
      <c r="W112">
        <v>0</v>
      </c>
      <c r="X112">
        <v>2.1074999999999999</v>
      </c>
      <c r="Y112">
        <v>13.8</v>
      </c>
      <c r="Z112">
        <v>832</v>
      </c>
      <c r="AA112">
        <v>854</v>
      </c>
      <c r="AB112">
        <v>841</v>
      </c>
      <c r="AC112">
        <v>54</v>
      </c>
      <c r="AD112">
        <v>10.1</v>
      </c>
      <c r="AE112">
        <v>0.23</v>
      </c>
      <c r="AF112">
        <v>982</v>
      </c>
      <c r="AG112">
        <v>-5</v>
      </c>
      <c r="AH112">
        <v>-1</v>
      </c>
      <c r="AI112">
        <v>17</v>
      </c>
      <c r="AJ112">
        <v>190</v>
      </c>
      <c r="AK112">
        <v>189.8</v>
      </c>
      <c r="AL112">
        <v>6.3</v>
      </c>
      <c r="AM112">
        <v>195</v>
      </c>
      <c r="AN112" t="s">
        <v>155</v>
      </c>
      <c r="AO112">
        <v>2</v>
      </c>
      <c r="AP112" s="39">
        <v>0.70212962962962966</v>
      </c>
      <c r="AQ112">
        <v>47.159317000000001</v>
      </c>
      <c r="AR112">
        <v>-88.489754000000005</v>
      </c>
      <c r="AS112">
        <v>320</v>
      </c>
      <c r="AT112">
        <v>0</v>
      </c>
      <c r="AU112">
        <v>12</v>
      </c>
      <c r="AV112">
        <v>11</v>
      </c>
      <c r="AW112" t="s">
        <v>420</v>
      </c>
      <c r="AX112">
        <v>1.2</v>
      </c>
      <c r="AY112">
        <v>1.7</v>
      </c>
      <c r="AZ112">
        <v>2.1</v>
      </c>
      <c r="BA112">
        <v>14.048999999999999</v>
      </c>
      <c r="BB112">
        <v>14.61</v>
      </c>
      <c r="BC112">
        <v>1.04</v>
      </c>
      <c r="BD112">
        <v>13.878</v>
      </c>
      <c r="BE112">
        <v>2430.9050000000002</v>
      </c>
      <c r="BF112">
        <v>359.55099999999999</v>
      </c>
      <c r="BG112">
        <v>4.9000000000000002E-2</v>
      </c>
      <c r="BH112">
        <v>3.5999999999999997E-2</v>
      </c>
      <c r="BI112">
        <v>8.5000000000000006E-2</v>
      </c>
      <c r="BJ112">
        <v>3.7999999999999999E-2</v>
      </c>
      <c r="BK112">
        <v>2.7E-2</v>
      </c>
      <c r="BL112">
        <v>6.5000000000000002E-2</v>
      </c>
      <c r="BM112">
        <v>13.1225</v>
      </c>
      <c r="BQ112">
        <v>373.09300000000002</v>
      </c>
      <c r="BR112">
        <v>9.4413999999999998E-2</v>
      </c>
      <c r="BS112">
        <v>0.220414</v>
      </c>
      <c r="BT112">
        <v>1.2E-2</v>
      </c>
      <c r="BU112">
        <v>2.2727810000000002</v>
      </c>
      <c r="BV112">
        <v>4.4303214000000004</v>
      </c>
    </row>
    <row r="113" spans="1:74" customFormat="1" x14ac:dyDescent="0.25">
      <c r="A113" s="37">
        <v>41704</v>
      </c>
      <c r="B113" s="38">
        <v>3.5562500000000004E-2</v>
      </c>
      <c r="C113">
        <v>11.37</v>
      </c>
      <c r="D113">
        <v>2.7259000000000002</v>
      </c>
      <c r="E113">
        <v>27259.165249999998</v>
      </c>
      <c r="F113">
        <v>2.2000000000000002</v>
      </c>
      <c r="G113">
        <v>1.6</v>
      </c>
      <c r="H113">
        <v>1662.5</v>
      </c>
      <c r="J113">
        <v>2.4</v>
      </c>
      <c r="K113">
        <v>0.87739999999999996</v>
      </c>
      <c r="L113">
        <v>9.9757999999999996</v>
      </c>
      <c r="M113">
        <v>2.3917000000000002</v>
      </c>
      <c r="N113">
        <v>1.9301999999999999</v>
      </c>
      <c r="O113">
        <v>1.4037999999999999</v>
      </c>
      <c r="P113">
        <v>3.3</v>
      </c>
      <c r="Q113">
        <v>1.4791000000000001</v>
      </c>
      <c r="R113">
        <v>1.0757000000000001</v>
      </c>
      <c r="S113">
        <v>2.6</v>
      </c>
      <c r="T113">
        <v>1662.5495000000001</v>
      </c>
      <c r="W113">
        <v>0</v>
      </c>
      <c r="X113">
        <v>2.1057000000000001</v>
      </c>
      <c r="Y113">
        <v>13.7</v>
      </c>
      <c r="Z113">
        <v>833</v>
      </c>
      <c r="AA113">
        <v>854</v>
      </c>
      <c r="AB113">
        <v>843</v>
      </c>
      <c r="AC113">
        <v>54</v>
      </c>
      <c r="AD113">
        <v>10.1</v>
      </c>
      <c r="AE113">
        <v>0.23</v>
      </c>
      <c r="AF113">
        <v>982</v>
      </c>
      <c r="AG113">
        <v>-5</v>
      </c>
      <c r="AH113">
        <v>-1</v>
      </c>
      <c r="AI113">
        <v>17</v>
      </c>
      <c r="AJ113">
        <v>190</v>
      </c>
      <c r="AK113">
        <v>189</v>
      </c>
      <c r="AL113">
        <v>6.4</v>
      </c>
      <c r="AM113">
        <v>195</v>
      </c>
      <c r="AN113" t="s">
        <v>155</v>
      </c>
      <c r="AO113">
        <v>2</v>
      </c>
      <c r="AP113" s="39">
        <v>0.7021412037037037</v>
      </c>
      <c r="AQ113">
        <v>47.159317000000001</v>
      </c>
      <c r="AR113">
        <v>-88.489755000000002</v>
      </c>
      <c r="AS113">
        <v>320.2</v>
      </c>
      <c r="AT113">
        <v>0</v>
      </c>
      <c r="AU113">
        <v>12</v>
      </c>
      <c r="AV113">
        <v>11</v>
      </c>
      <c r="AW113" t="s">
        <v>420</v>
      </c>
      <c r="AX113">
        <v>1.2</v>
      </c>
      <c r="AY113">
        <v>1.7</v>
      </c>
      <c r="AZ113">
        <v>2.1</v>
      </c>
      <c r="BA113">
        <v>14.048999999999999</v>
      </c>
      <c r="BB113">
        <v>14.51</v>
      </c>
      <c r="BC113">
        <v>1.03</v>
      </c>
      <c r="BD113">
        <v>13.975</v>
      </c>
      <c r="BE113">
        <v>2415.991</v>
      </c>
      <c r="BF113">
        <v>368.65899999999999</v>
      </c>
      <c r="BG113">
        <v>4.9000000000000002E-2</v>
      </c>
      <c r="BH113">
        <v>3.5999999999999997E-2</v>
      </c>
      <c r="BI113">
        <v>8.5000000000000006E-2</v>
      </c>
      <c r="BJ113">
        <v>3.7999999999999999E-2</v>
      </c>
      <c r="BK113">
        <v>2.7E-2</v>
      </c>
      <c r="BL113">
        <v>6.5000000000000002E-2</v>
      </c>
      <c r="BM113">
        <v>13.304</v>
      </c>
      <c r="BQ113">
        <v>370.80399999999997</v>
      </c>
      <c r="BR113">
        <v>9.5380000000000006E-2</v>
      </c>
      <c r="BS113">
        <v>0.22220699999999999</v>
      </c>
      <c r="BT113">
        <v>1.2E-2</v>
      </c>
      <c r="BU113">
        <v>2.2960259999999999</v>
      </c>
      <c r="BV113">
        <v>4.4663607000000001</v>
      </c>
    </row>
    <row r="114" spans="1:74" customFormat="1" x14ac:dyDescent="0.25">
      <c r="A114" s="37">
        <v>41704</v>
      </c>
      <c r="B114" s="38">
        <v>3.557407407407407E-2</v>
      </c>
      <c r="C114">
        <v>11.385</v>
      </c>
      <c r="D114">
        <v>2.6728000000000001</v>
      </c>
      <c r="E114">
        <v>26728.46154</v>
      </c>
      <c r="F114">
        <v>2.2000000000000002</v>
      </c>
      <c r="G114">
        <v>1.6</v>
      </c>
      <c r="H114">
        <v>1711.9</v>
      </c>
      <c r="J114">
        <v>2.4</v>
      </c>
      <c r="K114">
        <v>0.87770000000000004</v>
      </c>
      <c r="L114">
        <v>9.9924999999999997</v>
      </c>
      <c r="M114">
        <v>2.3460000000000001</v>
      </c>
      <c r="N114">
        <v>1.931</v>
      </c>
      <c r="O114">
        <v>1.4044000000000001</v>
      </c>
      <c r="P114">
        <v>3.3</v>
      </c>
      <c r="Q114">
        <v>1.4796</v>
      </c>
      <c r="R114">
        <v>1.0761000000000001</v>
      </c>
      <c r="S114">
        <v>2.6</v>
      </c>
      <c r="T114">
        <v>1711.8812</v>
      </c>
      <c r="W114">
        <v>0</v>
      </c>
      <c r="X114">
        <v>2.1065</v>
      </c>
      <c r="Y114">
        <v>13.8</v>
      </c>
      <c r="Z114">
        <v>833</v>
      </c>
      <c r="AA114">
        <v>855</v>
      </c>
      <c r="AB114">
        <v>844</v>
      </c>
      <c r="AC114">
        <v>54</v>
      </c>
      <c r="AD114">
        <v>10.1</v>
      </c>
      <c r="AE114">
        <v>0.23</v>
      </c>
      <c r="AF114">
        <v>982</v>
      </c>
      <c r="AG114">
        <v>-5</v>
      </c>
      <c r="AH114">
        <v>-1</v>
      </c>
      <c r="AI114">
        <v>17</v>
      </c>
      <c r="AJ114">
        <v>190</v>
      </c>
      <c r="AK114">
        <v>189</v>
      </c>
      <c r="AL114">
        <v>6.5</v>
      </c>
      <c r="AM114">
        <v>195</v>
      </c>
      <c r="AN114" t="s">
        <v>155</v>
      </c>
      <c r="AO114">
        <v>2</v>
      </c>
      <c r="AP114" s="39">
        <v>0.70215277777777774</v>
      </c>
      <c r="AQ114">
        <v>47.159317000000001</v>
      </c>
      <c r="AR114">
        <v>-88.489755000000002</v>
      </c>
      <c r="AS114">
        <v>320.3</v>
      </c>
      <c r="AT114">
        <v>0</v>
      </c>
      <c r="AU114">
        <v>12</v>
      </c>
      <c r="AV114">
        <v>11</v>
      </c>
      <c r="AW114" t="s">
        <v>420</v>
      </c>
      <c r="AX114">
        <v>1.2</v>
      </c>
      <c r="AY114">
        <v>1.5185</v>
      </c>
      <c r="AZ114">
        <v>1.9790000000000001</v>
      </c>
      <c r="BA114">
        <v>14.048999999999999</v>
      </c>
      <c r="BB114">
        <v>14.55</v>
      </c>
      <c r="BC114">
        <v>1.04</v>
      </c>
      <c r="BD114">
        <v>13.930999999999999</v>
      </c>
      <c r="BE114">
        <v>2424.6950000000002</v>
      </c>
      <c r="BF114">
        <v>362.32100000000003</v>
      </c>
      <c r="BG114">
        <v>4.9000000000000002E-2</v>
      </c>
      <c r="BH114">
        <v>3.5999999999999997E-2</v>
      </c>
      <c r="BI114">
        <v>8.5000000000000006E-2</v>
      </c>
      <c r="BJ114">
        <v>3.7999999999999999E-2</v>
      </c>
      <c r="BK114">
        <v>2.7E-2</v>
      </c>
      <c r="BL114">
        <v>6.5000000000000002E-2</v>
      </c>
      <c r="BM114">
        <v>13.725199999999999</v>
      </c>
      <c r="BQ114">
        <v>371.66500000000002</v>
      </c>
      <c r="BR114">
        <v>9.1350000000000001E-2</v>
      </c>
      <c r="BS114">
        <v>0.223</v>
      </c>
      <c r="BT114">
        <v>1.1587999999999999E-2</v>
      </c>
      <c r="BU114">
        <v>2.1990319999999999</v>
      </c>
      <c r="BV114">
        <v>4.4823000000000004</v>
      </c>
    </row>
    <row r="115" spans="1:74" customFormat="1" x14ac:dyDescent="0.25">
      <c r="A115" s="37">
        <v>41704</v>
      </c>
      <c r="B115" s="38">
        <v>3.5585648148148151E-2</v>
      </c>
      <c r="C115">
        <v>11.519</v>
      </c>
      <c r="D115">
        <v>2.5394999999999999</v>
      </c>
      <c r="E115">
        <v>25394.728029999998</v>
      </c>
      <c r="F115">
        <v>2.2000000000000002</v>
      </c>
      <c r="G115">
        <v>1.6</v>
      </c>
      <c r="H115">
        <v>1628.5</v>
      </c>
      <c r="J115">
        <v>2.4</v>
      </c>
      <c r="K115">
        <v>0.87790000000000001</v>
      </c>
      <c r="L115">
        <v>10.113</v>
      </c>
      <c r="M115">
        <v>2.2294999999999998</v>
      </c>
      <c r="N115">
        <v>1.9315</v>
      </c>
      <c r="O115">
        <v>1.4047000000000001</v>
      </c>
      <c r="P115">
        <v>3.3</v>
      </c>
      <c r="Q115">
        <v>1.48</v>
      </c>
      <c r="R115">
        <v>1.0764</v>
      </c>
      <c r="S115">
        <v>2.6</v>
      </c>
      <c r="T115">
        <v>1628.5003999999999</v>
      </c>
      <c r="W115">
        <v>0</v>
      </c>
      <c r="X115">
        <v>2.1071</v>
      </c>
      <c r="Y115">
        <v>13.8</v>
      </c>
      <c r="Z115">
        <v>833</v>
      </c>
      <c r="AA115">
        <v>855</v>
      </c>
      <c r="AB115">
        <v>844</v>
      </c>
      <c r="AC115">
        <v>54</v>
      </c>
      <c r="AD115">
        <v>10.1</v>
      </c>
      <c r="AE115">
        <v>0.23</v>
      </c>
      <c r="AF115">
        <v>982</v>
      </c>
      <c r="AG115">
        <v>-5</v>
      </c>
      <c r="AH115">
        <v>-1</v>
      </c>
      <c r="AI115">
        <v>17</v>
      </c>
      <c r="AJ115">
        <v>190</v>
      </c>
      <c r="AK115">
        <v>189</v>
      </c>
      <c r="AL115">
        <v>6.4</v>
      </c>
      <c r="AM115">
        <v>195</v>
      </c>
      <c r="AN115" t="s">
        <v>155</v>
      </c>
      <c r="AO115">
        <v>2</v>
      </c>
      <c r="AP115" s="39">
        <v>0.70216435185185189</v>
      </c>
      <c r="AQ115">
        <v>47.159317000000001</v>
      </c>
      <c r="AR115">
        <v>-88.489755000000002</v>
      </c>
      <c r="AS115">
        <v>320.2</v>
      </c>
      <c r="AT115">
        <v>0</v>
      </c>
      <c r="AU115">
        <v>12</v>
      </c>
      <c r="AV115">
        <v>11</v>
      </c>
      <c r="AW115" t="s">
        <v>420</v>
      </c>
      <c r="AX115">
        <v>1.2</v>
      </c>
      <c r="AY115">
        <v>1.4</v>
      </c>
      <c r="AZ115">
        <v>1.9</v>
      </c>
      <c r="BA115">
        <v>14.048999999999999</v>
      </c>
      <c r="BB115">
        <v>14.58</v>
      </c>
      <c r="BC115">
        <v>1.04</v>
      </c>
      <c r="BD115">
        <v>13.901999999999999</v>
      </c>
      <c r="BE115">
        <v>2454.7959999999998</v>
      </c>
      <c r="BF115">
        <v>344.447</v>
      </c>
      <c r="BG115">
        <v>4.9000000000000002E-2</v>
      </c>
      <c r="BH115">
        <v>3.5999999999999997E-2</v>
      </c>
      <c r="BI115">
        <v>8.5000000000000006E-2</v>
      </c>
      <c r="BJ115">
        <v>3.7999999999999999E-2</v>
      </c>
      <c r="BK115">
        <v>2.7E-2</v>
      </c>
      <c r="BL115">
        <v>6.5000000000000002E-2</v>
      </c>
      <c r="BM115">
        <v>13.061199999999999</v>
      </c>
      <c r="BQ115">
        <v>371.887</v>
      </c>
      <c r="BR115">
        <v>8.4378999999999996E-2</v>
      </c>
      <c r="BS115">
        <v>0.22279299999999999</v>
      </c>
      <c r="BT115">
        <v>1.0207000000000001E-2</v>
      </c>
      <c r="BU115">
        <v>2.0312139999999999</v>
      </c>
      <c r="BV115">
        <v>4.4781392999999996</v>
      </c>
    </row>
    <row r="116" spans="1:74" customFormat="1" x14ac:dyDescent="0.25">
      <c r="A116" s="37">
        <v>41704</v>
      </c>
      <c r="B116" s="38">
        <v>3.5597222222222218E-2</v>
      </c>
      <c r="C116">
        <v>11.538</v>
      </c>
      <c r="D116">
        <v>2.4906999999999999</v>
      </c>
      <c r="E116">
        <v>24906.818179999998</v>
      </c>
      <c r="F116">
        <v>2.2000000000000002</v>
      </c>
      <c r="G116">
        <v>1.6</v>
      </c>
      <c r="H116">
        <v>1562.9</v>
      </c>
      <c r="J116">
        <v>2.4</v>
      </c>
      <c r="K116">
        <v>0.87839999999999996</v>
      </c>
      <c r="L116">
        <v>10.1342</v>
      </c>
      <c r="M116">
        <v>2.1877</v>
      </c>
      <c r="N116">
        <v>1.9323999999999999</v>
      </c>
      <c r="O116">
        <v>1.4054</v>
      </c>
      <c r="P116">
        <v>3.3</v>
      </c>
      <c r="Q116">
        <v>1.4806999999999999</v>
      </c>
      <c r="R116">
        <v>1.0769</v>
      </c>
      <c r="S116">
        <v>2.6</v>
      </c>
      <c r="T116">
        <v>1562.9</v>
      </c>
      <c r="W116">
        <v>0</v>
      </c>
      <c r="X116">
        <v>2.1080999999999999</v>
      </c>
      <c r="Y116">
        <v>13.7</v>
      </c>
      <c r="Z116">
        <v>834</v>
      </c>
      <c r="AA116">
        <v>855</v>
      </c>
      <c r="AB116">
        <v>844</v>
      </c>
      <c r="AC116">
        <v>54</v>
      </c>
      <c r="AD116">
        <v>10.1</v>
      </c>
      <c r="AE116">
        <v>0.23</v>
      </c>
      <c r="AF116">
        <v>982</v>
      </c>
      <c r="AG116">
        <v>-5</v>
      </c>
      <c r="AH116">
        <v>-1</v>
      </c>
      <c r="AI116">
        <v>16.792999999999999</v>
      </c>
      <c r="AJ116">
        <v>190</v>
      </c>
      <c r="AK116">
        <v>189</v>
      </c>
      <c r="AL116">
        <v>6.6</v>
      </c>
      <c r="AM116">
        <v>195</v>
      </c>
      <c r="AN116" t="s">
        <v>155</v>
      </c>
      <c r="AO116">
        <v>2</v>
      </c>
      <c r="AP116" s="39">
        <v>0.70217592592592604</v>
      </c>
      <c r="AQ116">
        <v>47.159315999999997</v>
      </c>
      <c r="AR116">
        <v>-88.489754000000005</v>
      </c>
      <c r="AS116">
        <v>320.3</v>
      </c>
      <c r="AT116">
        <v>0</v>
      </c>
      <c r="AU116">
        <v>12</v>
      </c>
      <c r="AV116">
        <v>10</v>
      </c>
      <c r="AW116" t="s">
        <v>420</v>
      </c>
      <c r="AX116">
        <v>1.2</v>
      </c>
      <c r="AY116">
        <v>1.4</v>
      </c>
      <c r="AZ116">
        <v>1.9</v>
      </c>
      <c r="BA116">
        <v>14.048999999999999</v>
      </c>
      <c r="BB116">
        <v>14.62</v>
      </c>
      <c r="BC116">
        <v>1.04</v>
      </c>
      <c r="BD116">
        <v>13.848000000000001</v>
      </c>
      <c r="BE116">
        <v>2465.3130000000001</v>
      </c>
      <c r="BF116">
        <v>338.72899999999998</v>
      </c>
      <c r="BG116">
        <v>4.9000000000000002E-2</v>
      </c>
      <c r="BH116">
        <v>3.5999999999999997E-2</v>
      </c>
      <c r="BI116">
        <v>8.5000000000000006E-2</v>
      </c>
      <c r="BJ116">
        <v>3.7999999999999999E-2</v>
      </c>
      <c r="BK116">
        <v>2.7E-2</v>
      </c>
      <c r="BL116">
        <v>6.5000000000000002E-2</v>
      </c>
      <c r="BM116">
        <v>12.5625</v>
      </c>
      <c r="BQ116">
        <v>372.87799999999999</v>
      </c>
      <c r="BR116">
        <v>8.5105E-2</v>
      </c>
      <c r="BS116">
        <v>0.22179299999999999</v>
      </c>
      <c r="BT116">
        <v>1.0793000000000001E-2</v>
      </c>
      <c r="BU116">
        <v>2.0486900000000001</v>
      </c>
      <c r="BV116">
        <v>4.4580393000000003</v>
      </c>
    </row>
    <row r="117" spans="1:74" customFormat="1" x14ac:dyDescent="0.25">
      <c r="A117" s="37">
        <v>41704</v>
      </c>
      <c r="B117" s="38">
        <v>3.5608796296296298E-2</v>
      </c>
      <c r="C117">
        <v>11.545999999999999</v>
      </c>
      <c r="D117">
        <v>2.427</v>
      </c>
      <c r="E117">
        <v>24270.454549999999</v>
      </c>
      <c r="F117">
        <v>2.2000000000000002</v>
      </c>
      <c r="G117">
        <v>1.7</v>
      </c>
      <c r="H117">
        <v>1554</v>
      </c>
      <c r="J117">
        <v>2.4</v>
      </c>
      <c r="K117">
        <v>0.87890000000000001</v>
      </c>
      <c r="L117">
        <v>10.147399999999999</v>
      </c>
      <c r="M117">
        <v>2.1331000000000002</v>
      </c>
      <c r="N117">
        <v>1.9335</v>
      </c>
      <c r="O117">
        <v>1.4941</v>
      </c>
      <c r="P117">
        <v>3.4</v>
      </c>
      <c r="Q117">
        <v>1.4816</v>
      </c>
      <c r="R117">
        <v>1.1449</v>
      </c>
      <c r="S117">
        <v>2.6</v>
      </c>
      <c r="T117">
        <v>1554.009</v>
      </c>
      <c r="W117">
        <v>0</v>
      </c>
      <c r="X117">
        <v>2.1093000000000002</v>
      </c>
      <c r="Y117">
        <v>13.8</v>
      </c>
      <c r="Z117">
        <v>833</v>
      </c>
      <c r="AA117">
        <v>855</v>
      </c>
      <c r="AB117">
        <v>844</v>
      </c>
      <c r="AC117">
        <v>54</v>
      </c>
      <c r="AD117">
        <v>10.1</v>
      </c>
      <c r="AE117">
        <v>0.23</v>
      </c>
      <c r="AF117">
        <v>982</v>
      </c>
      <c r="AG117">
        <v>-5</v>
      </c>
      <c r="AH117">
        <v>-1</v>
      </c>
      <c r="AI117">
        <v>16</v>
      </c>
      <c r="AJ117">
        <v>190</v>
      </c>
      <c r="AK117">
        <v>189</v>
      </c>
      <c r="AL117">
        <v>6.6</v>
      </c>
      <c r="AM117">
        <v>195</v>
      </c>
      <c r="AN117" t="s">
        <v>155</v>
      </c>
      <c r="AO117">
        <v>2</v>
      </c>
      <c r="AP117" s="39">
        <v>0.70218749999999996</v>
      </c>
      <c r="AQ117">
        <v>47.159315999999997</v>
      </c>
      <c r="AR117">
        <v>-88.489754000000005</v>
      </c>
      <c r="AS117">
        <v>320.39999999999998</v>
      </c>
      <c r="AT117">
        <v>0</v>
      </c>
      <c r="AU117">
        <v>12</v>
      </c>
      <c r="AV117">
        <v>10</v>
      </c>
      <c r="AW117" t="s">
        <v>417</v>
      </c>
      <c r="AX117">
        <v>1.2605</v>
      </c>
      <c r="AY117">
        <v>1.4</v>
      </c>
      <c r="AZ117">
        <v>1.9604999999999999</v>
      </c>
      <c r="BA117">
        <v>14.048999999999999</v>
      </c>
      <c r="BB117">
        <v>14.69</v>
      </c>
      <c r="BC117">
        <v>1.05</v>
      </c>
      <c r="BD117">
        <v>13.781000000000001</v>
      </c>
      <c r="BE117">
        <v>2476.9580000000001</v>
      </c>
      <c r="BF117">
        <v>331.39499999999998</v>
      </c>
      <c r="BG117">
        <v>4.9000000000000002E-2</v>
      </c>
      <c r="BH117">
        <v>3.7999999999999999E-2</v>
      </c>
      <c r="BI117">
        <v>8.7999999999999995E-2</v>
      </c>
      <c r="BJ117">
        <v>3.7999999999999999E-2</v>
      </c>
      <c r="BK117">
        <v>2.9000000000000001E-2</v>
      </c>
      <c r="BL117">
        <v>6.7000000000000004E-2</v>
      </c>
      <c r="BM117">
        <v>12.5337</v>
      </c>
      <c r="BQ117">
        <v>374.37</v>
      </c>
      <c r="BR117">
        <v>9.5343999999999998E-2</v>
      </c>
      <c r="BS117">
        <v>0.221414</v>
      </c>
      <c r="BT117">
        <v>1.0414E-2</v>
      </c>
      <c r="BU117">
        <v>2.295169</v>
      </c>
      <c r="BV117">
        <v>4.4504213999999997</v>
      </c>
    </row>
    <row r="118" spans="1:74" customFormat="1" x14ac:dyDescent="0.25">
      <c r="A118" s="37">
        <v>41704</v>
      </c>
      <c r="B118" s="38">
        <v>3.5620370370370372E-2</v>
      </c>
      <c r="C118">
        <v>11.55</v>
      </c>
      <c r="D118">
        <v>2.4784000000000002</v>
      </c>
      <c r="E118">
        <v>24783.644700000001</v>
      </c>
      <c r="F118">
        <v>2.2000000000000002</v>
      </c>
      <c r="G118">
        <v>1.7</v>
      </c>
      <c r="H118">
        <v>1541.9</v>
      </c>
      <c r="J118">
        <v>2.4</v>
      </c>
      <c r="K118">
        <v>0.87839999999999996</v>
      </c>
      <c r="L118">
        <v>10.145300000000001</v>
      </c>
      <c r="M118">
        <v>2.1768999999999998</v>
      </c>
      <c r="N118">
        <v>1.9323999999999999</v>
      </c>
      <c r="O118">
        <v>1.4932000000000001</v>
      </c>
      <c r="P118">
        <v>3.4</v>
      </c>
      <c r="Q118">
        <v>1.4806999999999999</v>
      </c>
      <c r="R118">
        <v>1.1442000000000001</v>
      </c>
      <c r="S118">
        <v>2.6</v>
      </c>
      <c r="T118">
        <v>1541.8912</v>
      </c>
      <c r="W118">
        <v>0</v>
      </c>
      <c r="X118">
        <v>2.1080999999999999</v>
      </c>
      <c r="Y118">
        <v>13.6</v>
      </c>
      <c r="Z118">
        <v>834</v>
      </c>
      <c r="AA118">
        <v>855</v>
      </c>
      <c r="AB118">
        <v>844</v>
      </c>
      <c r="AC118">
        <v>54</v>
      </c>
      <c r="AD118">
        <v>10.1</v>
      </c>
      <c r="AE118">
        <v>0.23</v>
      </c>
      <c r="AF118">
        <v>982</v>
      </c>
      <c r="AG118">
        <v>-5</v>
      </c>
      <c r="AH118">
        <v>-1</v>
      </c>
      <c r="AI118">
        <v>16</v>
      </c>
      <c r="AJ118">
        <v>190</v>
      </c>
      <c r="AK118">
        <v>189</v>
      </c>
      <c r="AL118">
        <v>6.5</v>
      </c>
      <c r="AM118">
        <v>195</v>
      </c>
      <c r="AN118" t="s">
        <v>155</v>
      </c>
      <c r="AO118">
        <v>2</v>
      </c>
      <c r="AP118" s="39">
        <v>0.70219907407407411</v>
      </c>
      <c r="AQ118">
        <v>47.159317000000001</v>
      </c>
      <c r="AR118">
        <v>-88.489755000000002</v>
      </c>
      <c r="AS118">
        <v>320.5</v>
      </c>
      <c r="AT118">
        <v>0</v>
      </c>
      <c r="AU118">
        <v>12</v>
      </c>
      <c r="AV118">
        <v>10</v>
      </c>
      <c r="AW118" t="s">
        <v>417</v>
      </c>
      <c r="AX118">
        <v>1.3</v>
      </c>
      <c r="AY118">
        <v>1.4</v>
      </c>
      <c r="AZ118">
        <v>2</v>
      </c>
      <c r="BA118">
        <v>14.048999999999999</v>
      </c>
      <c r="BB118">
        <v>14.63</v>
      </c>
      <c r="BC118">
        <v>1.04</v>
      </c>
      <c r="BD118">
        <v>13.846</v>
      </c>
      <c r="BE118">
        <v>2468.366</v>
      </c>
      <c r="BF118">
        <v>337.10899999999998</v>
      </c>
      <c r="BG118">
        <v>4.9000000000000002E-2</v>
      </c>
      <c r="BH118">
        <v>3.7999999999999999E-2</v>
      </c>
      <c r="BI118">
        <v>8.6999999999999994E-2</v>
      </c>
      <c r="BJ118">
        <v>3.7999999999999999E-2</v>
      </c>
      <c r="BK118">
        <v>2.9000000000000001E-2</v>
      </c>
      <c r="BL118">
        <v>6.7000000000000004E-2</v>
      </c>
      <c r="BM118">
        <v>12.3955</v>
      </c>
      <c r="BQ118">
        <v>372.93900000000002</v>
      </c>
      <c r="BR118">
        <v>9.0242000000000003E-2</v>
      </c>
      <c r="BS118">
        <v>0.223</v>
      </c>
      <c r="BT118">
        <v>1.1793E-2</v>
      </c>
      <c r="BU118">
        <v>2.1723509999999999</v>
      </c>
      <c r="BV118">
        <v>4.4823000000000004</v>
      </c>
    </row>
    <row r="119" spans="1:74" customFormat="1" x14ac:dyDescent="0.25">
      <c r="A119" s="37">
        <v>41704</v>
      </c>
      <c r="B119" s="38">
        <v>3.5631944444444445E-2</v>
      </c>
      <c r="C119">
        <v>11.552</v>
      </c>
      <c r="D119">
        <v>2.4628999999999999</v>
      </c>
      <c r="E119">
        <v>24628.766670000001</v>
      </c>
      <c r="F119">
        <v>2.2000000000000002</v>
      </c>
      <c r="G119">
        <v>1.6</v>
      </c>
      <c r="H119">
        <v>1564.1</v>
      </c>
      <c r="J119">
        <v>2.4</v>
      </c>
      <c r="K119">
        <v>0.87849999999999995</v>
      </c>
      <c r="L119">
        <v>10.149100000000001</v>
      </c>
      <c r="M119">
        <v>2.1637</v>
      </c>
      <c r="N119">
        <v>1.9328000000000001</v>
      </c>
      <c r="O119">
        <v>1.413</v>
      </c>
      <c r="P119">
        <v>3.3</v>
      </c>
      <c r="Q119">
        <v>1.4810000000000001</v>
      </c>
      <c r="R119">
        <v>1.0827</v>
      </c>
      <c r="S119">
        <v>2.6</v>
      </c>
      <c r="T119">
        <v>1564.0715</v>
      </c>
      <c r="W119">
        <v>0</v>
      </c>
      <c r="X119">
        <v>2.1084999999999998</v>
      </c>
      <c r="Y119">
        <v>13.5</v>
      </c>
      <c r="Z119">
        <v>835</v>
      </c>
      <c r="AA119">
        <v>856</v>
      </c>
      <c r="AB119">
        <v>845</v>
      </c>
      <c r="AC119">
        <v>54</v>
      </c>
      <c r="AD119">
        <v>10.1</v>
      </c>
      <c r="AE119">
        <v>0.23</v>
      </c>
      <c r="AF119">
        <v>982</v>
      </c>
      <c r="AG119">
        <v>-5</v>
      </c>
      <c r="AH119">
        <v>-1</v>
      </c>
      <c r="AI119">
        <v>16</v>
      </c>
      <c r="AJ119">
        <v>190</v>
      </c>
      <c r="AK119">
        <v>189</v>
      </c>
      <c r="AL119">
        <v>6.7</v>
      </c>
      <c r="AM119">
        <v>195</v>
      </c>
      <c r="AN119" t="s">
        <v>155</v>
      </c>
      <c r="AO119">
        <v>2</v>
      </c>
      <c r="AP119" s="39">
        <v>0.70221064814814815</v>
      </c>
      <c r="AQ119">
        <v>47.159317000000001</v>
      </c>
      <c r="AR119">
        <v>-88.489755000000002</v>
      </c>
      <c r="AS119">
        <v>320.5</v>
      </c>
      <c r="AT119">
        <v>0</v>
      </c>
      <c r="AU119">
        <v>12</v>
      </c>
      <c r="AV119">
        <v>8</v>
      </c>
      <c r="AW119" t="s">
        <v>419</v>
      </c>
      <c r="AX119">
        <v>1.3</v>
      </c>
      <c r="AY119">
        <v>1.4</v>
      </c>
      <c r="AZ119">
        <v>2</v>
      </c>
      <c r="BA119">
        <v>14.048999999999999</v>
      </c>
      <c r="BB119">
        <v>14.64</v>
      </c>
      <c r="BC119">
        <v>1.04</v>
      </c>
      <c r="BD119">
        <v>13.826000000000001</v>
      </c>
      <c r="BE119">
        <v>2470.7260000000001</v>
      </c>
      <c r="BF119">
        <v>335.25299999999999</v>
      </c>
      <c r="BG119">
        <v>4.9000000000000002E-2</v>
      </c>
      <c r="BH119">
        <v>3.5999999999999997E-2</v>
      </c>
      <c r="BI119">
        <v>8.5000000000000006E-2</v>
      </c>
      <c r="BJ119">
        <v>3.7999999999999999E-2</v>
      </c>
      <c r="BK119">
        <v>2.8000000000000001E-2</v>
      </c>
      <c r="BL119">
        <v>6.5000000000000002E-2</v>
      </c>
      <c r="BM119">
        <v>12.581</v>
      </c>
      <c r="BQ119">
        <v>373.21800000000002</v>
      </c>
      <c r="BR119">
        <v>9.6241999999999994E-2</v>
      </c>
      <c r="BS119">
        <v>0.223</v>
      </c>
      <c r="BT119">
        <v>1.0793000000000001E-2</v>
      </c>
      <c r="BU119">
        <v>2.316786</v>
      </c>
      <c r="BV119">
        <v>4.4823000000000004</v>
      </c>
    </row>
    <row r="120" spans="1:74" customFormat="1" x14ac:dyDescent="0.25">
      <c r="A120" s="37">
        <v>41704</v>
      </c>
      <c r="B120" s="38">
        <v>3.5643518518518519E-2</v>
      </c>
      <c r="C120">
        <v>11.56</v>
      </c>
      <c r="D120">
        <v>2.5144000000000002</v>
      </c>
      <c r="E120">
        <v>25144.055380000002</v>
      </c>
      <c r="F120">
        <v>2.2000000000000002</v>
      </c>
      <c r="G120">
        <v>1.7</v>
      </c>
      <c r="H120">
        <v>1526.1</v>
      </c>
      <c r="J120">
        <v>2.4</v>
      </c>
      <c r="K120">
        <v>0.878</v>
      </c>
      <c r="L120">
        <v>10.15</v>
      </c>
      <c r="M120">
        <v>2.2077</v>
      </c>
      <c r="N120">
        <v>1.9317</v>
      </c>
      <c r="O120">
        <v>1.4925999999999999</v>
      </c>
      <c r="P120">
        <v>3.4</v>
      </c>
      <c r="Q120">
        <v>1.4801</v>
      </c>
      <c r="R120">
        <v>1.1436999999999999</v>
      </c>
      <c r="S120">
        <v>2.6</v>
      </c>
      <c r="T120">
        <v>1526.1323</v>
      </c>
      <c r="W120">
        <v>0</v>
      </c>
      <c r="X120">
        <v>2.1073</v>
      </c>
      <c r="Y120">
        <v>13.5</v>
      </c>
      <c r="Z120">
        <v>835</v>
      </c>
      <c r="AA120">
        <v>857</v>
      </c>
      <c r="AB120">
        <v>844</v>
      </c>
      <c r="AC120">
        <v>54</v>
      </c>
      <c r="AD120">
        <v>10.1</v>
      </c>
      <c r="AE120">
        <v>0.23</v>
      </c>
      <c r="AF120">
        <v>982</v>
      </c>
      <c r="AG120">
        <v>-5</v>
      </c>
      <c r="AH120">
        <v>-1</v>
      </c>
      <c r="AI120">
        <v>16</v>
      </c>
      <c r="AJ120">
        <v>190</v>
      </c>
      <c r="AK120">
        <v>189.2</v>
      </c>
      <c r="AL120">
        <v>6.6</v>
      </c>
      <c r="AM120">
        <v>195</v>
      </c>
      <c r="AN120" t="s">
        <v>155</v>
      </c>
      <c r="AO120">
        <v>2</v>
      </c>
      <c r="AP120" s="39">
        <v>0.70222222222222219</v>
      </c>
      <c r="AQ120">
        <v>47.159315999999997</v>
      </c>
      <c r="AR120">
        <v>-88.489755000000002</v>
      </c>
      <c r="AS120">
        <v>320.39999999999998</v>
      </c>
      <c r="AT120">
        <v>0</v>
      </c>
      <c r="AU120">
        <v>12</v>
      </c>
      <c r="AV120">
        <v>9</v>
      </c>
      <c r="AW120" t="s">
        <v>419</v>
      </c>
      <c r="AX120">
        <v>1.3605</v>
      </c>
      <c r="AY120">
        <v>1.4</v>
      </c>
      <c r="AZ120">
        <v>2</v>
      </c>
      <c r="BA120">
        <v>14.048999999999999</v>
      </c>
      <c r="BB120">
        <v>14.58</v>
      </c>
      <c r="BC120">
        <v>1.04</v>
      </c>
      <c r="BD120">
        <v>13.891999999999999</v>
      </c>
      <c r="BE120">
        <v>2462.7959999999998</v>
      </c>
      <c r="BF120">
        <v>340.94400000000002</v>
      </c>
      <c r="BG120">
        <v>4.9000000000000002E-2</v>
      </c>
      <c r="BH120">
        <v>3.7999999999999999E-2</v>
      </c>
      <c r="BI120">
        <v>8.6999999999999994E-2</v>
      </c>
      <c r="BJ120">
        <v>3.7999999999999999E-2</v>
      </c>
      <c r="BK120">
        <v>2.9000000000000001E-2</v>
      </c>
      <c r="BL120">
        <v>6.7000000000000004E-2</v>
      </c>
      <c r="BM120">
        <v>12.2354</v>
      </c>
      <c r="BQ120">
        <v>371.77499999999998</v>
      </c>
      <c r="BR120">
        <v>9.8930000000000004E-2</v>
      </c>
      <c r="BS120">
        <v>0.22279299999999999</v>
      </c>
      <c r="BT120">
        <v>0.01</v>
      </c>
      <c r="BU120">
        <v>2.3814929999999999</v>
      </c>
      <c r="BV120">
        <v>4.4781392999999996</v>
      </c>
    </row>
    <row r="121" spans="1:74" customFormat="1" x14ac:dyDescent="0.25">
      <c r="A121" s="37">
        <v>41704</v>
      </c>
      <c r="B121" s="38">
        <v>3.5655092592592592E-2</v>
      </c>
      <c r="C121">
        <v>11.56</v>
      </c>
      <c r="D121">
        <v>2.5741999999999998</v>
      </c>
      <c r="E121">
        <v>25741.59247</v>
      </c>
      <c r="F121">
        <v>2.2000000000000002</v>
      </c>
      <c r="G121">
        <v>1.7</v>
      </c>
      <c r="H121">
        <v>1575.2</v>
      </c>
      <c r="J121">
        <v>2.4</v>
      </c>
      <c r="K121">
        <v>0.87749999999999995</v>
      </c>
      <c r="L121">
        <v>10.143800000000001</v>
      </c>
      <c r="M121">
        <v>2.2587999999999999</v>
      </c>
      <c r="N121">
        <v>1.9305000000000001</v>
      </c>
      <c r="O121">
        <v>1.4917</v>
      </c>
      <c r="P121">
        <v>3.4</v>
      </c>
      <c r="Q121">
        <v>1.4792000000000001</v>
      </c>
      <c r="R121">
        <v>1.143</v>
      </c>
      <c r="S121">
        <v>2.6</v>
      </c>
      <c r="T121">
        <v>1575.1614</v>
      </c>
      <c r="W121">
        <v>0</v>
      </c>
      <c r="X121">
        <v>2.1059999999999999</v>
      </c>
      <c r="Y121">
        <v>13.4</v>
      </c>
      <c r="Z121">
        <v>835</v>
      </c>
      <c r="AA121">
        <v>856</v>
      </c>
      <c r="AB121">
        <v>845</v>
      </c>
      <c r="AC121">
        <v>54</v>
      </c>
      <c r="AD121">
        <v>10.1</v>
      </c>
      <c r="AE121">
        <v>0.23</v>
      </c>
      <c r="AF121">
        <v>982</v>
      </c>
      <c r="AG121">
        <v>-5</v>
      </c>
      <c r="AH121">
        <v>-1</v>
      </c>
      <c r="AI121">
        <v>16</v>
      </c>
      <c r="AJ121">
        <v>190.2</v>
      </c>
      <c r="AK121">
        <v>190</v>
      </c>
      <c r="AL121">
        <v>6.8</v>
      </c>
      <c r="AM121">
        <v>195</v>
      </c>
      <c r="AN121" t="s">
        <v>155</v>
      </c>
      <c r="AO121">
        <v>2</v>
      </c>
      <c r="AP121" s="39">
        <v>0.70223379629629623</v>
      </c>
      <c r="AQ121">
        <v>47.159314999999999</v>
      </c>
      <c r="AR121">
        <v>-88.489755000000002</v>
      </c>
      <c r="AS121">
        <v>320.3</v>
      </c>
      <c r="AT121">
        <v>0</v>
      </c>
      <c r="AU121">
        <v>12</v>
      </c>
      <c r="AV121">
        <v>9</v>
      </c>
      <c r="AW121" t="s">
        <v>418</v>
      </c>
      <c r="AX121">
        <v>1.2789999999999999</v>
      </c>
      <c r="AY121">
        <v>1.4</v>
      </c>
      <c r="AZ121">
        <v>1.9395</v>
      </c>
      <c r="BA121">
        <v>14.048999999999999</v>
      </c>
      <c r="BB121">
        <v>14.51</v>
      </c>
      <c r="BC121">
        <v>1.03</v>
      </c>
      <c r="BD121">
        <v>13.962</v>
      </c>
      <c r="BE121">
        <v>2451.5030000000002</v>
      </c>
      <c r="BF121">
        <v>347.44600000000003</v>
      </c>
      <c r="BG121">
        <v>4.9000000000000002E-2</v>
      </c>
      <c r="BH121">
        <v>3.7999999999999999E-2</v>
      </c>
      <c r="BI121">
        <v>8.6999999999999994E-2</v>
      </c>
      <c r="BJ121">
        <v>3.6999999999999998E-2</v>
      </c>
      <c r="BK121">
        <v>2.9000000000000001E-2</v>
      </c>
      <c r="BL121">
        <v>6.6000000000000003E-2</v>
      </c>
      <c r="BM121">
        <v>12.5783</v>
      </c>
      <c r="BQ121">
        <v>370.07</v>
      </c>
      <c r="BR121">
        <v>9.1620999999999994E-2</v>
      </c>
      <c r="BS121">
        <v>0.222</v>
      </c>
      <c r="BT121">
        <v>0.01</v>
      </c>
      <c r="BU121">
        <v>2.2055470000000001</v>
      </c>
      <c r="BV121">
        <v>4.4622000000000002</v>
      </c>
    </row>
    <row r="122" spans="1:74" customFormat="1" x14ac:dyDescent="0.25">
      <c r="A122" s="37">
        <v>41704</v>
      </c>
      <c r="B122" s="38">
        <v>3.5666666666666666E-2</v>
      </c>
      <c r="C122">
        <v>11.568</v>
      </c>
      <c r="D122">
        <v>2.4285999999999999</v>
      </c>
      <c r="E122">
        <v>24286.01626</v>
      </c>
      <c r="F122">
        <v>2.2000000000000002</v>
      </c>
      <c r="G122">
        <v>1.7</v>
      </c>
      <c r="H122">
        <v>1536.6</v>
      </c>
      <c r="J122">
        <v>2.4</v>
      </c>
      <c r="K122">
        <v>0.87880000000000003</v>
      </c>
      <c r="L122">
        <v>10.164999999999999</v>
      </c>
      <c r="M122">
        <v>2.1341000000000001</v>
      </c>
      <c r="N122">
        <v>1.9333</v>
      </c>
      <c r="O122">
        <v>1.4939</v>
      </c>
      <c r="P122">
        <v>3.4</v>
      </c>
      <c r="Q122">
        <v>1.4814000000000001</v>
      </c>
      <c r="R122">
        <v>1.1447000000000001</v>
      </c>
      <c r="S122">
        <v>2.6</v>
      </c>
      <c r="T122">
        <v>1536.5844</v>
      </c>
      <c r="W122">
        <v>0</v>
      </c>
      <c r="X122">
        <v>2.109</v>
      </c>
      <c r="Y122">
        <v>13.4</v>
      </c>
      <c r="Z122">
        <v>834</v>
      </c>
      <c r="AA122">
        <v>856</v>
      </c>
      <c r="AB122">
        <v>844</v>
      </c>
      <c r="AC122">
        <v>54</v>
      </c>
      <c r="AD122">
        <v>10.1</v>
      </c>
      <c r="AE122">
        <v>0.23</v>
      </c>
      <c r="AF122">
        <v>982</v>
      </c>
      <c r="AG122">
        <v>-5</v>
      </c>
      <c r="AH122">
        <v>-1</v>
      </c>
      <c r="AI122">
        <v>16</v>
      </c>
      <c r="AJ122">
        <v>191</v>
      </c>
      <c r="AK122">
        <v>190</v>
      </c>
      <c r="AL122">
        <v>6.7</v>
      </c>
      <c r="AM122">
        <v>195</v>
      </c>
      <c r="AN122" t="s">
        <v>155</v>
      </c>
      <c r="AO122">
        <v>2</v>
      </c>
      <c r="AP122" s="39">
        <v>0.70224537037037038</v>
      </c>
      <c r="AQ122">
        <v>47.159315999999997</v>
      </c>
      <c r="AR122">
        <v>-88.489755000000002</v>
      </c>
      <c r="AS122">
        <v>320.3</v>
      </c>
      <c r="AT122">
        <v>0</v>
      </c>
      <c r="AU122">
        <v>12</v>
      </c>
      <c r="AV122">
        <v>10</v>
      </c>
      <c r="AW122" t="s">
        <v>417</v>
      </c>
      <c r="AX122">
        <v>1.2</v>
      </c>
      <c r="AY122">
        <v>1.4</v>
      </c>
      <c r="AZ122">
        <v>1.9</v>
      </c>
      <c r="BA122">
        <v>14.048999999999999</v>
      </c>
      <c r="BB122">
        <v>14.66</v>
      </c>
      <c r="BC122">
        <v>1.04</v>
      </c>
      <c r="BD122">
        <v>13.797000000000001</v>
      </c>
      <c r="BE122">
        <v>2477.87</v>
      </c>
      <c r="BF122">
        <v>331.10899999999998</v>
      </c>
      <c r="BG122">
        <v>4.9000000000000002E-2</v>
      </c>
      <c r="BH122">
        <v>3.7999999999999999E-2</v>
      </c>
      <c r="BI122">
        <v>8.6999999999999994E-2</v>
      </c>
      <c r="BJ122">
        <v>3.7999999999999999E-2</v>
      </c>
      <c r="BK122">
        <v>2.9000000000000001E-2</v>
      </c>
      <c r="BL122">
        <v>6.7000000000000004E-2</v>
      </c>
      <c r="BM122">
        <v>12.376200000000001</v>
      </c>
      <c r="BQ122">
        <v>373.80700000000002</v>
      </c>
      <c r="BR122">
        <v>9.4827999999999996E-2</v>
      </c>
      <c r="BS122">
        <v>0.22220699999999999</v>
      </c>
      <c r="BT122">
        <v>1.0207000000000001E-2</v>
      </c>
      <c r="BU122">
        <v>2.2827470000000001</v>
      </c>
      <c r="BV122">
        <v>4.4663607000000001</v>
      </c>
    </row>
    <row r="123" spans="1:74" customFormat="1" x14ac:dyDescent="0.25">
      <c r="A123" s="37">
        <v>41704</v>
      </c>
      <c r="B123" s="38">
        <v>3.567824074074074E-2</v>
      </c>
      <c r="C123">
        <v>11.57</v>
      </c>
      <c r="D123">
        <v>2.4977</v>
      </c>
      <c r="E123">
        <v>24977.07317</v>
      </c>
      <c r="F123">
        <v>2.2000000000000002</v>
      </c>
      <c r="G123">
        <v>1.7</v>
      </c>
      <c r="H123">
        <v>1497.7</v>
      </c>
      <c r="J123">
        <v>2.4</v>
      </c>
      <c r="K123">
        <v>0.87809999999999999</v>
      </c>
      <c r="L123">
        <v>10.16</v>
      </c>
      <c r="M123">
        <v>2.1932999999999998</v>
      </c>
      <c r="N123">
        <v>1.9319</v>
      </c>
      <c r="O123">
        <v>1.4927999999999999</v>
      </c>
      <c r="P123">
        <v>3.4</v>
      </c>
      <c r="Q123">
        <v>1.4802999999999999</v>
      </c>
      <c r="R123">
        <v>1.1438999999999999</v>
      </c>
      <c r="S123">
        <v>2.6</v>
      </c>
      <c r="T123">
        <v>1497.7274</v>
      </c>
      <c r="W123">
        <v>0</v>
      </c>
      <c r="X123">
        <v>2.1074999999999999</v>
      </c>
      <c r="Y123">
        <v>13.3</v>
      </c>
      <c r="Z123">
        <v>835</v>
      </c>
      <c r="AA123">
        <v>858</v>
      </c>
      <c r="AB123">
        <v>844</v>
      </c>
      <c r="AC123">
        <v>54</v>
      </c>
      <c r="AD123">
        <v>10.1</v>
      </c>
      <c r="AE123">
        <v>0.23</v>
      </c>
      <c r="AF123">
        <v>982</v>
      </c>
      <c r="AG123">
        <v>-5</v>
      </c>
      <c r="AH123">
        <v>-1</v>
      </c>
      <c r="AI123">
        <v>16</v>
      </c>
      <c r="AJ123">
        <v>191</v>
      </c>
      <c r="AK123">
        <v>190.2</v>
      </c>
      <c r="AL123">
        <v>6.7</v>
      </c>
      <c r="AM123">
        <v>195</v>
      </c>
      <c r="AN123" t="s">
        <v>155</v>
      </c>
      <c r="AO123">
        <v>2</v>
      </c>
      <c r="AP123" s="39">
        <v>0.70225694444444453</v>
      </c>
      <c r="AQ123">
        <v>47.159317000000001</v>
      </c>
      <c r="AR123">
        <v>-88.489755000000002</v>
      </c>
      <c r="AS123">
        <v>320.3</v>
      </c>
      <c r="AT123">
        <v>0</v>
      </c>
      <c r="AU123">
        <v>12</v>
      </c>
      <c r="AV123">
        <v>10</v>
      </c>
      <c r="AW123" t="s">
        <v>417</v>
      </c>
      <c r="AX123">
        <v>1.2</v>
      </c>
      <c r="AY123">
        <v>1.4</v>
      </c>
      <c r="AZ123">
        <v>1.9</v>
      </c>
      <c r="BA123">
        <v>14.048999999999999</v>
      </c>
      <c r="BB123">
        <v>14.59</v>
      </c>
      <c r="BC123">
        <v>1.04</v>
      </c>
      <c r="BD123">
        <v>13.878</v>
      </c>
      <c r="BE123">
        <v>2466.6550000000002</v>
      </c>
      <c r="BF123">
        <v>338.91699999999997</v>
      </c>
      <c r="BG123">
        <v>4.9000000000000002E-2</v>
      </c>
      <c r="BH123">
        <v>3.7999999999999999E-2</v>
      </c>
      <c r="BI123">
        <v>8.6999999999999994E-2</v>
      </c>
      <c r="BJ123">
        <v>3.7999999999999999E-2</v>
      </c>
      <c r="BK123">
        <v>2.9000000000000001E-2</v>
      </c>
      <c r="BL123">
        <v>6.7000000000000004E-2</v>
      </c>
      <c r="BM123">
        <v>12.0146</v>
      </c>
      <c r="BQ123">
        <v>372.036</v>
      </c>
      <c r="BR123">
        <v>9.4687999999999994E-2</v>
      </c>
      <c r="BS123">
        <v>0.22258600000000001</v>
      </c>
      <c r="BT123">
        <v>1.1207E-2</v>
      </c>
      <c r="BU123">
        <v>2.2793770000000002</v>
      </c>
      <c r="BV123">
        <v>4.4739785999999997</v>
      </c>
    </row>
    <row r="124" spans="1:74" customFormat="1" x14ac:dyDescent="0.25">
      <c r="A124" s="37">
        <v>41704</v>
      </c>
      <c r="B124" s="38">
        <v>3.5689814814814813E-2</v>
      </c>
      <c r="C124">
        <v>11.57</v>
      </c>
      <c r="D124">
        <v>2.4087000000000001</v>
      </c>
      <c r="E124">
        <v>24087.210879999999</v>
      </c>
      <c r="F124">
        <v>2.2000000000000002</v>
      </c>
      <c r="G124">
        <v>1.7</v>
      </c>
      <c r="H124">
        <v>1503.4</v>
      </c>
      <c r="J124">
        <v>2.4</v>
      </c>
      <c r="K124">
        <v>0.87890000000000001</v>
      </c>
      <c r="L124">
        <v>10.1684</v>
      </c>
      <c r="M124">
        <v>2.1168999999999998</v>
      </c>
      <c r="N124">
        <v>1.9335</v>
      </c>
      <c r="O124">
        <v>1.4941</v>
      </c>
      <c r="P124">
        <v>3.4</v>
      </c>
      <c r="Q124">
        <v>1.4816</v>
      </c>
      <c r="R124">
        <v>1.1449</v>
      </c>
      <c r="S124">
        <v>2.6</v>
      </c>
      <c r="T124">
        <v>1503.4</v>
      </c>
      <c r="W124">
        <v>0</v>
      </c>
      <c r="X124">
        <v>2.1093000000000002</v>
      </c>
      <c r="Y124">
        <v>12.9</v>
      </c>
      <c r="Z124">
        <v>838</v>
      </c>
      <c r="AA124">
        <v>862</v>
      </c>
      <c r="AB124">
        <v>847</v>
      </c>
      <c r="AC124">
        <v>54</v>
      </c>
      <c r="AD124">
        <v>10.11</v>
      </c>
      <c r="AE124">
        <v>0.23</v>
      </c>
      <c r="AF124">
        <v>981</v>
      </c>
      <c r="AG124">
        <v>-5</v>
      </c>
      <c r="AH124">
        <v>-1</v>
      </c>
      <c r="AI124">
        <v>16</v>
      </c>
      <c r="AJ124">
        <v>191</v>
      </c>
      <c r="AK124">
        <v>190.8</v>
      </c>
      <c r="AL124">
        <v>6.5</v>
      </c>
      <c r="AM124">
        <v>195</v>
      </c>
      <c r="AN124" t="s">
        <v>155</v>
      </c>
      <c r="AO124">
        <v>2</v>
      </c>
      <c r="AP124" s="39">
        <v>0.70226851851851846</v>
      </c>
      <c r="AQ124">
        <v>47.159317000000001</v>
      </c>
      <c r="AR124">
        <v>-88.489755000000002</v>
      </c>
      <c r="AS124">
        <v>320.2</v>
      </c>
      <c r="AT124">
        <v>0</v>
      </c>
      <c r="AU124">
        <v>12</v>
      </c>
      <c r="AV124">
        <v>10</v>
      </c>
      <c r="AW124" t="s">
        <v>417</v>
      </c>
      <c r="AX124">
        <v>1.2</v>
      </c>
      <c r="AY124">
        <v>1.4</v>
      </c>
      <c r="AZ124">
        <v>1.9</v>
      </c>
      <c r="BA124">
        <v>14.048999999999999</v>
      </c>
      <c r="BB124">
        <v>14.69</v>
      </c>
      <c r="BC124">
        <v>1.05</v>
      </c>
      <c r="BD124">
        <v>13.782999999999999</v>
      </c>
      <c r="BE124">
        <v>2482.125</v>
      </c>
      <c r="BF124">
        <v>328.89299999999997</v>
      </c>
      <c r="BG124">
        <v>4.9000000000000002E-2</v>
      </c>
      <c r="BH124">
        <v>3.7999999999999999E-2</v>
      </c>
      <c r="BI124">
        <v>8.7999999999999995E-2</v>
      </c>
      <c r="BJ124">
        <v>3.7999999999999999E-2</v>
      </c>
      <c r="BK124">
        <v>2.9000000000000001E-2</v>
      </c>
      <c r="BL124">
        <v>6.7000000000000004E-2</v>
      </c>
      <c r="BM124">
        <v>12.1257</v>
      </c>
      <c r="BQ124">
        <v>374.36900000000003</v>
      </c>
      <c r="BR124">
        <v>8.0343999999999999E-2</v>
      </c>
      <c r="BS124">
        <v>0.220586</v>
      </c>
      <c r="BT124">
        <v>1.2E-2</v>
      </c>
      <c r="BU124">
        <v>1.9340809999999999</v>
      </c>
      <c r="BV124">
        <v>4.4337786000000001</v>
      </c>
    </row>
    <row r="125" spans="1:74" customFormat="1" x14ac:dyDescent="0.25">
      <c r="A125" s="37">
        <v>41704</v>
      </c>
      <c r="B125" s="38">
        <v>3.5701388888888887E-2</v>
      </c>
      <c r="C125">
        <v>11.574999999999999</v>
      </c>
      <c r="D125">
        <v>2.3959999999999999</v>
      </c>
      <c r="E125">
        <v>23960.469010000001</v>
      </c>
      <c r="F125">
        <v>2.2000000000000002</v>
      </c>
      <c r="G125">
        <v>1.7</v>
      </c>
      <c r="H125">
        <v>1523.4</v>
      </c>
      <c r="J125">
        <v>2.4</v>
      </c>
      <c r="K125">
        <v>0.87890000000000001</v>
      </c>
      <c r="L125">
        <v>10.172800000000001</v>
      </c>
      <c r="M125">
        <v>2.1057999999999999</v>
      </c>
      <c r="N125">
        <v>1.9335</v>
      </c>
      <c r="O125">
        <v>1.4941</v>
      </c>
      <c r="P125">
        <v>3.4</v>
      </c>
      <c r="Q125">
        <v>1.4816</v>
      </c>
      <c r="R125">
        <v>1.1449</v>
      </c>
      <c r="S125">
        <v>2.6</v>
      </c>
      <c r="T125">
        <v>1523.4</v>
      </c>
      <c r="W125">
        <v>0</v>
      </c>
      <c r="X125">
        <v>2.1093000000000002</v>
      </c>
      <c r="Y125">
        <v>12.7</v>
      </c>
      <c r="Z125">
        <v>840</v>
      </c>
      <c r="AA125">
        <v>864</v>
      </c>
      <c r="AB125">
        <v>849</v>
      </c>
      <c r="AC125">
        <v>54</v>
      </c>
      <c r="AD125">
        <v>10.11</v>
      </c>
      <c r="AE125">
        <v>0.23</v>
      </c>
      <c r="AF125">
        <v>981</v>
      </c>
      <c r="AG125">
        <v>-5</v>
      </c>
      <c r="AH125">
        <v>-1</v>
      </c>
      <c r="AI125">
        <v>16</v>
      </c>
      <c r="AJ125">
        <v>190.8</v>
      </c>
      <c r="AK125">
        <v>190.2</v>
      </c>
      <c r="AL125">
        <v>6.3</v>
      </c>
      <c r="AM125">
        <v>195.3</v>
      </c>
      <c r="AN125" t="s">
        <v>155</v>
      </c>
      <c r="AO125">
        <v>2</v>
      </c>
      <c r="AP125" s="39">
        <v>0.70228009259259261</v>
      </c>
      <c r="AQ125">
        <v>47.159315999999997</v>
      </c>
      <c r="AR125">
        <v>-88.489755000000002</v>
      </c>
      <c r="AS125">
        <v>320.3</v>
      </c>
      <c r="AT125">
        <v>0</v>
      </c>
      <c r="AU125">
        <v>12</v>
      </c>
      <c r="AV125">
        <v>10</v>
      </c>
      <c r="AW125" t="s">
        <v>417</v>
      </c>
      <c r="AX125">
        <v>1.26044</v>
      </c>
      <c r="AY125">
        <v>1.4</v>
      </c>
      <c r="AZ125">
        <v>1.9</v>
      </c>
      <c r="BA125">
        <v>14.048999999999999</v>
      </c>
      <c r="BB125">
        <v>14.7</v>
      </c>
      <c r="BC125">
        <v>1.05</v>
      </c>
      <c r="BD125">
        <v>13.782</v>
      </c>
      <c r="BE125">
        <v>2484.1419999999998</v>
      </c>
      <c r="BF125">
        <v>327.29199999999997</v>
      </c>
      <c r="BG125">
        <v>4.9000000000000002E-2</v>
      </c>
      <c r="BH125">
        <v>3.7999999999999999E-2</v>
      </c>
      <c r="BI125">
        <v>8.7999999999999995E-2</v>
      </c>
      <c r="BJ125">
        <v>3.7999999999999999E-2</v>
      </c>
      <c r="BK125">
        <v>2.9000000000000001E-2</v>
      </c>
      <c r="BL125">
        <v>6.7000000000000004E-2</v>
      </c>
      <c r="BM125">
        <v>12.291700000000001</v>
      </c>
      <c r="BQ125">
        <v>374.51799999999997</v>
      </c>
      <c r="BR125">
        <v>7.3379E-2</v>
      </c>
      <c r="BS125">
        <v>0.218586</v>
      </c>
      <c r="BT125">
        <v>1.1793E-2</v>
      </c>
      <c r="BU125">
        <v>1.766416</v>
      </c>
      <c r="BV125">
        <v>4.3935785999999997</v>
      </c>
    </row>
    <row r="126" spans="1:74" customFormat="1" x14ac:dyDescent="0.25">
      <c r="A126" s="37">
        <v>41704</v>
      </c>
      <c r="B126" s="38">
        <v>3.5712962962962967E-2</v>
      </c>
      <c r="C126">
        <v>11.589</v>
      </c>
      <c r="D126">
        <v>2.41</v>
      </c>
      <c r="E126">
        <v>24100</v>
      </c>
      <c r="F126">
        <v>2.2000000000000002</v>
      </c>
      <c r="G126">
        <v>1.7</v>
      </c>
      <c r="H126">
        <v>1532.6</v>
      </c>
      <c r="J126">
        <v>2.4</v>
      </c>
      <c r="K126">
        <v>0.87870000000000004</v>
      </c>
      <c r="L126">
        <v>10.1835</v>
      </c>
      <c r="M126">
        <v>2.1177000000000001</v>
      </c>
      <c r="N126">
        <v>1.9332</v>
      </c>
      <c r="O126">
        <v>1.4938</v>
      </c>
      <c r="P126">
        <v>3.4</v>
      </c>
      <c r="Q126">
        <v>1.4814000000000001</v>
      </c>
      <c r="R126">
        <v>1.1447000000000001</v>
      </c>
      <c r="S126">
        <v>2.6</v>
      </c>
      <c r="T126">
        <v>1532.6094000000001</v>
      </c>
      <c r="W126">
        <v>0</v>
      </c>
      <c r="X126">
        <v>2.1089000000000002</v>
      </c>
      <c r="Y126">
        <v>12.5</v>
      </c>
      <c r="Z126">
        <v>842</v>
      </c>
      <c r="AA126">
        <v>865</v>
      </c>
      <c r="AB126">
        <v>849</v>
      </c>
      <c r="AC126">
        <v>54</v>
      </c>
      <c r="AD126">
        <v>10.11</v>
      </c>
      <c r="AE126">
        <v>0.23</v>
      </c>
      <c r="AF126">
        <v>981</v>
      </c>
      <c r="AG126">
        <v>-5</v>
      </c>
      <c r="AH126">
        <v>-1</v>
      </c>
      <c r="AI126">
        <v>16</v>
      </c>
      <c r="AJ126">
        <v>190.2</v>
      </c>
      <c r="AK126">
        <v>191</v>
      </c>
      <c r="AL126">
        <v>6.6</v>
      </c>
      <c r="AM126">
        <v>195.7</v>
      </c>
      <c r="AN126" t="s">
        <v>155</v>
      </c>
      <c r="AO126">
        <v>2</v>
      </c>
      <c r="AP126" s="39">
        <v>0.70229166666666665</v>
      </c>
      <c r="AQ126">
        <v>47.159315999999997</v>
      </c>
      <c r="AR126">
        <v>-88.489755000000002</v>
      </c>
      <c r="AS126">
        <v>320.39999999999998</v>
      </c>
      <c r="AT126">
        <v>0</v>
      </c>
      <c r="AU126">
        <v>12</v>
      </c>
      <c r="AV126">
        <v>10</v>
      </c>
      <c r="AW126" t="s">
        <v>417</v>
      </c>
      <c r="AX126">
        <v>1.36046</v>
      </c>
      <c r="AY126">
        <v>1.4604600000000001</v>
      </c>
      <c r="AZ126">
        <v>2.020921</v>
      </c>
      <c r="BA126">
        <v>14.048999999999999</v>
      </c>
      <c r="BB126">
        <v>14.67</v>
      </c>
      <c r="BC126">
        <v>1.04</v>
      </c>
      <c r="BD126">
        <v>13.802</v>
      </c>
      <c r="BE126">
        <v>2482.047</v>
      </c>
      <c r="BF126">
        <v>328.51600000000002</v>
      </c>
      <c r="BG126">
        <v>4.9000000000000002E-2</v>
      </c>
      <c r="BH126">
        <v>3.7999999999999999E-2</v>
      </c>
      <c r="BI126">
        <v>8.6999999999999994E-2</v>
      </c>
      <c r="BJ126">
        <v>3.7999999999999999E-2</v>
      </c>
      <c r="BK126">
        <v>2.9000000000000001E-2</v>
      </c>
      <c r="BL126">
        <v>6.7000000000000004E-2</v>
      </c>
      <c r="BM126">
        <v>12.342599999999999</v>
      </c>
      <c r="BQ126">
        <v>373.74200000000002</v>
      </c>
      <c r="BR126">
        <v>7.2242000000000001E-2</v>
      </c>
      <c r="BS126">
        <v>0.21720700000000001</v>
      </c>
      <c r="BT126">
        <v>1.0999999999999999E-2</v>
      </c>
      <c r="BU126">
        <v>1.7390460000000001</v>
      </c>
      <c r="BV126">
        <v>4.3658606999999998</v>
      </c>
    </row>
    <row r="127" spans="1:74" customFormat="1" x14ac:dyDescent="0.25">
      <c r="A127" s="37">
        <v>41704</v>
      </c>
      <c r="B127" s="38">
        <v>3.5724537037037034E-2</v>
      </c>
      <c r="C127">
        <v>11.581</v>
      </c>
      <c r="D127">
        <v>2.4266999999999999</v>
      </c>
      <c r="E127">
        <v>24267.038629999999</v>
      </c>
      <c r="F127">
        <v>2.2000000000000002</v>
      </c>
      <c r="G127">
        <v>1.7</v>
      </c>
      <c r="H127">
        <v>1555.8</v>
      </c>
      <c r="J127">
        <v>2.4</v>
      </c>
      <c r="K127">
        <v>0.87870000000000004</v>
      </c>
      <c r="L127">
        <v>10.176399999999999</v>
      </c>
      <c r="M127">
        <v>2.1324000000000001</v>
      </c>
      <c r="N127">
        <v>1.9332</v>
      </c>
      <c r="O127">
        <v>1.4938</v>
      </c>
      <c r="P127">
        <v>3.4</v>
      </c>
      <c r="Q127">
        <v>1.4814000000000001</v>
      </c>
      <c r="R127">
        <v>1.1447000000000001</v>
      </c>
      <c r="S127">
        <v>2.6</v>
      </c>
      <c r="T127">
        <v>1555.7825</v>
      </c>
      <c r="W127">
        <v>0</v>
      </c>
      <c r="X127">
        <v>2.1089000000000002</v>
      </c>
      <c r="Y127">
        <v>12.6</v>
      </c>
      <c r="Z127">
        <v>842</v>
      </c>
      <c r="AA127">
        <v>865</v>
      </c>
      <c r="AB127">
        <v>850</v>
      </c>
      <c r="AC127">
        <v>54</v>
      </c>
      <c r="AD127">
        <v>10.11</v>
      </c>
      <c r="AE127">
        <v>0.23</v>
      </c>
      <c r="AF127">
        <v>981</v>
      </c>
      <c r="AG127">
        <v>-5</v>
      </c>
      <c r="AH127">
        <v>-1</v>
      </c>
      <c r="AI127">
        <v>16</v>
      </c>
      <c r="AJ127">
        <v>191</v>
      </c>
      <c r="AK127">
        <v>191</v>
      </c>
      <c r="AL127">
        <v>6.9</v>
      </c>
      <c r="AM127">
        <v>195.9</v>
      </c>
      <c r="AN127" t="s">
        <v>155</v>
      </c>
      <c r="AO127">
        <v>2</v>
      </c>
      <c r="AP127" s="39">
        <v>0.7023032407407408</v>
      </c>
      <c r="AQ127">
        <v>47.159317000000001</v>
      </c>
      <c r="AR127">
        <v>-88.489755000000002</v>
      </c>
      <c r="AS127">
        <v>320.39999999999998</v>
      </c>
      <c r="AT127">
        <v>0</v>
      </c>
      <c r="AU127">
        <v>12</v>
      </c>
      <c r="AV127">
        <v>10</v>
      </c>
      <c r="AW127" t="s">
        <v>417</v>
      </c>
      <c r="AX127">
        <v>1.4</v>
      </c>
      <c r="AY127">
        <v>1.5</v>
      </c>
      <c r="AZ127">
        <v>2.1</v>
      </c>
      <c r="BA127">
        <v>14.048999999999999</v>
      </c>
      <c r="BB127">
        <v>14.65</v>
      </c>
      <c r="BC127">
        <v>1.04</v>
      </c>
      <c r="BD127">
        <v>13.801</v>
      </c>
      <c r="BE127">
        <v>2478.337</v>
      </c>
      <c r="BF127">
        <v>330.53100000000001</v>
      </c>
      <c r="BG127">
        <v>4.9000000000000002E-2</v>
      </c>
      <c r="BH127">
        <v>3.7999999999999999E-2</v>
      </c>
      <c r="BI127">
        <v>8.6999999999999994E-2</v>
      </c>
      <c r="BJ127">
        <v>3.7999999999999999E-2</v>
      </c>
      <c r="BK127">
        <v>2.9000000000000001E-2</v>
      </c>
      <c r="BL127">
        <v>6.7000000000000004E-2</v>
      </c>
      <c r="BM127">
        <v>12.5192</v>
      </c>
      <c r="BQ127">
        <v>373.44600000000003</v>
      </c>
      <c r="BR127">
        <v>7.7413999999999997E-2</v>
      </c>
      <c r="BS127">
        <v>0.218</v>
      </c>
      <c r="BT127">
        <v>1.1207E-2</v>
      </c>
      <c r="BU127">
        <v>1.8635489999999999</v>
      </c>
      <c r="BV127">
        <v>4.3818000000000001</v>
      </c>
    </row>
    <row r="128" spans="1:74" customFormat="1" x14ac:dyDescent="0.25">
      <c r="A128" s="37">
        <v>41704</v>
      </c>
      <c r="B128" s="38">
        <v>3.5736111111111114E-2</v>
      </c>
      <c r="C128">
        <v>11.587</v>
      </c>
      <c r="D128">
        <v>2.48</v>
      </c>
      <c r="E128">
        <v>24800</v>
      </c>
      <c r="F128">
        <v>2.2000000000000002</v>
      </c>
      <c r="G128">
        <v>1.8</v>
      </c>
      <c r="H128">
        <v>1545.6</v>
      </c>
      <c r="J128">
        <v>2.4</v>
      </c>
      <c r="K128">
        <v>0.87819999999999998</v>
      </c>
      <c r="L128">
        <v>10.1755</v>
      </c>
      <c r="M128">
        <v>2.1778</v>
      </c>
      <c r="N128">
        <v>1.9319</v>
      </c>
      <c r="O128">
        <v>1.5731999999999999</v>
      </c>
      <c r="P128">
        <v>3.5</v>
      </c>
      <c r="Q128">
        <v>1.4803999999999999</v>
      </c>
      <c r="R128">
        <v>1.2055</v>
      </c>
      <c r="S128">
        <v>2.7</v>
      </c>
      <c r="T128">
        <v>1545.6492000000001</v>
      </c>
      <c r="W128">
        <v>0</v>
      </c>
      <c r="X128">
        <v>2.1076000000000001</v>
      </c>
      <c r="Y128">
        <v>12.5</v>
      </c>
      <c r="Z128">
        <v>842</v>
      </c>
      <c r="AA128">
        <v>866</v>
      </c>
      <c r="AB128">
        <v>850</v>
      </c>
      <c r="AC128">
        <v>54</v>
      </c>
      <c r="AD128">
        <v>10.11</v>
      </c>
      <c r="AE128">
        <v>0.23</v>
      </c>
      <c r="AF128">
        <v>981</v>
      </c>
      <c r="AG128">
        <v>-5</v>
      </c>
      <c r="AH128">
        <v>-1</v>
      </c>
      <c r="AI128">
        <v>16</v>
      </c>
      <c r="AJ128">
        <v>191</v>
      </c>
      <c r="AK128">
        <v>191</v>
      </c>
      <c r="AL128">
        <v>6.8</v>
      </c>
      <c r="AM128">
        <v>195.6</v>
      </c>
      <c r="AN128" t="s">
        <v>155</v>
      </c>
      <c r="AO128">
        <v>2</v>
      </c>
      <c r="AP128" s="39">
        <v>0.70231481481481473</v>
      </c>
      <c r="AQ128">
        <v>47.159317000000001</v>
      </c>
      <c r="AR128">
        <v>-88.489755000000002</v>
      </c>
      <c r="AS128">
        <v>320.5</v>
      </c>
      <c r="AT128">
        <v>0</v>
      </c>
      <c r="AU128">
        <v>12</v>
      </c>
      <c r="AV128">
        <v>10</v>
      </c>
      <c r="AW128" t="s">
        <v>417</v>
      </c>
      <c r="AX128">
        <v>1.4604999999999999</v>
      </c>
      <c r="AY128">
        <v>1.5</v>
      </c>
      <c r="AZ128">
        <v>2.1</v>
      </c>
      <c r="BA128">
        <v>14.048999999999999</v>
      </c>
      <c r="BB128">
        <v>14.59</v>
      </c>
      <c r="BC128">
        <v>1.04</v>
      </c>
      <c r="BD128">
        <v>13.875</v>
      </c>
      <c r="BE128">
        <v>2469.4679999999998</v>
      </c>
      <c r="BF128">
        <v>336.39400000000001</v>
      </c>
      <c r="BG128">
        <v>4.9000000000000002E-2</v>
      </c>
      <c r="BH128">
        <v>0.04</v>
      </c>
      <c r="BI128">
        <v>8.8999999999999996E-2</v>
      </c>
      <c r="BJ128">
        <v>3.7999999999999999E-2</v>
      </c>
      <c r="BK128">
        <v>3.1E-2</v>
      </c>
      <c r="BL128">
        <v>6.8000000000000005E-2</v>
      </c>
      <c r="BM128">
        <v>12.394299999999999</v>
      </c>
      <c r="BQ128">
        <v>371.90300000000002</v>
      </c>
      <c r="BR128">
        <v>8.0656000000000005E-2</v>
      </c>
      <c r="BS128">
        <v>0.21820700000000001</v>
      </c>
      <c r="BT128">
        <v>1.1793E-2</v>
      </c>
      <c r="BU128">
        <v>1.941592</v>
      </c>
      <c r="BV128">
        <v>4.3859607</v>
      </c>
    </row>
    <row r="129" spans="1:74" customFormat="1" x14ac:dyDescent="0.25">
      <c r="A129" s="37">
        <v>41704</v>
      </c>
      <c r="B129" s="38">
        <v>3.5747685185185181E-2</v>
      </c>
      <c r="C129">
        <v>11.59</v>
      </c>
      <c r="D129">
        <v>2.48</v>
      </c>
      <c r="E129">
        <v>24800</v>
      </c>
      <c r="F129">
        <v>2.2000000000000002</v>
      </c>
      <c r="G129">
        <v>1.7</v>
      </c>
      <c r="H129">
        <v>1515.6</v>
      </c>
      <c r="J129">
        <v>2.4</v>
      </c>
      <c r="K129">
        <v>0.87809999999999999</v>
      </c>
      <c r="L129">
        <v>10.177099999999999</v>
      </c>
      <c r="M129">
        <v>2.1777000000000002</v>
      </c>
      <c r="N129">
        <v>1.9318</v>
      </c>
      <c r="O129">
        <v>1.4927999999999999</v>
      </c>
      <c r="P129">
        <v>3.4</v>
      </c>
      <c r="Q129">
        <v>1.4802999999999999</v>
      </c>
      <c r="R129">
        <v>1.1438999999999999</v>
      </c>
      <c r="S129">
        <v>2.6</v>
      </c>
      <c r="T129">
        <v>1515.6242</v>
      </c>
      <c r="W129">
        <v>0</v>
      </c>
      <c r="X129">
        <v>2.1074000000000002</v>
      </c>
      <c r="Y129">
        <v>12.5</v>
      </c>
      <c r="Z129">
        <v>842</v>
      </c>
      <c r="AA129">
        <v>865</v>
      </c>
      <c r="AB129">
        <v>850</v>
      </c>
      <c r="AC129">
        <v>54</v>
      </c>
      <c r="AD129">
        <v>10.11</v>
      </c>
      <c r="AE129">
        <v>0.23</v>
      </c>
      <c r="AF129">
        <v>981</v>
      </c>
      <c r="AG129">
        <v>-5</v>
      </c>
      <c r="AH129">
        <v>-1</v>
      </c>
      <c r="AI129">
        <v>16</v>
      </c>
      <c r="AJ129">
        <v>191</v>
      </c>
      <c r="AK129">
        <v>191</v>
      </c>
      <c r="AL129">
        <v>6.6</v>
      </c>
      <c r="AM129">
        <v>195.2</v>
      </c>
      <c r="AN129" t="s">
        <v>155</v>
      </c>
      <c r="AO129">
        <v>2</v>
      </c>
      <c r="AP129" s="39">
        <v>0.70232638888888888</v>
      </c>
      <c r="AQ129">
        <v>47.159317000000001</v>
      </c>
      <c r="AR129">
        <v>-88.489754000000005</v>
      </c>
      <c r="AS129">
        <v>320.60000000000002</v>
      </c>
      <c r="AT129">
        <v>0</v>
      </c>
      <c r="AU129">
        <v>12</v>
      </c>
      <c r="AV129">
        <v>10</v>
      </c>
      <c r="AW129" t="s">
        <v>417</v>
      </c>
      <c r="AX129">
        <v>1.379</v>
      </c>
      <c r="AY129">
        <v>1.5</v>
      </c>
      <c r="AZ129">
        <v>2.1</v>
      </c>
      <c r="BA129">
        <v>14.048999999999999</v>
      </c>
      <c r="BB129">
        <v>14.59</v>
      </c>
      <c r="BC129">
        <v>1.04</v>
      </c>
      <c r="BD129">
        <v>13.882999999999999</v>
      </c>
      <c r="BE129">
        <v>2470.165</v>
      </c>
      <c r="BF129">
        <v>336.41199999999998</v>
      </c>
      <c r="BG129">
        <v>4.9000000000000002E-2</v>
      </c>
      <c r="BH129">
        <v>3.7999999999999999E-2</v>
      </c>
      <c r="BI129">
        <v>8.6999999999999994E-2</v>
      </c>
      <c r="BJ129">
        <v>3.7999999999999999E-2</v>
      </c>
      <c r="BK129">
        <v>2.9000000000000001E-2</v>
      </c>
      <c r="BL129">
        <v>6.7000000000000004E-2</v>
      </c>
      <c r="BM129">
        <v>12.154999999999999</v>
      </c>
      <c r="BQ129">
        <v>371.92200000000003</v>
      </c>
      <c r="BR129">
        <v>8.7207000000000007E-2</v>
      </c>
      <c r="BS129">
        <v>0.219</v>
      </c>
      <c r="BT129">
        <v>1.0999999999999999E-2</v>
      </c>
      <c r="BU129">
        <v>2.0992860000000002</v>
      </c>
      <c r="BV129">
        <v>4.4019000000000004</v>
      </c>
    </row>
    <row r="130" spans="1:74" customFormat="1" x14ac:dyDescent="0.25">
      <c r="A130" s="37">
        <v>41704</v>
      </c>
      <c r="B130" s="38">
        <v>3.5759259259259261E-2</v>
      </c>
      <c r="C130">
        <v>11.582000000000001</v>
      </c>
      <c r="D130">
        <v>2.6332</v>
      </c>
      <c r="E130">
        <v>26332.10843</v>
      </c>
      <c r="F130">
        <v>2.2000000000000002</v>
      </c>
      <c r="G130">
        <v>1.7</v>
      </c>
      <c r="H130">
        <v>1522.5</v>
      </c>
      <c r="J130">
        <v>2.4</v>
      </c>
      <c r="K130">
        <v>0.87670000000000003</v>
      </c>
      <c r="L130">
        <v>10.154199999999999</v>
      </c>
      <c r="M130">
        <v>2.3086000000000002</v>
      </c>
      <c r="N130">
        <v>1.9288000000000001</v>
      </c>
      <c r="O130">
        <v>1.4903999999999999</v>
      </c>
      <c r="P130">
        <v>3.4</v>
      </c>
      <c r="Q130">
        <v>1.478</v>
      </c>
      <c r="R130">
        <v>1.1420999999999999</v>
      </c>
      <c r="S130">
        <v>2.6</v>
      </c>
      <c r="T130">
        <v>1522.5152</v>
      </c>
      <c r="W130">
        <v>0</v>
      </c>
      <c r="X130">
        <v>2.1042000000000001</v>
      </c>
      <c r="Y130">
        <v>12.5</v>
      </c>
      <c r="Z130">
        <v>842</v>
      </c>
      <c r="AA130">
        <v>866</v>
      </c>
      <c r="AB130">
        <v>850</v>
      </c>
      <c r="AC130">
        <v>54</v>
      </c>
      <c r="AD130">
        <v>10.11</v>
      </c>
      <c r="AE130">
        <v>0.23</v>
      </c>
      <c r="AF130">
        <v>981</v>
      </c>
      <c r="AG130">
        <v>-5</v>
      </c>
      <c r="AH130">
        <v>-1</v>
      </c>
      <c r="AI130">
        <v>16</v>
      </c>
      <c r="AJ130">
        <v>191</v>
      </c>
      <c r="AK130">
        <v>191</v>
      </c>
      <c r="AL130">
        <v>6.5</v>
      </c>
      <c r="AM130">
        <v>195.2</v>
      </c>
      <c r="AN130" t="s">
        <v>155</v>
      </c>
      <c r="AO130">
        <v>2</v>
      </c>
      <c r="AP130" s="39">
        <v>0.70233796296296302</v>
      </c>
      <c r="AQ130">
        <v>47.159317000000001</v>
      </c>
      <c r="AR130">
        <v>-88.489752999999993</v>
      </c>
      <c r="AS130">
        <v>321</v>
      </c>
      <c r="AT130">
        <v>0</v>
      </c>
      <c r="AU130">
        <v>12</v>
      </c>
      <c r="AV130">
        <v>10</v>
      </c>
      <c r="AW130" t="s">
        <v>417</v>
      </c>
      <c r="AX130">
        <v>1.542</v>
      </c>
      <c r="AY130">
        <v>1.621</v>
      </c>
      <c r="AZ130">
        <v>2.3420000000000001</v>
      </c>
      <c r="BA130">
        <v>14.048999999999999</v>
      </c>
      <c r="BB130">
        <v>14.43</v>
      </c>
      <c r="BC130">
        <v>1.03</v>
      </c>
      <c r="BD130">
        <v>14.06</v>
      </c>
      <c r="BE130">
        <v>2443.29</v>
      </c>
      <c r="BF130">
        <v>353.55700000000002</v>
      </c>
      <c r="BG130">
        <v>4.9000000000000002E-2</v>
      </c>
      <c r="BH130">
        <v>3.7999999999999999E-2</v>
      </c>
      <c r="BI130">
        <v>8.5999999999999993E-2</v>
      </c>
      <c r="BJ130">
        <v>3.6999999999999998E-2</v>
      </c>
      <c r="BK130">
        <v>2.9000000000000001E-2</v>
      </c>
      <c r="BL130">
        <v>6.6000000000000003E-2</v>
      </c>
      <c r="BM130">
        <v>12.104699999999999</v>
      </c>
      <c r="BQ130">
        <v>368.13499999999999</v>
      </c>
      <c r="BR130">
        <v>8.7793999999999997E-2</v>
      </c>
      <c r="BS130">
        <v>0.218588</v>
      </c>
      <c r="BT130">
        <v>1.1206000000000001E-2</v>
      </c>
      <c r="BU130">
        <v>2.113416</v>
      </c>
      <c r="BV130">
        <v>4.3936187999999996</v>
      </c>
    </row>
    <row r="131" spans="1:74" customFormat="1" x14ac:dyDescent="0.25">
      <c r="A131" s="37">
        <v>41704</v>
      </c>
      <c r="B131" s="38">
        <v>3.5770833333333328E-2</v>
      </c>
      <c r="C131">
        <v>11.57</v>
      </c>
      <c r="D131">
        <v>2.6107999999999998</v>
      </c>
      <c r="E131">
        <v>26108.069469999999</v>
      </c>
      <c r="F131">
        <v>2.2000000000000002</v>
      </c>
      <c r="G131">
        <v>1.7</v>
      </c>
      <c r="H131">
        <v>1562.5</v>
      </c>
      <c r="J131">
        <v>2.4</v>
      </c>
      <c r="K131">
        <v>0.877</v>
      </c>
      <c r="L131">
        <v>10.146800000000001</v>
      </c>
      <c r="M131">
        <v>2.2896000000000001</v>
      </c>
      <c r="N131">
        <v>1.9294</v>
      </c>
      <c r="O131">
        <v>1.4908999999999999</v>
      </c>
      <c r="P131">
        <v>3.4</v>
      </c>
      <c r="Q131">
        <v>1.4783999999999999</v>
      </c>
      <c r="R131">
        <v>1.1424000000000001</v>
      </c>
      <c r="S131">
        <v>2.6</v>
      </c>
      <c r="T131">
        <v>1562.5055</v>
      </c>
      <c r="W131">
        <v>0</v>
      </c>
      <c r="X131">
        <v>2.1048</v>
      </c>
      <c r="Y131">
        <v>12.5</v>
      </c>
      <c r="Z131">
        <v>842</v>
      </c>
      <c r="AA131">
        <v>867</v>
      </c>
      <c r="AB131">
        <v>850</v>
      </c>
      <c r="AC131">
        <v>54</v>
      </c>
      <c r="AD131">
        <v>10.11</v>
      </c>
      <c r="AE131">
        <v>0.23</v>
      </c>
      <c r="AF131">
        <v>981</v>
      </c>
      <c r="AG131">
        <v>-5</v>
      </c>
      <c r="AH131">
        <v>-1</v>
      </c>
      <c r="AI131">
        <v>16</v>
      </c>
      <c r="AJ131">
        <v>191</v>
      </c>
      <c r="AK131">
        <v>191</v>
      </c>
      <c r="AL131">
        <v>6.5</v>
      </c>
      <c r="AM131">
        <v>195.5</v>
      </c>
      <c r="AN131" t="s">
        <v>155</v>
      </c>
      <c r="AO131">
        <v>2</v>
      </c>
      <c r="AP131" s="39">
        <v>0.70234953703703706</v>
      </c>
      <c r="AQ131">
        <v>47.159317000000001</v>
      </c>
      <c r="AR131">
        <v>-88.489752999999993</v>
      </c>
      <c r="AS131">
        <v>321.2</v>
      </c>
      <c r="AT131">
        <v>0</v>
      </c>
      <c r="AU131">
        <v>12</v>
      </c>
      <c r="AV131">
        <v>9</v>
      </c>
      <c r="AW131" t="s">
        <v>418</v>
      </c>
      <c r="AX131">
        <v>1.7</v>
      </c>
      <c r="AY131">
        <v>1.7</v>
      </c>
      <c r="AZ131">
        <v>2.5</v>
      </c>
      <c r="BA131">
        <v>14.048999999999999</v>
      </c>
      <c r="BB131">
        <v>14.46</v>
      </c>
      <c r="BC131">
        <v>1.03</v>
      </c>
      <c r="BD131">
        <v>14.026999999999999</v>
      </c>
      <c r="BE131">
        <v>2445.86</v>
      </c>
      <c r="BF131">
        <v>351.27699999999999</v>
      </c>
      <c r="BG131">
        <v>4.9000000000000002E-2</v>
      </c>
      <c r="BH131">
        <v>3.7999999999999999E-2</v>
      </c>
      <c r="BI131">
        <v>8.5999999999999993E-2</v>
      </c>
      <c r="BJ131">
        <v>3.6999999999999998E-2</v>
      </c>
      <c r="BK131">
        <v>2.9000000000000001E-2</v>
      </c>
      <c r="BL131">
        <v>6.6000000000000003E-2</v>
      </c>
      <c r="BM131">
        <v>12.444800000000001</v>
      </c>
      <c r="BQ131">
        <v>368.9</v>
      </c>
      <c r="BR131">
        <v>8.6999999999999994E-2</v>
      </c>
      <c r="BS131">
        <v>0.21720700000000001</v>
      </c>
      <c r="BT131">
        <v>1.1793E-2</v>
      </c>
      <c r="BU131">
        <v>2.0943079999999998</v>
      </c>
      <c r="BV131">
        <v>4.3658606999999998</v>
      </c>
    </row>
    <row r="132" spans="1:74" customFormat="1" x14ac:dyDescent="0.25">
      <c r="A132" s="37">
        <v>41704</v>
      </c>
      <c r="B132" s="38">
        <v>3.5782407407407409E-2</v>
      </c>
      <c r="C132">
        <v>11.569000000000001</v>
      </c>
      <c r="D132">
        <v>2.589</v>
      </c>
      <c r="E132">
        <v>25890.05</v>
      </c>
      <c r="F132">
        <v>2.2000000000000002</v>
      </c>
      <c r="G132">
        <v>1.7</v>
      </c>
      <c r="H132">
        <v>1581.1</v>
      </c>
      <c r="J132">
        <v>2.4</v>
      </c>
      <c r="K132">
        <v>0.87719999999999998</v>
      </c>
      <c r="L132">
        <v>10.148099999999999</v>
      </c>
      <c r="M132">
        <v>2.2709999999999999</v>
      </c>
      <c r="N132">
        <v>1.9298</v>
      </c>
      <c r="O132">
        <v>1.4912000000000001</v>
      </c>
      <c r="P132">
        <v>3.4</v>
      </c>
      <c r="Q132">
        <v>1.4787999999999999</v>
      </c>
      <c r="R132">
        <v>1.1427</v>
      </c>
      <c r="S132">
        <v>2.6</v>
      </c>
      <c r="T132">
        <v>1581.0916999999999</v>
      </c>
      <c r="W132">
        <v>0</v>
      </c>
      <c r="X132">
        <v>2.1052</v>
      </c>
      <c r="Y132">
        <v>12.5</v>
      </c>
      <c r="Z132">
        <v>842</v>
      </c>
      <c r="AA132">
        <v>865</v>
      </c>
      <c r="AB132">
        <v>850</v>
      </c>
      <c r="AC132">
        <v>54</v>
      </c>
      <c r="AD132">
        <v>10.11</v>
      </c>
      <c r="AE132">
        <v>0.23</v>
      </c>
      <c r="AF132">
        <v>981</v>
      </c>
      <c r="AG132">
        <v>-5</v>
      </c>
      <c r="AH132">
        <v>-1</v>
      </c>
      <c r="AI132">
        <v>16</v>
      </c>
      <c r="AJ132">
        <v>191</v>
      </c>
      <c r="AK132">
        <v>191</v>
      </c>
      <c r="AL132">
        <v>6.5</v>
      </c>
      <c r="AM132">
        <v>195.9</v>
      </c>
      <c r="AN132" t="s">
        <v>155</v>
      </c>
      <c r="AO132">
        <v>2</v>
      </c>
      <c r="AP132" s="39">
        <v>0.70234953703703706</v>
      </c>
      <c r="AQ132">
        <v>47.159317000000001</v>
      </c>
      <c r="AR132">
        <v>-88.489754000000005</v>
      </c>
      <c r="AS132">
        <v>321.2</v>
      </c>
      <c r="AT132">
        <v>0</v>
      </c>
      <c r="AU132">
        <v>12</v>
      </c>
      <c r="AV132">
        <v>9</v>
      </c>
      <c r="AW132" t="s">
        <v>418</v>
      </c>
      <c r="AX132">
        <v>1.3975</v>
      </c>
      <c r="AY132">
        <v>1.5185</v>
      </c>
      <c r="AZ132">
        <v>2.137</v>
      </c>
      <c r="BA132">
        <v>14.048999999999999</v>
      </c>
      <c r="BB132">
        <v>14.48</v>
      </c>
      <c r="BC132">
        <v>1.03</v>
      </c>
      <c r="BD132">
        <v>14.002000000000001</v>
      </c>
      <c r="BE132">
        <v>2449.1979999999999</v>
      </c>
      <c r="BF132">
        <v>348.846</v>
      </c>
      <c r="BG132">
        <v>4.9000000000000002E-2</v>
      </c>
      <c r="BH132">
        <v>3.7999999999999999E-2</v>
      </c>
      <c r="BI132">
        <v>8.5999999999999993E-2</v>
      </c>
      <c r="BJ132">
        <v>3.6999999999999998E-2</v>
      </c>
      <c r="BK132">
        <v>2.9000000000000001E-2</v>
      </c>
      <c r="BL132">
        <v>6.6000000000000003E-2</v>
      </c>
      <c r="BM132">
        <v>12.6083</v>
      </c>
      <c r="BQ132">
        <v>369.43099999999998</v>
      </c>
      <c r="BR132">
        <v>8.9069999999999996E-2</v>
      </c>
      <c r="BS132">
        <v>0.218</v>
      </c>
      <c r="BT132">
        <v>1.0999999999999999E-2</v>
      </c>
      <c r="BU132">
        <v>2.1441379999999999</v>
      </c>
      <c r="BV132">
        <v>4.3818000000000001</v>
      </c>
    </row>
    <row r="133" spans="1:74" customFormat="1" x14ac:dyDescent="0.25">
      <c r="A133" s="37">
        <v>41704</v>
      </c>
      <c r="B133" s="38">
        <v>3.5793981481481482E-2</v>
      </c>
      <c r="C133">
        <v>11.561</v>
      </c>
      <c r="D133">
        <v>2.6608999999999998</v>
      </c>
      <c r="E133">
        <v>26609.228790000001</v>
      </c>
      <c r="F133">
        <v>2.2000000000000002</v>
      </c>
      <c r="G133">
        <v>1.7</v>
      </c>
      <c r="H133">
        <v>1526.9</v>
      </c>
      <c r="J133">
        <v>2.4</v>
      </c>
      <c r="K133">
        <v>0.87670000000000003</v>
      </c>
      <c r="L133">
        <v>10.1351</v>
      </c>
      <c r="M133">
        <v>2.3327</v>
      </c>
      <c r="N133">
        <v>1.9287000000000001</v>
      </c>
      <c r="O133">
        <v>1.4903</v>
      </c>
      <c r="P133">
        <v>3.4</v>
      </c>
      <c r="Q133">
        <v>1.4777</v>
      </c>
      <c r="R133">
        <v>1.1418999999999999</v>
      </c>
      <c r="S133">
        <v>2.6</v>
      </c>
      <c r="T133">
        <v>1526.8737000000001</v>
      </c>
      <c r="W133">
        <v>0</v>
      </c>
      <c r="X133">
        <v>2.1040000000000001</v>
      </c>
      <c r="Y133">
        <v>12.6</v>
      </c>
      <c r="Z133">
        <v>841</v>
      </c>
      <c r="AA133">
        <v>865</v>
      </c>
      <c r="AB133">
        <v>850</v>
      </c>
      <c r="AC133">
        <v>53.8</v>
      </c>
      <c r="AD133">
        <v>10.07</v>
      </c>
      <c r="AE133">
        <v>0.23</v>
      </c>
      <c r="AF133">
        <v>981</v>
      </c>
      <c r="AG133">
        <v>-5</v>
      </c>
      <c r="AH133">
        <v>-1</v>
      </c>
      <c r="AI133">
        <v>16</v>
      </c>
      <c r="AJ133">
        <v>191.2</v>
      </c>
      <c r="AK133">
        <v>191</v>
      </c>
      <c r="AL133">
        <v>6.5</v>
      </c>
      <c r="AM133">
        <v>195.7</v>
      </c>
      <c r="AN133" t="s">
        <v>155</v>
      </c>
      <c r="AO133">
        <v>2</v>
      </c>
      <c r="AP133" s="39">
        <v>0.70237268518518514</v>
      </c>
      <c r="AQ133">
        <v>47.159317000000001</v>
      </c>
      <c r="AR133">
        <v>-88.489755000000002</v>
      </c>
      <c r="AS133">
        <v>321.2</v>
      </c>
      <c r="AT133">
        <v>0</v>
      </c>
      <c r="AU133">
        <v>12</v>
      </c>
      <c r="AV133">
        <v>9</v>
      </c>
      <c r="AW133" t="s">
        <v>418</v>
      </c>
      <c r="AX133">
        <v>1.2605</v>
      </c>
      <c r="AY133">
        <v>1.4</v>
      </c>
      <c r="AZ133">
        <v>1.9</v>
      </c>
      <c r="BA133">
        <v>14.048999999999999</v>
      </c>
      <c r="BB133">
        <v>14.42</v>
      </c>
      <c r="BC133">
        <v>1.03</v>
      </c>
      <c r="BD133">
        <v>14.069000000000001</v>
      </c>
      <c r="BE133">
        <v>2437.6379999999999</v>
      </c>
      <c r="BF133">
        <v>357.09500000000003</v>
      </c>
      <c r="BG133">
        <v>4.9000000000000002E-2</v>
      </c>
      <c r="BH133">
        <v>3.7999999999999999E-2</v>
      </c>
      <c r="BI133">
        <v>8.5999999999999993E-2</v>
      </c>
      <c r="BJ133">
        <v>3.6999999999999998E-2</v>
      </c>
      <c r="BK133">
        <v>2.9000000000000001E-2</v>
      </c>
      <c r="BL133">
        <v>6.6000000000000003E-2</v>
      </c>
      <c r="BM133">
        <v>12.1341</v>
      </c>
      <c r="BQ133">
        <v>367.94600000000003</v>
      </c>
      <c r="BR133">
        <v>9.8034999999999997E-2</v>
      </c>
      <c r="BS133">
        <v>0.218414</v>
      </c>
      <c r="BT133">
        <v>1.0793000000000001E-2</v>
      </c>
      <c r="BU133">
        <v>2.3599480000000002</v>
      </c>
      <c r="BV133">
        <v>4.3901214</v>
      </c>
    </row>
    <row r="134" spans="1:74" customFormat="1" x14ac:dyDescent="0.25">
      <c r="A134" s="37">
        <v>41704</v>
      </c>
      <c r="B134" s="38">
        <v>3.5805555555555556E-2</v>
      </c>
      <c r="C134">
        <v>11.507</v>
      </c>
      <c r="D134">
        <v>2.7349999999999999</v>
      </c>
      <c r="E134">
        <v>27350.275529999999</v>
      </c>
      <c r="F134">
        <v>2.2000000000000002</v>
      </c>
      <c r="G134">
        <v>1.7</v>
      </c>
      <c r="H134">
        <v>1587.5</v>
      </c>
      <c r="J134">
        <v>2.4</v>
      </c>
      <c r="K134">
        <v>0.87639999999999996</v>
      </c>
      <c r="L134">
        <v>10.0854</v>
      </c>
      <c r="M134">
        <v>2.3971</v>
      </c>
      <c r="N134">
        <v>1.9280999999999999</v>
      </c>
      <c r="O134">
        <v>1.4834000000000001</v>
      </c>
      <c r="P134">
        <v>3.4</v>
      </c>
      <c r="Q134">
        <v>1.4764999999999999</v>
      </c>
      <c r="R134">
        <v>1.1358999999999999</v>
      </c>
      <c r="S134">
        <v>2.6</v>
      </c>
      <c r="T134">
        <v>1587.4658999999999</v>
      </c>
      <c r="W134">
        <v>0</v>
      </c>
      <c r="X134">
        <v>2.1034000000000002</v>
      </c>
      <c r="Y134">
        <v>12.8</v>
      </c>
      <c r="Z134">
        <v>840</v>
      </c>
      <c r="AA134">
        <v>863</v>
      </c>
      <c r="AB134">
        <v>849</v>
      </c>
      <c r="AC134">
        <v>53</v>
      </c>
      <c r="AD134">
        <v>9.92</v>
      </c>
      <c r="AE134">
        <v>0.23</v>
      </c>
      <c r="AF134">
        <v>981</v>
      </c>
      <c r="AG134">
        <v>-5</v>
      </c>
      <c r="AH134">
        <v>-1</v>
      </c>
      <c r="AI134">
        <v>16</v>
      </c>
      <c r="AJ134">
        <v>192</v>
      </c>
      <c r="AK134">
        <v>191</v>
      </c>
      <c r="AL134">
        <v>6.7</v>
      </c>
      <c r="AM134">
        <v>195.4</v>
      </c>
      <c r="AN134" t="s">
        <v>155</v>
      </c>
      <c r="AO134">
        <v>2</v>
      </c>
      <c r="AP134" s="39">
        <v>0.70238425925925929</v>
      </c>
      <c r="AQ134">
        <v>47.159317000000001</v>
      </c>
      <c r="AR134">
        <v>-88.489755000000002</v>
      </c>
      <c r="AS134">
        <v>321.10000000000002</v>
      </c>
      <c r="AT134">
        <v>0</v>
      </c>
      <c r="AU134">
        <v>12</v>
      </c>
      <c r="AV134">
        <v>9</v>
      </c>
      <c r="AW134" t="s">
        <v>418</v>
      </c>
      <c r="AX134">
        <v>1.2395</v>
      </c>
      <c r="AY134">
        <v>1.4</v>
      </c>
      <c r="AZ134">
        <v>1.9</v>
      </c>
      <c r="BA134">
        <v>14.048999999999999</v>
      </c>
      <c r="BB134">
        <v>14.38</v>
      </c>
      <c r="BC134">
        <v>1.02</v>
      </c>
      <c r="BD134">
        <v>14.099</v>
      </c>
      <c r="BE134">
        <v>2421.6999999999998</v>
      </c>
      <c r="BF134">
        <v>366.34</v>
      </c>
      <c r="BG134">
        <v>4.8000000000000001E-2</v>
      </c>
      <c r="BH134">
        <v>3.6999999999999998E-2</v>
      </c>
      <c r="BI134">
        <v>8.5999999999999993E-2</v>
      </c>
      <c r="BJ134">
        <v>3.6999999999999998E-2</v>
      </c>
      <c r="BK134">
        <v>2.9000000000000001E-2</v>
      </c>
      <c r="BL134">
        <v>6.6000000000000003E-2</v>
      </c>
      <c r="BM134">
        <v>12.594900000000001</v>
      </c>
      <c r="BQ134">
        <v>367.24400000000003</v>
      </c>
      <c r="BR134">
        <v>0.102621</v>
      </c>
      <c r="BS134">
        <v>0.22</v>
      </c>
      <c r="BT134">
        <v>0.01</v>
      </c>
      <c r="BU134">
        <v>2.4703439999999999</v>
      </c>
      <c r="BV134">
        <v>4.4219999999999997</v>
      </c>
    </row>
    <row r="135" spans="1:74" customFormat="1" x14ac:dyDescent="0.25">
      <c r="A135" s="37">
        <v>41704</v>
      </c>
      <c r="B135" s="38">
        <v>3.5817129629629629E-2</v>
      </c>
      <c r="C135">
        <v>11.519</v>
      </c>
      <c r="D135">
        <v>2.6806999999999999</v>
      </c>
      <c r="E135">
        <v>26807.325769999999</v>
      </c>
      <c r="F135">
        <v>2.2000000000000002</v>
      </c>
      <c r="G135">
        <v>1.6</v>
      </c>
      <c r="H135">
        <v>1673</v>
      </c>
      <c r="J135">
        <v>2.4</v>
      </c>
      <c r="K135">
        <v>0.87670000000000003</v>
      </c>
      <c r="L135">
        <v>10.099500000000001</v>
      </c>
      <c r="M135">
        <v>2.3502999999999998</v>
      </c>
      <c r="N135">
        <v>1.9288000000000001</v>
      </c>
      <c r="O135">
        <v>1.4028</v>
      </c>
      <c r="P135">
        <v>3.3</v>
      </c>
      <c r="Q135">
        <v>1.4770000000000001</v>
      </c>
      <c r="R135">
        <v>1.0742</v>
      </c>
      <c r="S135">
        <v>2.6</v>
      </c>
      <c r="T135">
        <v>1672.9650999999999</v>
      </c>
      <c r="W135">
        <v>0</v>
      </c>
      <c r="X135">
        <v>2.1042000000000001</v>
      </c>
      <c r="Y135">
        <v>12.9</v>
      </c>
      <c r="Z135">
        <v>839</v>
      </c>
      <c r="AA135">
        <v>861</v>
      </c>
      <c r="AB135">
        <v>848</v>
      </c>
      <c r="AC135">
        <v>53</v>
      </c>
      <c r="AD135">
        <v>9.92</v>
      </c>
      <c r="AE135">
        <v>0.23</v>
      </c>
      <c r="AF135">
        <v>981</v>
      </c>
      <c r="AG135">
        <v>-5</v>
      </c>
      <c r="AH135">
        <v>-1</v>
      </c>
      <c r="AI135">
        <v>16</v>
      </c>
      <c r="AJ135">
        <v>192</v>
      </c>
      <c r="AK135">
        <v>191</v>
      </c>
      <c r="AL135">
        <v>6.6</v>
      </c>
      <c r="AM135">
        <v>195</v>
      </c>
      <c r="AN135" t="s">
        <v>155</v>
      </c>
      <c r="AO135">
        <v>2</v>
      </c>
      <c r="AP135" s="39">
        <v>0.70239583333333344</v>
      </c>
      <c r="AQ135">
        <v>47.159317000000001</v>
      </c>
      <c r="AR135">
        <v>-88.489755000000002</v>
      </c>
      <c r="AS135">
        <v>321</v>
      </c>
      <c r="AT135">
        <v>0</v>
      </c>
      <c r="AU135">
        <v>12</v>
      </c>
      <c r="AV135">
        <v>9</v>
      </c>
      <c r="AW135" t="s">
        <v>418</v>
      </c>
      <c r="AX135">
        <v>1.2</v>
      </c>
      <c r="AY135">
        <v>1.4</v>
      </c>
      <c r="AZ135">
        <v>1.9</v>
      </c>
      <c r="BA135">
        <v>14.048999999999999</v>
      </c>
      <c r="BB135">
        <v>14.42</v>
      </c>
      <c r="BC135">
        <v>1.03</v>
      </c>
      <c r="BD135">
        <v>14.06</v>
      </c>
      <c r="BE135">
        <v>2429.739</v>
      </c>
      <c r="BF135">
        <v>359.88</v>
      </c>
      <c r="BG135">
        <v>4.9000000000000002E-2</v>
      </c>
      <c r="BH135">
        <v>3.5000000000000003E-2</v>
      </c>
      <c r="BI135">
        <v>8.4000000000000005E-2</v>
      </c>
      <c r="BJ135">
        <v>3.6999999999999998E-2</v>
      </c>
      <c r="BK135">
        <v>2.7E-2</v>
      </c>
      <c r="BL135">
        <v>6.4000000000000001E-2</v>
      </c>
      <c r="BM135">
        <v>13.2987</v>
      </c>
      <c r="BQ135">
        <v>368.07499999999999</v>
      </c>
      <c r="BR135">
        <v>0.101481</v>
      </c>
      <c r="BS135">
        <v>0.219586</v>
      </c>
      <c r="BT135">
        <v>0.01</v>
      </c>
      <c r="BU135">
        <v>2.4429020000000001</v>
      </c>
      <c r="BV135">
        <v>4.4136785999999999</v>
      </c>
    </row>
    <row r="136" spans="1:74" customFormat="1" x14ac:dyDescent="0.25">
      <c r="A136" s="37">
        <v>41704</v>
      </c>
      <c r="B136" s="38">
        <v>3.5828703703703703E-2</v>
      </c>
      <c r="C136">
        <v>11.46</v>
      </c>
      <c r="D136">
        <v>2.6836000000000002</v>
      </c>
      <c r="E136">
        <v>26836.182430000001</v>
      </c>
      <c r="F136">
        <v>2.2000000000000002</v>
      </c>
      <c r="G136">
        <v>1.6</v>
      </c>
      <c r="H136">
        <v>1595.2</v>
      </c>
      <c r="J136">
        <v>2.4</v>
      </c>
      <c r="K136">
        <v>0.87729999999999997</v>
      </c>
      <c r="L136">
        <v>10.053800000000001</v>
      </c>
      <c r="M136">
        <v>2.3544</v>
      </c>
      <c r="N136">
        <v>1.9300999999999999</v>
      </c>
      <c r="O136">
        <v>1.4036999999999999</v>
      </c>
      <c r="P136">
        <v>3.3</v>
      </c>
      <c r="Q136">
        <v>1.478</v>
      </c>
      <c r="R136">
        <v>1.0749</v>
      </c>
      <c r="S136">
        <v>2.6</v>
      </c>
      <c r="T136">
        <v>1595.2418</v>
      </c>
      <c r="W136">
        <v>0</v>
      </c>
      <c r="X136">
        <v>2.1055999999999999</v>
      </c>
      <c r="Y136">
        <v>12.7</v>
      </c>
      <c r="Z136">
        <v>840</v>
      </c>
      <c r="AA136">
        <v>863</v>
      </c>
      <c r="AB136">
        <v>850</v>
      </c>
      <c r="AC136">
        <v>53</v>
      </c>
      <c r="AD136">
        <v>9.92</v>
      </c>
      <c r="AE136">
        <v>0.23</v>
      </c>
      <c r="AF136">
        <v>981</v>
      </c>
      <c r="AG136">
        <v>-5</v>
      </c>
      <c r="AH136">
        <v>-1</v>
      </c>
      <c r="AI136">
        <v>16</v>
      </c>
      <c r="AJ136">
        <v>192</v>
      </c>
      <c r="AK136">
        <v>191</v>
      </c>
      <c r="AL136">
        <v>6.9</v>
      </c>
      <c r="AM136">
        <v>195</v>
      </c>
      <c r="AN136" t="s">
        <v>155</v>
      </c>
      <c r="AO136">
        <v>2</v>
      </c>
      <c r="AP136" s="39">
        <v>0.70240740740740737</v>
      </c>
      <c r="AQ136">
        <v>47.159317000000001</v>
      </c>
      <c r="AR136">
        <v>-88.489755000000002</v>
      </c>
      <c r="AS136">
        <v>321.2</v>
      </c>
      <c r="AT136">
        <v>0</v>
      </c>
      <c r="AU136">
        <v>12</v>
      </c>
      <c r="AV136">
        <v>9</v>
      </c>
      <c r="AW136" t="s">
        <v>422</v>
      </c>
      <c r="AX136">
        <v>1.2</v>
      </c>
      <c r="AY136">
        <v>1.4</v>
      </c>
      <c r="AZ136">
        <v>1.9</v>
      </c>
      <c r="BA136">
        <v>14.048999999999999</v>
      </c>
      <c r="BB136">
        <v>14.48</v>
      </c>
      <c r="BC136">
        <v>1.03</v>
      </c>
      <c r="BD136">
        <v>13.981</v>
      </c>
      <c r="BE136">
        <v>2428.2689999999998</v>
      </c>
      <c r="BF136">
        <v>361.93400000000003</v>
      </c>
      <c r="BG136">
        <v>4.9000000000000002E-2</v>
      </c>
      <c r="BH136">
        <v>3.5999999999999997E-2</v>
      </c>
      <c r="BI136">
        <v>8.4000000000000005E-2</v>
      </c>
      <c r="BJ136">
        <v>3.6999999999999998E-2</v>
      </c>
      <c r="BK136">
        <v>2.7E-2</v>
      </c>
      <c r="BL136">
        <v>6.5000000000000002E-2</v>
      </c>
      <c r="BM136">
        <v>12.7308</v>
      </c>
      <c r="BQ136">
        <v>369.77800000000002</v>
      </c>
      <c r="BR136">
        <v>8.8414000000000006E-2</v>
      </c>
      <c r="BS136">
        <v>0.218</v>
      </c>
      <c r="BT136">
        <v>0.01</v>
      </c>
      <c r="BU136">
        <v>2.1283460000000001</v>
      </c>
      <c r="BV136">
        <v>4.3818000000000001</v>
      </c>
    </row>
    <row r="137" spans="1:74" customFormat="1" x14ac:dyDescent="0.25">
      <c r="A137" s="37">
        <v>41704</v>
      </c>
      <c r="B137" s="38">
        <v>3.5840277777777776E-2</v>
      </c>
      <c r="C137">
        <v>11.35</v>
      </c>
      <c r="D137">
        <v>2.8374999999999999</v>
      </c>
      <c r="E137">
        <v>28374.602370000001</v>
      </c>
      <c r="F137">
        <v>2.2000000000000002</v>
      </c>
      <c r="G137">
        <v>1.6</v>
      </c>
      <c r="H137">
        <v>1741.5</v>
      </c>
      <c r="J137">
        <v>2.4</v>
      </c>
      <c r="K137">
        <v>0.87670000000000003</v>
      </c>
      <c r="L137">
        <v>9.9507999999999992</v>
      </c>
      <c r="M137">
        <v>2.4876999999999998</v>
      </c>
      <c r="N137">
        <v>1.9288000000000001</v>
      </c>
      <c r="O137">
        <v>1.4028</v>
      </c>
      <c r="P137">
        <v>3.3</v>
      </c>
      <c r="Q137">
        <v>1.4770000000000001</v>
      </c>
      <c r="R137">
        <v>1.0742</v>
      </c>
      <c r="S137">
        <v>2.6</v>
      </c>
      <c r="T137">
        <v>1741.5282999999999</v>
      </c>
      <c r="W137">
        <v>0</v>
      </c>
      <c r="X137">
        <v>2.1040999999999999</v>
      </c>
      <c r="Y137">
        <v>12.7</v>
      </c>
      <c r="Z137">
        <v>840</v>
      </c>
      <c r="AA137">
        <v>864</v>
      </c>
      <c r="AB137">
        <v>850</v>
      </c>
      <c r="AC137">
        <v>53</v>
      </c>
      <c r="AD137">
        <v>9.92</v>
      </c>
      <c r="AE137">
        <v>0.23</v>
      </c>
      <c r="AF137">
        <v>981</v>
      </c>
      <c r="AG137">
        <v>-5</v>
      </c>
      <c r="AH137">
        <v>-1</v>
      </c>
      <c r="AI137">
        <v>16</v>
      </c>
      <c r="AJ137">
        <v>192</v>
      </c>
      <c r="AK137">
        <v>191</v>
      </c>
      <c r="AL137">
        <v>7</v>
      </c>
      <c r="AM137">
        <v>195</v>
      </c>
      <c r="AN137" t="s">
        <v>155</v>
      </c>
      <c r="AO137">
        <v>2</v>
      </c>
      <c r="AP137" s="39">
        <v>0.70241898148148152</v>
      </c>
      <c r="AQ137">
        <v>47.159317000000001</v>
      </c>
      <c r="AR137">
        <v>-88.489755000000002</v>
      </c>
      <c r="AS137">
        <v>321.3</v>
      </c>
      <c r="AT137">
        <v>0</v>
      </c>
      <c r="AU137">
        <v>12</v>
      </c>
      <c r="AV137">
        <v>10</v>
      </c>
      <c r="AW137" t="s">
        <v>422</v>
      </c>
      <c r="AX137">
        <v>1.2</v>
      </c>
      <c r="AY137">
        <v>1.4</v>
      </c>
      <c r="AZ137">
        <v>1.8394999999999999</v>
      </c>
      <c r="BA137">
        <v>14.048999999999999</v>
      </c>
      <c r="BB137">
        <v>14.4</v>
      </c>
      <c r="BC137">
        <v>1.02</v>
      </c>
      <c r="BD137">
        <v>14.061</v>
      </c>
      <c r="BE137">
        <v>2394.81</v>
      </c>
      <c r="BF137">
        <v>381.05</v>
      </c>
      <c r="BG137">
        <v>4.9000000000000002E-2</v>
      </c>
      <c r="BH137">
        <v>3.5000000000000003E-2</v>
      </c>
      <c r="BI137">
        <v>8.4000000000000005E-2</v>
      </c>
      <c r="BJ137">
        <v>3.6999999999999998E-2</v>
      </c>
      <c r="BK137">
        <v>2.7E-2</v>
      </c>
      <c r="BL137">
        <v>6.4000000000000001E-2</v>
      </c>
      <c r="BM137">
        <v>13.848599999999999</v>
      </c>
      <c r="BQ137">
        <v>368.20100000000002</v>
      </c>
      <c r="BR137">
        <v>9.0620999999999993E-2</v>
      </c>
      <c r="BS137">
        <v>0.21820700000000001</v>
      </c>
      <c r="BT137">
        <v>0.01</v>
      </c>
      <c r="BU137">
        <v>2.1814740000000001</v>
      </c>
      <c r="BV137">
        <v>4.3859607</v>
      </c>
    </row>
    <row r="138" spans="1:74" customFormat="1" x14ac:dyDescent="0.25">
      <c r="A138" s="37">
        <v>41704</v>
      </c>
      <c r="B138" s="38">
        <v>3.585185185185185E-2</v>
      </c>
      <c r="C138">
        <v>11.35</v>
      </c>
      <c r="D138">
        <v>2.9457</v>
      </c>
      <c r="E138">
        <v>29456.504850000001</v>
      </c>
      <c r="F138">
        <v>2.2000000000000002</v>
      </c>
      <c r="G138">
        <v>1.5</v>
      </c>
      <c r="H138">
        <v>1754.7</v>
      </c>
      <c r="J138">
        <v>2.4</v>
      </c>
      <c r="K138">
        <v>0.87560000000000004</v>
      </c>
      <c r="L138">
        <v>9.9385999999999992</v>
      </c>
      <c r="M138">
        <v>2.5794000000000001</v>
      </c>
      <c r="N138">
        <v>1.9263999999999999</v>
      </c>
      <c r="O138">
        <v>1.3134999999999999</v>
      </c>
      <c r="P138">
        <v>3.2</v>
      </c>
      <c r="Q138">
        <v>1.4752000000000001</v>
      </c>
      <c r="R138">
        <v>1.0058</v>
      </c>
      <c r="S138">
        <v>2.5</v>
      </c>
      <c r="T138">
        <v>1754.7438</v>
      </c>
      <c r="W138">
        <v>0</v>
      </c>
      <c r="X138">
        <v>2.1015999999999999</v>
      </c>
      <c r="Y138">
        <v>12.9</v>
      </c>
      <c r="Z138">
        <v>839</v>
      </c>
      <c r="AA138">
        <v>862</v>
      </c>
      <c r="AB138">
        <v>848</v>
      </c>
      <c r="AC138">
        <v>53</v>
      </c>
      <c r="AD138">
        <v>9.92</v>
      </c>
      <c r="AE138">
        <v>0.23</v>
      </c>
      <c r="AF138">
        <v>981</v>
      </c>
      <c r="AG138">
        <v>-5</v>
      </c>
      <c r="AH138">
        <v>-1</v>
      </c>
      <c r="AI138">
        <v>16</v>
      </c>
      <c r="AJ138">
        <v>192</v>
      </c>
      <c r="AK138">
        <v>191.2</v>
      </c>
      <c r="AL138">
        <v>6.8</v>
      </c>
      <c r="AM138">
        <v>195</v>
      </c>
      <c r="AN138" t="s">
        <v>155</v>
      </c>
      <c r="AO138">
        <v>2</v>
      </c>
      <c r="AP138" s="39">
        <v>0.70243055555555556</v>
      </c>
      <c r="AQ138">
        <v>47.159317000000001</v>
      </c>
      <c r="AR138">
        <v>-88.489755000000002</v>
      </c>
      <c r="AS138">
        <v>321.2</v>
      </c>
      <c r="AT138">
        <v>0</v>
      </c>
      <c r="AU138">
        <v>12</v>
      </c>
      <c r="AV138">
        <v>10</v>
      </c>
      <c r="AW138" t="s">
        <v>421</v>
      </c>
      <c r="AX138">
        <v>1.2</v>
      </c>
      <c r="AY138">
        <v>1.4</v>
      </c>
      <c r="AZ138">
        <v>1.8</v>
      </c>
      <c r="BA138">
        <v>14.048999999999999</v>
      </c>
      <c r="BB138">
        <v>14.28</v>
      </c>
      <c r="BC138">
        <v>1.02</v>
      </c>
      <c r="BD138">
        <v>14.201000000000001</v>
      </c>
      <c r="BE138">
        <v>2376.596</v>
      </c>
      <c r="BF138">
        <v>392.57100000000003</v>
      </c>
      <c r="BG138">
        <v>4.8000000000000001E-2</v>
      </c>
      <c r="BH138">
        <v>3.3000000000000002E-2</v>
      </c>
      <c r="BI138">
        <v>8.1000000000000003E-2</v>
      </c>
      <c r="BJ138">
        <v>3.6999999999999998E-2</v>
      </c>
      <c r="BK138">
        <v>2.5000000000000001E-2</v>
      </c>
      <c r="BL138">
        <v>6.2E-2</v>
      </c>
      <c r="BM138">
        <v>13.864599999999999</v>
      </c>
      <c r="BQ138">
        <v>365.40100000000001</v>
      </c>
      <c r="BR138">
        <v>9.4034999999999994E-2</v>
      </c>
      <c r="BS138">
        <v>0.219</v>
      </c>
      <c r="BT138">
        <v>0.01</v>
      </c>
      <c r="BU138">
        <v>2.2636579999999999</v>
      </c>
      <c r="BV138">
        <v>4.4019000000000004</v>
      </c>
    </row>
    <row r="139" spans="1:74" customFormat="1" x14ac:dyDescent="0.25">
      <c r="A139" s="37">
        <v>41704</v>
      </c>
      <c r="B139" s="38">
        <v>3.5863425925925924E-2</v>
      </c>
      <c r="C139">
        <v>11.35</v>
      </c>
      <c r="D139">
        <v>2.8856999999999999</v>
      </c>
      <c r="E139">
        <v>28857.487089999999</v>
      </c>
      <c r="F139">
        <v>2.2000000000000002</v>
      </c>
      <c r="G139">
        <v>1.6</v>
      </c>
      <c r="H139">
        <v>1744.7</v>
      </c>
      <c r="J139">
        <v>2.4</v>
      </c>
      <c r="K139">
        <v>0.87629999999999997</v>
      </c>
      <c r="L139">
        <v>9.9457000000000004</v>
      </c>
      <c r="M139">
        <v>2.5287000000000002</v>
      </c>
      <c r="N139">
        <v>1.9278</v>
      </c>
      <c r="O139">
        <v>1.4019999999999999</v>
      </c>
      <c r="P139">
        <v>3.3</v>
      </c>
      <c r="Q139">
        <v>1.4762</v>
      </c>
      <c r="R139">
        <v>1.0736000000000001</v>
      </c>
      <c r="S139">
        <v>2.5</v>
      </c>
      <c r="T139">
        <v>1744.7228</v>
      </c>
      <c r="W139">
        <v>0</v>
      </c>
      <c r="X139">
        <v>2.1031</v>
      </c>
      <c r="Y139">
        <v>12.9</v>
      </c>
      <c r="Z139">
        <v>839</v>
      </c>
      <c r="AA139">
        <v>861</v>
      </c>
      <c r="AB139">
        <v>848</v>
      </c>
      <c r="AC139">
        <v>53</v>
      </c>
      <c r="AD139">
        <v>9.92</v>
      </c>
      <c r="AE139">
        <v>0.23</v>
      </c>
      <c r="AF139">
        <v>981</v>
      </c>
      <c r="AG139">
        <v>-5</v>
      </c>
      <c r="AH139">
        <v>-1</v>
      </c>
      <c r="AI139">
        <v>16</v>
      </c>
      <c r="AJ139">
        <v>192</v>
      </c>
      <c r="AK139">
        <v>191.8</v>
      </c>
      <c r="AL139">
        <v>7</v>
      </c>
      <c r="AM139">
        <v>195</v>
      </c>
      <c r="AN139" t="s">
        <v>155</v>
      </c>
      <c r="AO139">
        <v>2</v>
      </c>
      <c r="AP139" s="39">
        <v>0.7024421296296296</v>
      </c>
      <c r="AQ139">
        <v>47.159317000000001</v>
      </c>
      <c r="AR139">
        <v>-88.489755000000002</v>
      </c>
      <c r="AS139">
        <v>321</v>
      </c>
      <c r="AT139">
        <v>0</v>
      </c>
      <c r="AU139">
        <v>12</v>
      </c>
      <c r="AV139">
        <v>10</v>
      </c>
      <c r="AW139" t="s">
        <v>421</v>
      </c>
      <c r="AX139">
        <v>1.2</v>
      </c>
      <c r="AY139">
        <v>1.4</v>
      </c>
      <c r="AZ139">
        <v>1.8</v>
      </c>
      <c r="BA139">
        <v>14.048999999999999</v>
      </c>
      <c r="BB139">
        <v>14.35</v>
      </c>
      <c r="BC139">
        <v>1.02</v>
      </c>
      <c r="BD139">
        <v>14.12</v>
      </c>
      <c r="BE139">
        <v>2386.6979999999999</v>
      </c>
      <c r="BF139">
        <v>386.22199999999998</v>
      </c>
      <c r="BG139">
        <v>4.8000000000000001E-2</v>
      </c>
      <c r="BH139">
        <v>3.5000000000000003E-2</v>
      </c>
      <c r="BI139">
        <v>8.4000000000000005E-2</v>
      </c>
      <c r="BJ139">
        <v>3.6999999999999998E-2</v>
      </c>
      <c r="BK139">
        <v>2.7E-2</v>
      </c>
      <c r="BL139">
        <v>6.4000000000000001E-2</v>
      </c>
      <c r="BM139">
        <v>13.834099999999999</v>
      </c>
      <c r="BQ139">
        <v>366.95400000000001</v>
      </c>
      <c r="BR139">
        <v>9.7793000000000005E-2</v>
      </c>
      <c r="BS139">
        <v>0.219</v>
      </c>
      <c r="BT139">
        <v>0.01</v>
      </c>
      <c r="BU139">
        <v>2.3541219999999998</v>
      </c>
      <c r="BV139">
        <v>4.4019000000000004</v>
      </c>
    </row>
    <row r="140" spans="1:74" customFormat="1" x14ac:dyDescent="0.25">
      <c r="A140" s="37">
        <v>41704</v>
      </c>
      <c r="B140" s="38">
        <v>3.5874999999999997E-2</v>
      </c>
      <c r="C140">
        <v>11.555999999999999</v>
      </c>
      <c r="D140">
        <v>2.6791</v>
      </c>
      <c r="E140">
        <v>26791.147010000001</v>
      </c>
      <c r="F140">
        <v>2.2000000000000002</v>
      </c>
      <c r="G140">
        <v>1.6</v>
      </c>
      <c r="H140">
        <v>1672.6</v>
      </c>
      <c r="J140">
        <v>2.4</v>
      </c>
      <c r="K140">
        <v>0.87660000000000005</v>
      </c>
      <c r="L140">
        <v>10.1302</v>
      </c>
      <c r="M140">
        <v>2.3485</v>
      </c>
      <c r="N140">
        <v>1.9286000000000001</v>
      </c>
      <c r="O140">
        <v>1.4026000000000001</v>
      </c>
      <c r="P140">
        <v>3.3</v>
      </c>
      <c r="Q140">
        <v>1.4767999999999999</v>
      </c>
      <c r="R140">
        <v>1.0741000000000001</v>
      </c>
      <c r="S140">
        <v>2.6</v>
      </c>
      <c r="T140">
        <v>1672.5888</v>
      </c>
      <c r="W140">
        <v>0</v>
      </c>
      <c r="X140">
        <v>2.1038999999999999</v>
      </c>
      <c r="Y140">
        <v>13</v>
      </c>
      <c r="Z140">
        <v>838</v>
      </c>
      <c r="AA140">
        <v>860</v>
      </c>
      <c r="AB140">
        <v>847</v>
      </c>
      <c r="AC140">
        <v>53</v>
      </c>
      <c r="AD140">
        <v>9.92</v>
      </c>
      <c r="AE140">
        <v>0.23</v>
      </c>
      <c r="AF140">
        <v>981</v>
      </c>
      <c r="AG140">
        <v>-5</v>
      </c>
      <c r="AH140">
        <v>-1</v>
      </c>
      <c r="AI140">
        <v>16</v>
      </c>
      <c r="AJ140">
        <v>192</v>
      </c>
      <c r="AK140">
        <v>191</v>
      </c>
      <c r="AL140">
        <v>7</v>
      </c>
      <c r="AM140">
        <v>195</v>
      </c>
      <c r="AN140" t="s">
        <v>155</v>
      </c>
      <c r="AO140">
        <v>2</v>
      </c>
      <c r="AP140" s="39">
        <v>0.70245370370370364</v>
      </c>
      <c r="AQ140">
        <v>47.159317000000001</v>
      </c>
      <c r="AR140">
        <v>-88.489755000000002</v>
      </c>
      <c r="AS140">
        <v>320.8</v>
      </c>
      <c r="AT140">
        <v>0</v>
      </c>
      <c r="AU140">
        <v>12</v>
      </c>
      <c r="AV140">
        <v>10</v>
      </c>
      <c r="AW140" t="s">
        <v>421</v>
      </c>
      <c r="AX140">
        <v>1.2</v>
      </c>
      <c r="AY140">
        <v>1.4</v>
      </c>
      <c r="AZ140">
        <v>1.8</v>
      </c>
      <c r="BA140">
        <v>14.048999999999999</v>
      </c>
      <c r="BB140">
        <v>14.39</v>
      </c>
      <c r="BC140">
        <v>1.02</v>
      </c>
      <c r="BD140">
        <v>14.074999999999999</v>
      </c>
      <c r="BE140">
        <v>2431.5329999999999</v>
      </c>
      <c r="BF140">
        <v>358.78899999999999</v>
      </c>
      <c r="BG140">
        <v>4.8000000000000001E-2</v>
      </c>
      <c r="BH140">
        <v>3.5000000000000003E-2</v>
      </c>
      <c r="BI140">
        <v>8.4000000000000005E-2</v>
      </c>
      <c r="BJ140">
        <v>3.6999999999999998E-2</v>
      </c>
      <c r="BK140">
        <v>2.7E-2</v>
      </c>
      <c r="BL140">
        <v>6.4000000000000001E-2</v>
      </c>
      <c r="BM140">
        <v>13.2652</v>
      </c>
      <c r="BQ140">
        <v>367.18099999999998</v>
      </c>
      <c r="BR140">
        <v>9.6379000000000006E-2</v>
      </c>
      <c r="BS140">
        <v>0.219</v>
      </c>
      <c r="BT140">
        <v>0.01</v>
      </c>
      <c r="BU140">
        <v>2.320084</v>
      </c>
      <c r="BV140">
        <v>4.4019000000000004</v>
      </c>
    </row>
    <row r="141" spans="1:74" customFormat="1" x14ac:dyDescent="0.25">
      <c r="A141" s="37">
        <v>41704</v>
      </c>
      <c r="B141" s="38">
        <v>3.5886574074074078E-2</v>
      </c>
      <c r="C141">
        <v>11.573</v>
      </c>
      <c r="D141">
        <v>2.6355</v>
      </c>
      <c r="E141">
        <v>26354.959610000002</v>
      </c>
      <c r="F141">
        <v>2.2000000000000002</v>
      </c>
      <c r="G141">
        <v>1.6</v>
      </c>
      <c r="H141">
        <v>1642.4</v>
      </c>
      <c r="J141">
        <v>2.4</v>
      </c>
      <c r="K141">
        <v>0.87680000000000002</v>
      </c>
      <c r="L141">
        <v>10.1472</v>
      </c>
      <c r="M141">
        <v>2.3109000000000002</v>
      </c>
      <c r="N141">
        <v>1.929</v>
      </c>
      <c r="O141">
        <v>1.4029</v>
      </c>
      <c r="P141">
        <v>3.3</v>
      </c>
      <c r="Q141">
        <v>1.4772000000000001</v>
      </c>
      <c r="R141">
        <v>1.0743</v>
      </c>
      <c r="S141">
        <v>2.6</v>
      </c>
      <c r="T141">
        <v>1642.4286999999999</v>
      </c>
      <c r="W141">
        <v>0</v>
      </c>
      <c r="X141">
        <v>2.1044</v>
      </c>
      <c r="Y141">
        <v>12.9</v>
      </c>
      <c r="Z141">
        <v>838</v>
      </c>
      <c r="AA141">
        <v>861</v>
      </c>
      <c r="AB141">
        <v>847</v>
      </c>
      <c r="AC141">
        <v>53</v>
      </c>
      <c r="AD141">
        <v>9.92</v>
      </c>
      <c r="AE141">
        <v>0.23</v>
      </c>
      <c r="AF141">
        <v>981</v>
      </c>
      <c r="AG141">
        <v>-5</v>
      </c>
      <c r="AH141">
        <v>-1</v>
      </c>
      <c r="AI141">
        <v>16</v>
      </c>
      <c r="AJ141">
        <v>192</v>
      </c>
      <c r="AK141">
        <v>191.2</v>
      </c>
      <c r="AL141">
        <v>6.8</v>
      </c>
      <c r="AM141">
        <v>195.1</v>
      </c>
      <c r="AN141" t="s">
        <v>155</v>
      </c>
      <c r="AO141">
        <v>2</v>
      </c>
      <c r="AP141" s="39">
        <v>0.70246527777777779</v>
      </c>
      <c r="AQ141">
        <v>47.159317000000001</v>
      </c>
      <c r="AR141">
        <v>-88.489755000000002</v>
      </c>
      <c r="AS141">
        <v>320.7</v>
      </c>
      <c r="AT141">
        <v>0</v>
      </c>
      <c r="AU141">
        <v>12</v>
      </c>
      <c r="AV141">
        <v>10</v>
      </c>
      <c r="AW141" t="s">
        <v>421</v>
      </c>
      <c r="AX141">
        <v>1.2</v>
      </c>
      <c r="AY141">
        <v>1.4</v>
      </c>
      <c r="AZ141">
        <v>1.8604400000000001</v>
      </c>
      <c r="BA141">
        <v>14.048999999999999</v>
      </c>
      <c r="BB141">
        <v>14.42</v>
      </c>
      <c r="BC141">
        <v>1.03</v>
      </c>
      <c r="BD141">
        <v>14.047000000000001</v>
      </c>
      <c r="BE141">
        <v>2440.1959999999999</v>
      </c>
      <c r="BF141">
        <v>353.70100000000002</v>
      </c>
      <c r="BG141">
        <v>4.9000000000000002E-2</v>
      </c>
      <c r="BH141">
        <v>3.5000000000000003E-2</v>
      </c>
      <c r="BI141">
        <v>8.4000000000000005E-2</v>
      </c>
      <c r="BJ141">
        <v>3.6999999999999998E-2</v>
      </c>
      <c r="BK141">
        <v>2.7E-2</v>
      </c>
      <c r="BL141">
        <v>6.4000000000000001E-2</v>
      </c>
      <c r="BM141">
        <v>13.050599999999999</v>
      </c>
      <c r="BQ141">
        <v>367.96600000000001</v>
      </c>
      <c r="BR141">
        <v>9.2343999999999996E-2</v>
      </c>
      <c r="BS141">
        <v>0.219</v>
      </c>
      <c r="BT141">
        <v>0.01</v>
      </c>
      <c r="BU141">
        <v>2.2229510000000001</v>
      </c>
      <c r="BV141">
        <v>4.4019000000000004</v>
      </c>
    </row>
    <row r="142" spans="1:74" customFormat="1" x14ac:dyDescent="0.25">
      <c r="A142" s="37">
        <v>41704</v>
      </c>
      <c r="B142" s="38">
        <v>3.5898148148148151E-2</v>
      </c>
      <c r="C142">
        <v>11.544</v>
      </c>
      <c r="D142">
        <v>2.6217000000000001</v>
      </c>
      <c r="E142">
        <v>26217.12069</v>
      </c>
      <c r="F142">
        <v>2.2000000000000002</v>
      </c>
      <c r="G142">
        <v>1.6</v>
      </c>
      <c r="H142">
        <v>1662.4</v>
      </c>
      <c r="J142">
        <v>2.4</v>
      </c>
      <c r="K142">
        <v>0.87719999999999998</v>
      </c>
      <c r="L142">
        <v>10.126799999999999</v>
      </c>
      <c r="M142">
        <v>2.2997999999999998</v>
      </c>
      <c r="N142">
        <v>1.9298999999999999</v>
      </c>
      <c r="O142">
        <v>1.4036</v>
      </c>
      <c r="P142">
        <v>3.3</v>
      </c>
      <c r="Q142">
        <v>1.4778</v>
      </c>
      <c r="R142">
        <v>1.0748</v>
      </c>
      <c r="S142">
        <v>2.6</v>
      </c>
      <c r="T142">
        <v>1662.4253000000001</v>
      </c>
      <c r="W142">
        <v>0</v>
      </c>
      <c r="X142">
        <v>2.1053000000000002</v>
      </c>
      <c r="Y142">
        <v>12.8</v>
      </c>
      <c r="Z142">
        <v>840</v>
      </c>
      <c r="AA142">
        <v>863</v>
      </c>
      <c r="AB142">
        <v>849</v>
      </c>
      <c r="AC142">
        <v>53</v>
      </c>
      <c r="AD142">
        <v>9.92</v>
      </c>
      <c r="AE142">
        <v>0.23</v>
      </c>
      <c r="AF142">
        <v>981</v>
      </c>
      <c r="AG142">
        <v>-5</v>
      </c>
      <c r="AH142">
        <v>-1</v>
      </c>
      <c r="AI142">
        <v>16</v>
      </c>
      <c r="AJ142">
        <v>192</v>
      </c>
      <c r="AK142">
        <v>191.8</v>
      </c>
      <c r="AL142">
        <v>7</v>
      </c>
      <c r="AM142">
        <v>195.5</v>
      </c>
      <c r="AN142" t="s">
        <v>155</v>
      </c>
      <c r="AO142">
        <v>2</v>
      </c>
      <c r="AP142" s="39">
        <v>0.70247685185185194</v>
      </c>
      <c r="AQ142">
        <v>47.159315999999997</v>
      </c>
      <c r="AR142">
        <v>-88.489755000000002</v>
      </c>
      <c r="AS142">
        <v>320.7</v>
      </c>
      <c r="AT142">
        <v>0</v>
      </c>
      <c r="AU142">
        <v>12</v>
      </c>
      <c r="AV142">
        <v>10</v>
      </c>
      <c r="AW142" t="s">
        <v>421</v>
      </c>
      <c r="AX142">
        <v>1.502302</v>
      </c>
      <c r="AY142">
        <v>1.158158</v>
      </c>
      <c r="AZ142">
        <v>2.141842</v>
      </c>
      <c r="BA142">
        <v>14.048999999999999</v>
      </c>
      <c r="BB142">
        <v>14.46</v>
      </c>
      <c r="BC142">
        <v>1.03</v>
      </c>
      <c r="BD142">
        <v>13.996</v>
      </c>
      <c r="BE142">
        <v>2441.0070000000001</v>
      </c>
      <c r="BF142">
        <v>352.834</v>
      </c>
      <c r="BG142">
        <v>4.9000000000000002E-2</v>
      </c>
      <c r="BH142">
        <v>3.5000000000000003E-2</v>
      </c>
      <c r="BI142">
        <v>8.4000000000000005E-2</v>
      </c>
      <c r="BJ142">
        <v>3.6999999999999998E-2</v>
      </c>
      <c r="BK142">
        <v>2.7E-2</v>
      </c>
      <c r="BL142">
        <v>6.4000000000000001E-2</v>
      </c>
      <c r="BM142">
        <v>13.240399999999999</v>
      </c>
      <c r="BQ142">
        <v>368.99299999999999</v>
      </c>
      <c r="BR142">
        <v>8.7242E-2</v>
      </c>
      <c r="BS142">
        <v>0.219</v>
      </c>
      <c r="BT142">
        <v>0.01</v>
      </c>
      <c r="BU142">
        <v>2.100133</v>
      </c>
      <c r="BV142">
        <v>4.4019000000000004</v>
      </c>
    </row>
    <row r="143" spans="1:74" customFormat="1" x14ac:dyDescent="0.25">
      <c r="A143" s="37">
        <v>41704</v>
      </c>
      <c r="B143" s="38">
        <v>3.5909722222222225E-2</v>
      </c>
      <c r="C143">
        <v>11.548</v>
      </c>
      <c r="D143">
        <v>2.6154000000000002</v>
      </c>
      <c r="E143">
        <v>26154.418610000001</v>
      </c>
      <c r="F143">
        <v>2.2000000000000002</v>
      </c>
      <c r="G143">
        <v>1.7</v>
      </c>
      <c r="H143">
        <v>1634.2</v>
      </c>
      <c r="J143">
        <v>2.4</v>
      </c>
      <c r="K143">
        <v>0.87729999999999997</v>
      </c>
      <c r="L143">
        <v>10.1305</v>
      </c>
      <c r="M143">
        <v>2.2945000000000002</v>
      </c>
      <c r="N143">
        <v>1.93</v>
      </c>
      <c r="O143">
        <v>1.4914000000000001</v>
      </c>
      <c r="P143">
        <v>3.4</v>
      </c>
      <c r="Q143">
        <v>1.4779</v>
      </c>
      <c r="R143">
        <v>1.1419999999999999</v>
      </c>
      <c r="S143">
        <v>2.6</v>
      </c>
      <c r="T143">
        <v>1634.1980000000001</v>
      </c>
      <c r="W143">
        <v>0</v>
      </c>
      <c r="X143">
        <v>2.1055000000000001</v>
      </c>
      <c r="Y143">
        <v>12.9</v>
      </c>
      <c r="Z143">
        <v>839</v>
      </c>
      <c r="AA143">
        <v>861</v>
      </c>
      <c r="AB143">
        <v>848</v>
      </c>
      <c r="AC143">
        <v>53</v>
      </c>
      <c r="AD143">
        <v>9.92</v>
      </c>
      <c r="AE143">
        <v>0.23</v>
      </c>
      <c r="AF143">
        <v>981</v>
      </c>
      <c r="AG143">
        <v>-5</v>
      </c>
      <c r="AH143">
        <v>-1</v>
      </c>
      <c r="AI143">
        <v>16</v>
      </c>
      <c r="AJ143">
        <v>192</v>
      </c>
      <c r="AK143">
        <v>191</v>
      </c>
      <c r="AL143">
        <v>7</v>
      </c>
      <c r="AM143">
        <v>195.9</v>
      </c>
      <c r="AN143" t="s">
        <v>155</v>
      </c>
      <c r="AO143">
        <v>2</v>
      </c>
      <c r="AP143" s="39">
        <v>0.70248842592592586</v>
      </c>
      <c r="AQ143">
        <v>47.159314999999999</v>
      </c>
      <c r="AR143">
        <v>-88.489755000000002</v>
      </c>
      <c r="AS143">
        <v>320.7</v>
      </c>
      <c r="AT143">
        <v>0</v>
      </c>
      <c r="AU143">
        <v>12</v>
      </c>
      <c r="AV143">
        <v>10</v>
      </c>
      <c r="AW143" t="s">
        <v>421</v>
      </c>
      <c r="AX143">
        <v>1.7</v>
      </c>
      <c r="AY143">
        <v>1</v>
      </c>
      <c r="AZ143">
        <v>2.2999999999999998</v>
      </c>
      <c r="BA143">
        <v>14.048999999999999</v>
      </c>
      <c r="BB143">
        <v>14.47</v>
      </c>
      <c r="BC143">
        <v>1.03</v>
      </c>
      <c r="BD143">
        <v>13.989000000000001</v>
      </c>
      <c r="BE143">
        <v>2442.7710000000002</v>
      </c>
      <c r="BF143">
        <v>352.137</v>
      </c>
      <c r="BG143">
        <v>4.9000000000000002E-2</v>
      </c>
      <c r="BH143">
        <v>3.7999999999999999E-2</v>
      </c>
      <c r="BI143">
        <v>8.5999999999999993E-2</v>
      </c>
      <c r="BJ143">
        <v>3.6999999999999998E-2</v>
      </c>
      <c r="BK143">
        <v>2.9000000000000001E-2</v>
      </c>
      <c r="BL143">
        <v>6.6000000000000003E-2</v>
      </c>
      <c r="BM143">
        <v>13.020200000000001</v>
      </c>
      <c r="BQ143">
        <v>369.14699999999999</v>
      </c>
      <c r="BR143">
        <v>9.1793E-2</v>
      </c>
      <c r="BS143">
        <v>0.21879299999999999</v>
      </c>
      <c r="BT143">
        <v>0.01</v>
      </c>
      <c r="BU143">
        <v>2.2096870000000002</v>
      </c>
      <c r="BV143">
        <v>4.3977392999999996</v>
      </c>
    </row>
    <row r="144" spans="1:74" customFormat="1" x14ac:dyDescent="0.25">
      <c r="A144" s="37">
        <v>41704</v>
      </c>
      <c r="B144" s="38">
        <v>3.5921296296296298E-2</v>
      </c>
      <c r="C144">
        <v>11.54</v>
      </c>
      <c r="D144">
        <v>2.6663000000000001</v>
      </c>
      <c r="E144">
        <v>26662.71255</v>
      </c>
      <c r="F144">
        <v>2.2000000000000002</v>
      </c>
      <c r="G144">
        <v>1.6</v>
      </c>
      <c r="H144">
        <v>1708.2</v>
      </c>
      <c r="J144">
        <v>2.4</v>
      </c>
      <c r="K144">
        <v>0.87680000000000002</v>
      </c>
      <c r="L144">
        <v>10.1183</v>
      </c>
      <c r="M144">
        <v>2.3378000000000001</v>
      </c>
      <c r="N144">
        <v>1.929</v>
      </c>
      <c r="O144">
        <v>1.4029</v>
      </c>
      <c r="P144">
        <v>3.3</v>
      </c>
      <c r="Q144">
        <v>1.4771000000000001</v>
      </c>
      <c r="R144">
        <v>1.0743</v>
      </c>
      <c r="S144">
        <v>2.6</v>
      </c>
      <c r="T144">
        <v>1708.1608000000001</v>
      </c>
      <c r="W144">
        <v>0</v>
      </c>
      <c r="X144">
        <v>2.1042999999999998</v>
      </c>
      <c r="Y144">
        <v>13</v>
      </c>
      <c r="Z144">
        <v>838</v>
      </c>
      <c r="AA144">
        <v>862</v>
      </c>
      <c r="AB144">
        <v>848</v>
      </c>
      <c r="AC144">
        <v>53</v>
      </c>
      <c r="AD144">
        <v>9.92</v>
      </c>
      <c r="AE144">
        <v>0.23</v>
      </c>
      <c r="AF144">
        <v>981</v>
      </c>
      <c r="AG144">
        <v>-5</v>
      </c>
      <c r="AH144">
        <v>-1</v>
      </c>
      <c r="AI144">
        <v>16</v>
      </c>
      <c r="AJ144">
        <v>192</v>
      </c>
      <c r="AK144">
        <v>191</v>
      </c>
      <c r="AL144">
        <v>7</v>
      </c>
      <c r="AM144">
        <v>195.8</v>
      </c>
      <c r="AN144" t="s">
        <v>155</v>
      </c>
      <c r="AO144">
        <v>2</v>
      </c>
      <c r="AP144" s="39">
        <v>0.70248842592592586</v>
      </c>
      <c r="AQ144">
        <v>47.159315999999997</v>
      </c>
      <c r="AR144">
        <v>-88.489755000000002</v>
      </c>
      <c r="AS144">
        <v>320.7</v>
      </c>
      <c r="AT144">
        <v>0</v>
      </c>
      <c r="AU144">
        <v>12</v>
      </c>
      <c r="AV144">
        <v>10</v>
      </c>
      <c r="AW144" t="s">
        <v>421</v>
      </c>
      <c r="AX144">
        <v>1.6395</v>
      </c>
      <c r="AY144">
        <v>1.0605</v>
      </c>
      <c r="AZ144">
        <v>2.2999999999999998</v>
      </c>
      <c r="BA144">
        <v>14.048999999999999</v>
      </c>
      <c r="BB144">
        <v>14.41</v>
      </c>
      <c r="BC144">
        <v>1.03</v>
      </c>
      <c r="BD144">
        <v>14.051</v>
      </c>
      <c r="BE144">
        <v>2432.3620000000001</v>
      </c>
      <c r="BF144">
        <v>357.68799999999999</v>
      </c>
      <c r="BG144">
        <v>4.9000000000000002E-2</v>
      </c>
      <c r="BH144">
        <v>3.5000000000000003E-2</v>
      </c>
      <c r="BI144">
        <v>8.4000000000000005E-2</v>
      </c>
      <c r="BJ144">
        <v>3.6999999999999998E-2</v>
      </c>
      <c r="BK144">
        <v>2.7E-2</v>
      </c>
      <c r="BL144">
        <v>6.4000000000000001E-2</v>
      </c>
      <c r="BM144">
        <v>13.5679</v>
      </c>
      <c r="BQ144">
        <v>367.81700000000001</v>
      </c>
      <c r="BR144">
        <v>9.1620999999999994E-2</v>
      </c>
      <c r="BS144">
        <v>0.21820700000000001</v>
      </c>
      <c r="BT144">
        <v>0.01</v>
      </c>
      <c r="BU144">
        <v>2.2055470000000001</v>
      </c>
      <c r="BV144">
        <v>4.3859607</v>
      </c>
    </row>
    <row r="145" spans="1:74" customFormat="1" x14ac:dyDescent="0.25">
      <c r="A145" s="37">
        <v>41704</v>
      </c>
      <c r="B145" s="38">
        <v>3.5932870370370372E-2</v>
      </c>
      <c r="C145">
        <v>11.54</v>
      </c>
      <c r="D145">
        <v>2.7033999999999998</v>
      </c>
      <c r="E145">
        <v>27033.538990000001</v>
      </c>
      <c r="F145">
        <v>2.2000000000000002</v>
      </c>
      <c r="G145">
        <v>1.6</v>
      </c>
      <c r="H145">
        <v>1725.3</v>
      </c>
      <c r="J145">
        <v>2.4</v>
      </c>
      <c r="K145">
        <v>0.87639999999999996</v>
      </c>
      <c r="L145">
        <v>10.113899999999999</v>
      </c>
      <c r="M145">
        <v>2.3693</v>
      </c>
      <c r="N145">
        <v>1.9280999999999999</v>
      </c>
      <c r="O145">
        <v>1.4023000000000001</v>
      </c>
      <c r="P145">
        <v>3.3</v>
      </c>
      <c r="Q145">
        <v>1.4764999999999999</v>
      </c>
      <c r="R145">
        <v>1.0738000000000001</v>
      </c>
      <c r="S145">
        <v>2.6</v>
      </c>
      <c r="T145">
        <v>1725.3187</v>
      </c>
      <c r="W145">
        <v>0</v>
      </c>
      <c r="X145">
        <v>2.1034000000000002</v>
      </c>
      <c r="Y145">
        <v>13</v>
      </c>
      <c r="Z145">
        <v>838</v>
      </c>
      <c r="AA145">
        <v>860</v>
      </c>
      <c r="AB145">
        <v>847</v>
      </c>
      <c r="AC145">
        <v>53</v>
      </c>
      <c r="AD145">
        <v>9.92</v>
      </c>
      <c r="AE145">
        <v>0.23</v>
      </c>
      <c r="AF145">
        <v>981</v>
      </c>
      <c r="AG145">
        <v>-5</v>
      </c>
      <c r="AH145">
        <v>-1</v>
      </c>
      <c r="AI145">
        <v>16</v>
      </c>
      <c r="AJ145">
        <v>192</v>
      </c>
      <c r="AK145">
        <v>191</v>
      </c>
      <c r="AL145">
        <v>6.9</v>
      </c>
      <c r="AM145">
        <v>195.4</v>
      </c>
      <c r="AN145" t="s">
        <v>155</v>
      </c>
      <c r="AO145">
        <v>2</v>
      </c>
      <c r="AP145" s="39">
        <v>0.70251157407407405</v>
      </c>
      <c r="AQ145">
        <v>47.159317000000001</v>
      </c>
      <c r="AR145">
        <v>-88.489754000000005</v>
      </c>
      <c r="AS145">
        <v>320.7</v>
      </c>
      <c r="AT145">
        <v>0</v>
      </c>
      <c r="AU145">
        <v>12</v>
      </c>
      <c r="AV145">
        <v>10</v>
      </c>
      <c r="AW145" t="s">
        <v>421</v>
      </c>
      <c r="AX145">
        <v>1.6</v>
      </c>
      <c r="AY145">
        <v>1.1000000000000001</v>
      </c>
      <c r="AZ145">
        <v>2.1789999999999998</v>
      </c>
      <c r="BA145">
        <v>14.048999999999999</v>
      </c>
      <c r="BB145">
        <v>14.37</v>
      </c>
      <c r="BC145">
        <v>1.02</v>
      </c>
      <c r="BD145">
        <v>14.1</v>
      </c>
      <c r="BE145">
        <v>2425.7530000000002</v>
      </c>
      <c r="BF145">
        <v>361.67700000000002</v>
      </c>
      <c r="BG145">
        <v>4.8000000000000001E-2</v>
      </c>
      <c r="BH145">
        <v>3.5000000000000003E-2</v>
      </c>
      <c r="BI145">
        <v>8.4000000000000005E-2</v>
      </c>
      <c r="BJ145">
        <v>3.6999999999999998E-2</v>
      </c>
      <c r="BK145">
        <v>2.7E-2</v>
      </c>
      <c r="BL145">
        <v>6.4000000000000001E-2</v>
      </c>
      <c r="BM145">
        <v>13.672800000000001</v>
      </c>
      <c r="BQ145">
        <v>366.81799999999998</v>
      </c>
      <c r="BR145">
        <v>9.1725000000000001E-2</v>
      </c>
      <c r="BS145">
        <v>0.219</v>
      </c>
      <c r="BT145">
        <v>0.01</v>
      </c>
      <c r="BU145">
        <v>2.2080570000000002</v>
      </c>
      <c r="BV145">
        <v>4.4019000000000004</v>
      </c>
    </row>
    <row r="146" spans="1:74" customFormat="1" x14ac:dyDescent="0.25">
      <c r="A146" s="37">
        <v>41704</v>
      </c>
      <c r="B146" s="38">
        <v>3.5944444444444439E-2</v>
      </c>
      <c r="C146">
        <v>11.54</v>
      </c>
      <c r="D146">
        <v>2.5808</v>
      </c>
      <c r="E146">
        <v>25808.029200000001</v>
      </c>
      <c r="F146">
        <v>2.2000000000000002</v>
      </c>
      <c r="G146">
        <v>1.6</v>
      </c>
      <c r="H146">
        <v>1655.1</v>
      </c>
      <c r="J146">
        <v>2.4</v>
      </c>
      <c r="K146">
        <v>0.87760000000000005</v>
      </c>
      <c r="L146">
        <v>10.127800000000001</v>
      </c>
      <c r="M146">
        <v>2.2650000000000001</v>
      </c>
      <c r="N146">
        <v>1.9308000000000001</v>
      </c>
      <c r="O146">
        <v>1.4041999999999999</v>
      </c>
      <c r="P146">
        <v>3.3</v>
      </c>
      <c r="Q146">
        <v>1.4784999999999999</v>
      </c>
      <c r="R146">
        <v>1.0752999999999999</v>
      </c>
      <c r="S146">
        <v>2.6</v>
      </c>
      <c r="T146">
        <v>1655.1</v>
      </c>
      <c r="W146">
        <v>0</v>
      </c>
      <c r="X146">
        <v>2.1063000000000001</v>
      </c>
      <c r="Y146">
        <v>12.9</v>
      </c>
      <c r="Z146">
        <v>839</v>
      </c>
      <c r="AA146">
        <v>862</v>
      </c>
      <c r="AB146">
        <v>848</v>
      </c>
      <c r="AC146">
        <v>53</v>
      </c>
      <c r="AD146">
        <v>9.92</v>
      </c>
      <c r="AE146">
        <v>0.23</v>
      </c>
      <c r="AF146">
        <v>981</v>
      </c>
      <c r="AG146">
        <v>-5</v>
      </c>
      <c r="AH146">
        <v>-1</v>
      </c>
      <c r="AI146">
        <v>16</v>
      </c>
      <c r="AJ146">
        <v>192</v>
      </c>
      <c r="AK146">
        <v>191</v>
      </c>
      <c r="AL146">
        <v>7</v>
      </c>
      <c r="AM146">
        <v>195</v>
      </c>
      <c r="AN146" t="s">
        <v>155</v>
      </c>
      <c r="AO146">
        <v>2</v>
      </c>
      <c r="AP146" s="39">
        <v>0.7025231481481482</v>
      </c>
      <c r="AQ146">
        <v>47.159317000000001</v>
      </c>
      <c r="AR146">
        <v>-88.489754000000005</v>
      </c>
      <c r="AS146">
        <v>320.5</v>
      </c>
      <c r="AT146">
        <v>0</v>
      </c>
      <c r="AU146">
        <v>12</v>
      </c>
      <c r="AV146">
        <v>9</v>
      </c>
      <c r="AW146" t="s">
        <v>422</v>
      </c>
      <c r="AX146">
        <v>1.6</v>
      </c>
      <c r="AY146">
        <v>1.1000000000000001</v>
      </c>
      <c r="AZ146">
        <v>2.1</v>
      </c>
      <c r="BA146">
        <v>14.048999999999999</v>
      </c>
      <c r="BB146">
        <v>14.51</v>
      </c>
      <c r="BC146">
        <v>1.03</v>
      </c>
      <c r="BD146">
        <v>13.944000000000001</v>
      </c>
      <c r="BE146">
        <v>2447.9940000000001</v>
      </c>
      <c r="BF146">
        <v>348.447</v>
      </c>
      <c r="BG146">
        <v>4.9000000000000002E-2</v>
      </c>
      <c r="BH146">
        <v>3.5999999999999997E-2</v>
      </c>
      <c r="BI146">
        <v>8.4000000000000005E-2</v>
      </c>
      <c r="BJ146">
        <v>3.6999999999999998E-2</v>
      </c>
      <c r="BK146">
        <v>2.7E-2</v>
      </c>
      <c r="BL146">
        <v>6.5000000000000002E-2</v>
      </c>
      <c r="BM146">
        <v>13.218500000000001</v>
      </c>
      <c r="BQ146">
        <v>370.18099999999998</v>
      </c>
      <c r="BR146">
        <v>8.3618999999999999E-2</v>
      </c>
      <c r="BS146">
        <v>0.219</v>
      </c>
      <c r="BT146">
        <v>0.01</v>
      </c>
      <c r="BU146">
        <v>2.0129100000000002</v>
      </c>
      <c r="BV146">
        <v>4.4019000000000004</v>
      </c>
    </row>
    <row r="147" spans="1:74" customFormat="1" x14ac:dyDescent="0.25">
      <c r="A147" s="37">
        <v>41704</v>
      </c>
      <c r="B147" s="38">
        <v>3.5956018518518519E-2</v>
      </c>
      <c r="C147">
        <v>11.563000000000001</v>
      </c>
      <c r="D147">
        <v>2.6067999999999998</v>
      </c>
      <c r="E147">
        <v>26067.558799999999</v>
      </c>
      <c r="F147">
        <v>2.2000000000000002</v>
      </c>
      <c r="G147">
        <v>1.6</v>
      </c>
      <c r="H147">
        <v>1673.3</v>
      </c>
      <c r="J147">
        <v>2.4</v>
      </c>
      <c r="K147">
        <v>0.87719999999999998</v>
      </c>
      <c r="L147">
        <v>10.142899999999999</v>
      </c>
      <c r="M147">
        <v>2.2866</v>
      </c>
      <c r="N147">
        <v>1.9298</v>
      </c>
      <c r="O147">
        <v>1.4035</v>
      </c>
      <c r="P147">
        <v>3.3</v>
      </c>
      <c r="Q147">
        <v>1.4778</v>
      </c>
      <c r="R147">
        <v>1.0748</v>
      </c>
      <c r="S147">
        <v>2.6</v>
      </c>
      <c r="T147">
        <v>1673.326</v>
      </c>
      <c r="W147">
        <v>0</v>
      </c>
      <c r="X147">
        <v>2.1052</v>
      </c>
      <c r="Y147">
        <v>13</v>
      </c>
      <c r="Z147">
        <v>838</v>
      </c>
      <c r="AA147">
        <v>860</v>
      </c>
      <c r="AB147">
        <v>848</v>
      </c>
      <c r="AC147">
        <v>53</v>
      </c>
      <c r="AD147">
        <v>9.92</v>
      </c>
      <c r="AE147">
        <v>0.23</v>
      </c>
      <c r="AF147">
        <v>981</v>
      </c>
      <c r="AG147">
        <v>-5</v>
      </c>
      <c r="AH147">
        <v>-1</v>
      </c>
      <c r="AI147">
        <v>16</v>
      </c>
      <c r="AJ147">
        <v>192</v>
      </c>
      <c r="AK147">
        <v>191</v>
      </c>
      <c r="AL147">
        <v>7</v>
      </c>
      <c r="AM147">
        <v>195</v>
      </c>
      <c r="AN147" t="s">
        <v>155</v>
      </c>
      <c r="AO147">
        <v>2</v>
      </c>
      <c r="AP147" s="39">
        <v>0.70253472222222213</v>
      </c>
      <c r="AQ147">
        <v>47.159317000000001</v>
      </c>
      <c r="AR147">
        <v>-88.489755000000002</v>
      </c>
      <c r="AS147">
        <v>320.39999999999998</v>
      </c>
      <c r="AT147">
        <v>0</v>
      </c>
      <c r="AU147">
        <v>12</v>
      </c>
      <c r="AV147">
        <v>9</v>
      </c>
      <c r="AW147" t="s">
        <v>422</v>
      </c>
      <c r="AX147">
        <v>1.6</v>
      </c>
      <c r="AY147">
        <v>1.1000000000000001</v>
      </c>
      <c r="AZ147">
        <v>2.1</v>
      </c>
      <c r="BA147">
        <v>14.048999999999999</v>
      </c>
      <c r="BB147">
        <v>14.46</v>
      </c>
      <c r="BC147">
        <v>1.03</v>
      </c>
      <c r="BD147">
        <v>14.000999999999999</v>
      </c>
      <c r="BE147">
        <v>2444.1170000000002</v>
      </c>
      <c r="BF147">
        <v>350.69400000000002</v>
      </c>
      <c r="BG147">
        <v>4.9000000000000002E-2</v>
      </c>
      <c r="BH147">
        <v>3.5000000000000003E-2</v>
      </c>
      <c r="BI147">
        <v>8.4000000000000005E-2</v>
      </c>
      <c r="BJ147">
        <v>3.6999999999999998E-2</v>
      </c>
      <c r="BK147">
        <v>2.7E-2</v>
      </c>
      <c r="BL147">
        <v>6.4000000000000001E-2</v>
      </c>
      <c r="BM147">
        <v>13.323</v>
      </c>
      <c r="BQ147">
        <v>368.85899999999998</v>
      </c>
      <c r="BR147">
        <v>8.6207000000000006E-2</v>
      </c>
      <c r="BS147">
        <v>0.21920700000000001</v>
      </c>
      <c r="BT147">
        <v>0.01</v>
      </c>
      <c r="BU147">
        <v>2.075218</v>
      </c>
      <c r="BV147">
        <v>4.4060607000000003</v>
      </c>
    </row>
    <row r="148" spans="1:74" customFormat="1" x14ac:dyDescent="0.25">
      <c r="A148" s="37">
        <v>41704</v>
      </c>
      <c r="B148" s="38">
        <v>3.5967592592592593E-2</v>
      </c>
      <c r="C148">
        <v>11.584</v>
      </c>
      <c r="D148">
        <v>2.5312999999999999</v>
      </c>
      <c r="E148">
        <v>25313.155699999999</v>
      </c>
      <c r="F148">
        <v>2.2000000000000002</v>
      </c>
      <c r="G148">
        <v>1.6</v>
      </c>
      <c r="H148">
        <v>1596.7</v>
      </c>
      <c r="J148">
        <v>2.4</v>
      </c>
      <c r="K148">
        <v>0.87790000000000001</v>
      </c>
      <c r="L148">
        <v>10.1693</v>
      </c>
      <c r="M148">
        <v>2.2222</v>
      </c>
      <c r="N148">
        <v>1.9313</v>
      </c>
      <c r="O148">
        <v>1.4046000000000001</v>
      </c>
      <c r="P148">
        <v>3.3</v>
      </c>
      <c r="Q148">
        <v>1.4789000000000001</v>
      </c>
      <c r="R148">
        <v>1.0755999999999999</v>
      </c>
      <c r="S148">
        <v>2.6</v>
      </c>
      <c r="T148">
        <v>1596.6641</v>
      </c>
      <c r="W148">
        <v>0</v>
      </c>
      <c r="X148">
        <v>2.1069</v>
      </c>
      <c r="Y148">
        <v>12.9</v>
      </c>
      <c r="Z148">
        <v>838</v>
      </c>
      <c r="AA148">
        <v>861</v>
      </c>
      <c r="AB148">
        <v>848</v>
      </c>
      <c r="AC148">
        <v>53</v>
      </c>
      <c r="AD148">
        <v>9.92</v>
      </c>
      <c r="AE148">
        <v>0.23</v>
      </c>
      <c r="AF148">
        <v>981</v>
      </c>
      <c r="AG148">
        <v>-5</v>
      </c>
      <c r="AH148">
        <v>-1</v>
      </c>
      <c r="AI148">
        <v>16</v>
      </c>
      <c r="AJ148">
        <v>191.8</v>
      </c>
      <c r="AK148">
        <v>191</v>
      </c>
      <c r="AL148">
        <v>7.2</v>
      </c>
      <c r="AM148">
        <v>195</v>
      </c>
      <c r="AN148" t="s">
        <v>155</v>
      </c>
      <c r="AO148">
        <v>2</v>
      </c>
      <c r="AP148" s="39">
        <v>0.70254629629629628</v>
      </c>
      <c r="AQ148">
        <v>47.159317000000001</v>
      </c>
      <c r="AR148">
        <v>-88.489755000000002</v>
      </c>
      <c r="AS148">
        <v>320.2</v>
      </c>
      <c r="AT148">
        <v>0</v>
      </c>
      <c r="AU148">
        <v>12</v>
      </c>
      <c r="AV148">
        <v>9</v>
      </c>
      <c r="AW148" t="s">
        <v>422</v>
      </c>
      <c r="AX148">
        <v>1.6</v>
      </c>
      <c r="AY148">
        <v>1.1000000000000001</v>
      </c>
      <c r="AZ148">
        <v>2.1</v>
      </c>
      <c r="BA148">
        <v>14.048999999999999</v>
      </c>
      <c r="BB148">
        <v>14.53</v>
      </c>
      <c r="BC148">
        <v>1.03</v>
      </c>
      <c r="BD148">
        <v>13.912000000000001</v>
      </c>
      <c r="BE148">
        <v>2459.4319999999998</v>
      </c>
      <c r="BF148">
        <v>342.05599999999998</v>
      </c>
      <c r="BG148">
        <v>4.9000000000000002E-2</v>
      </c>
      <c r="BH148">
        <v>3.5999999999999997E-2</v>
      </c>
      <c r="BI148">
        <v>8.4000000000000005E-2</v>
      </c>
      <c r="BJ148">
        <v>3.6999999999999998E-2</v>
      </c>
      <c r="BK148">
        <v>2.7E-2</v>
      </c>
      <c r="BL148">
        <v>6.5000000000000002E-2</v>
      </c>
      <c r="BM148">
        <v>12.7591</v>
      </c>
      <c r="BQ148">
        <v>370.49599999999998</v>
      </c>
      <c r="BR148">
        <v>8.7621000000000004E-2</v>
      </c>
      <c r="BS148">
        <v>0.22020700000000001</v>
      </c>
      <c r="BT148">
        <v>0.01</v>
      </c>
      <c r="BU148">
        <v>2.1092569999999999</v>
      </c>
      <c r="BV148">
        <v>4.4261606999999996</v>
      </c>
    </row>
    <row r="149" spans="1:74" customFormat="1" x14ac:dyDescent="0.25">
      <c r="A149" s="37">
        <v>41704</v>
      </c>
      <c r="B149" s="38">
        <v>3.5979166666666666E-2</v>
      </c>
      <c r="C149">
        <v>11.59</v>
      </c>
      <c r="D149">
        <v>2.5192999999999999</v>
      </c>
      <c r="E149">
        <v>25193.116440000002</v>
      </c>
      <c r="F149">
        <v>2.2000000000000002</v>
      </c>
      <c r="G149">
        <v>1.6</v>
      </c>
      <c r="H149">
        <v>1612.1</v>
      </c>
      <c r="J149">
        <v>2.4</v>
      </c>
      <c r="K149">
        <v>0.87790000000000001</v>
      </c>
      <c r="L149">
        <v>10.1751</v>
      </c>
      <c r="M149">
        <v>2.2118000000000002</v>
      </c>
      <c r="N149">
        <v>1.9314</v>
      </c>
      <c r="O149">
        <v>1.3972</v>
      </c>
      <c r="P149">
        <v>3.3</v>
      </c>
      <c r="Q149">
        <v>1.4790000000000001</v>
      </c>
      <c r="R149">
        <v>1.0699000000000001</v>
      </c>
      <c r="S149">
        <v>2.5</v>
      </c>
      <c r="T149">
        <v>1612.0512000000001</v>
      </c>
      <c r="W149">
        <v>0</v>
      </c>
      <c r="X149">
        <v>2.1070000000000002</v>
      </c>
      <c r="Y149">
        <v>12.9</v>
      </c>
      <c r="Z149">
        <v>839</v>
      </c>
      <c r="AA149">
        <v>861</v>
      </c>
      <c r="AB149">
        <v>849</v>
      </c>
      <c r="AC149">
        <v>53</v>
      </c>
      <c r="AD149">
        <v>9.92</v>
      </c>
      <c r="AE149">
        <v>0.23</v>
      </c>
      <c r="AF149">
        <v>981</v>
      </c>
      <c r="AG149">
        <v>-5</v>
      </c>
      <c r="AH149">
        <v>-1</v>
      </c>
      <c r="AI149">
        <v>16</v>
      </c>
      <c r="AJ149">
        <v>191.2</v>
      </c>
      <c r="AK149">
        <v>191</v>
      </c>
      <c r="AL149">
        <v>7.2</v>
      </c>
      <c r="AM149">
        <v>195</v>
      </c>
      <c r="AN149" t="s">
        <v>155</v>
      </c>
      <c r="AO149">
        <v>2</v>
      </c>
      <c r="AP149" s="39">
        <v>0.70255787037037043</v>
      </c>
      <c r="AQ149">
        <v>47.159317000000001</v>
      </c>
      <c r="AR149">
        <v>-88.489755000000002</v>
      </c>
      <c r="AS149">
        <v>320.10000000000002</v>
      </c>
      <c r="AT149">
        <v>0</v>
      </c>
      <c r="AU149">
        <v>12</v>
      </c>
      <c r="AV149">
        <v>9</v>
      </c>
      <c r="AW149" t="s">
        <v>422</v>
      </c>
      <c r="AX149">
        <v>1.3580000000000001</v>
      </c>
      <c r="AY149">
        <v>1.1605000000000001</v>
      </c>
      <c r="AZ149">
        <v>1.9790000000000001</v>
      </c>
      <c r="BA149">
        <v>14.048999999999999</v>
      </c>
      <c r="BB149">
        <v>14.53</v>
      </c>
      <c r="BC149">
        <v>1.03</v>
      </c>
      <c r="BD149">
        <v>13.906000000000001</v>
      </c>
      <c r="BE149">
        <v>2461.44</v>
      </c>
      <c r="BF149">
        <v>340.53699999999998</v>
      </c>
      <c r="BG149">
        <v>4.9000000000000002E-2</v>
      </c>
      <c r="BH149">
        <v>3.5000000000000003E-2</v>
      </c>
      <c r="BI149">
        <v>8.4000000000000005E-2</v>
      </c>
      <c r="BJ149">
        <v>3.6999999999999998E-2</v>
      </c>
      <c r="BK149">
        <v>2.7E-2</v>
      </c>
      <c r="BL149">
        <v>6.5000000000000002E-2</v>
      </c>
      <c r="BM149">
        <v>12.885300000000001</v>
      </c>
      <c r="BQ149">
        <v>370.60899999999998</v>
      </c>
      <c r="BR149">
        <v>8.9379E-2</v>
      </c>
      <c r="BS149">
        <v>0.22120699999999999</v>
      </c>
      <c r="BT149">
        <v>1.0207000000000001E-2</v>
      </c>
      <c r="BU149">
        <v>2.1515759999999999</v>
      </c>
      <c r="BV149">
        <v>4.4462606999999998</v>
      </c>
    </row>
    <row r="150" spans="1:74" customFormat="1" x14ac:dyDescent="0.25">
      <c r="A150" s="37">
        <v>41704</v>
      </c>
      <c r="B150" s="38">
        <v>3.599074074074074E-2</v>
      </c>
      <c r="C150">
        <v>11.590999999999999</v>
      </c>
      <c r="D150">
        <v>2.5402</v>
      </c>
      <c r="E150">
        <v>25401.943319999998</v>
      </c>
      <c r="F150">
        <v>2.2000000000000002</v>
      </c>
      <c r="G150">
        <v>1.6</v>
      </c>
      <c r="H150">
        <v>1634.6</v>
      </c>
      <c r="J150">
        <v>2.4</v>
      </c>
      <c r="K150">
        <v>0.87770000000000004</v>
      </c>
      <c r="L150">
        <v>10.173299999999999</v>
      </c>
      <c r="M150">
        <v>2.2294999999999998</v>
      </c>
      <c r="N150">
        <v>1.9309000000000001</v>
      </c>
      <c r="O150">
        <v>1.4043000000000001</v>
      </c>
      <c r="P150">
        <v>3.3</v>
      </c>
      <c r="Q150">
        <v>1.4785999999999999</v>
      </c>
      <c r="R150">
        <v>1.0753999999999999</v>
      </c>
      <c r="S150">
        <v>2.6</v>
      </c>
      <c r="T150">
        <v>1634.6176</v>
      </c>
      <c r="W150">
        <v>0</v>
      </c>
      <c r="X150">
        <v>2.1065</v>
      </c>
      <c r="Y150">
        <v>13</v>
      </c>
      <c r="Z150">
        <v>838</v>
      </c>
      <c r="AA150">
        <v>861</v>
      </c>
      <c r="AB150">
        <v>847</v>
      </c>
      <c r="AC150">
        <v>53</v>
      </c>
      <c r="AD150">
        <v>9.92</v>
      </c>
      <c r="AE150">
        <v>0.23</v>
      </c>
      <c r="AF150">
        <v>981</v>
      </c>
      <c r="AG150">
        <v>-5</v>
      </c>
      <c r="AH150">
        <v>-1</v>
      </c>
      <c r="AI150">
        <v>16</v>
      </c>
      <c r="AJ150">
        <v>192</v>
      </c>
      <c r="AK150">
        <v>191</v>
      </c>
      <c r="AL150">
        <v>7.2</v>
      </c>
      <c r="AM150">
        <v>195</v>
      </c>
      <c r="AN150" t="s">
        <v>155</v>
      </c>
      <c r="AO150">
        <v>2</v>
      </c>
      <c r="AP150" s="39">
        <v>0.70256944444444447</v>
      </c>
      <c r="AQ150">
        <v>47.159317000000001</v>
      </c>
      <c r="AR150">
        <v>-88.489754000000005</v>
      </c>
      <c r="AS150">
        <v>320.10000000000002</v>
      </c>
      <c r="AT150">
        <v>0</v>
      </c>
      <c r="AU150">
        <v>12</v>
      </c>
      <c r="AV150">
        <v>9</v>
      </c>
      <c r="AW150" t="s">
        <v>422</v>
      </c>
      <c r="AX150">
        <v>1.2</v>
      </c>
      <c r="AY150">
        <v>1.2</v>
      </c>
      <c r="AZ150">
        <v>1.9</v>
      </c>
      <c r="BA150">
        <v>14.048999999999999</v>
      </c>
      <c r="BB150">
        <v>14.51</v>
      </c>
      <c r="BC150">
        <v>1.03</v>
      </c>
      <c r="BD150">
        <v>13.935</v>
      </c>
      <c r="BE150">
        <v>2457.424</v>
      </c>
      <c r="BF150">
        <v>342.77300000000002</v>
      </c>
      <c r="BG150">
        <v>4.9000000000000002E-2</v>
      </c>
      <c r="BH150">
        <v>3.5999999999999997E-2</v>
      </c>
      <c r="BI150">
        <v>8.4000000000000005E-2</v>
      </c>
      <c r="BJ150">
        <v>3.6999999999999998E-2</v>
      </c>
      <c r="BK150">
        <v>2.7E-2</v>
      </c>
      <c r="BL150">
        <v>6.5000000000000002E-2</v>
      </c>
      <c r="BM150">
        <v>13.0467</v>
      </c>
      <c r="BQ150">
        <v>369.97500000000002</v>
      </c>
      <c r="BR150">
        <v>8.7414000000000006E-2</v>
      </c>
      <c r="BS150">
        <v>0.222</v>
      </c>
      <c r="BT150">
        <v>1.0999999999999999E-2</v>
      </c>
      <c r="BU150">
        <v>2.1042740000000002</v>
      </c>
      <c r="BV150">
        <v>4.4622000000000002</v>
      </c>
    </row>
    <row r="151" spans="1:74" customFormat="1" x14ac:dyDescent="0.25">
      <c r="A151" s="37">
        <v>41704</v>
      </c>
      <c r="B151" s="38">
        <v>3.6002314814814813E-2</v>
      </c>
      <c r="C151">
        <v>11.599</v>
      </c>
      <c r="D151">
        <v>2.4836</v>
      </c>
      <c r="E151">
        <v>24836.080969999999</v>
      </c>
      <c r="F151">
        <v>2.2000000000000002</v>
      </c>
      <c r="G151">
        <v>1.6</v>
      </c>
      <c r="H151">
        <v>1671.2</v>
      </c>
      <c r="J151">
        <v>2.4</v>
      </c>
      <c r="K151">
        <v>0.87809999999999999</v>
      </c>
      <c r="L151">
        <v>10.1851</v>
      </c>
      <c r="M151">
        <v>2.1808999999999998</v>
      </c>
      <c r="N151">
        <v>1.9318</v>
      </c>
      <c r="O151">
        <v>1.405</v>
      </c>
      <c r="P151">
        <v>3.3</v>
      </c>
      <c r="Q151">
        <v>1.4793000000000001</v>
      </c>
      <c r="R151">
        <v>1.0759000000000001</v>
      </c>
      <c r="S151">
        <v>2.6</v>
      </c>
      <c r="T151">
        <v>1671.2091</v>
      </c>
      <c r="W151">
        <v>0</v>
      </c>
      <c r="X151">
        <v>2.1074000000000002</v>
      </c>
      <c r="Y151">
        <v>12.9</v>
      </c>
      <c r="Z151">
        <v>838</v>
      </c>
      <c r="AA151">
        <v>861</v>
      </c>
      <c r="AB151">
        <v>848</v>
      </c>
      <c r="AC151">
        <v>53</v>
      </c>
      <c r="AD151">
        <v>9.92</v>
      </c>
      <c r="AE151">
        <v>0.23</v>
      </c>
      <c r="AF151">
        <v>981</v>
      </c>
      <c r="AG151">
        <v>-5</v>
      </c>
      <c r="AH151">
        <v>-1</v>
      </c>
      <c r="AI151">
        <v>16</v>
      </c>
      <c r="AJ151">
        <v>192</v>
      </c>
      <c r="AK151">
        <v>191</v>
      </c>
      <c r="AL151">
        <v>7.2</v>
      </c>
      <c r="AM151">
        <v>195</v>
      </c>
      <c r="AN151" t="s">
        <v>155</v>
      </c>
      <c r="AO151">
        <v>2</v>
      </c>
      <c r="AP151" s="39">
        <v>0.70258101851851851</v>
      </c>
      <c r="AQ151">
        <v>47.159317000000001</v>
      </c>
      <c r="AR151">
        <v>-88.489752999999993</v>
      </c>
      <c r="AS151">
        <v>320</v>
      </c>
      <c r="AT151">
        <v>0</v>
      </c>
      <c r="AU151">
        <v>12</v>
      </c>
      <c r="AV151">
        <v>10</v>
      </c>
      <c r="AW151" t="s">
        <v>421</v>
      </c>
      <c r="AX151">
        <v>1.2</v>
      </c>
      <c r="AY151">
        <v>1.2</v>
      </c>
      <c r="AZ151">
        <v>1.9</v>
      </c>
      <c r="BA151">
        <v>14.048999999999999</v>
      </c>
      <c r="BB151">
        <v>14.56</v>
      </c>
      <c r="BC151">
        <v>1.04</v>
      </c>
      <c r="BD151">
        <v>13.882</v>
      </c>
      <c r="BE151">
        <v>2466.8130000000001</v>
      </c>
      <c r="BF151">
        <v>336.18400000000003</v>
      </c>
      <c r="BG151">
        <v>4.9000000000000002E-2</v>
      </c>
      <c r="BH151">
        <v>3.5999999999999997E-2</v>
      </c>
      <c r="BI151">
        <v>8.5000000000000006E-2</v>
      </c>
      <c r="BJ151">
        <v>3.7999999999999999E-2</v>
      </c>
      <c r="BK151">
        <v>2.7E-2</v>
      </c>
      <c r="BL151">
        <v>6.5000000000000002E-2</v>
      </c>
      <c r="BM151">
        <v>13.3741</v>
      </c>
      <c r="BQ151">
        <v>371.13</v>
      </c>
      <c r="BR151">
        <v>9.0242000000000003E-2</v>
      </c>
      <c r="BS151">
        <v>0.222</v>
      </c>
      <c r="BT151">
        <v>1.0999999999999999E-2</v>
      </c>
      <c r="BU151">
        <v>2.1723509999999999</v>
      </c>
      <c r="BV151">
        <v>4.4622000000000002</v>
      </c>
    </row>
    <row r="152" spans="1:74" customFormat="1" x14ac:dyDescent="0.25">
      <c r="A152" s="37">
        <v>41704</v>
      </c>
      <c r="B152" s="38">
        <v>3.6013888888888887E-2</v>
      </c>
      <c r="C152">
        <v>11.644</v>
      </c>
      <c r="D152">
        <v>2.2721</v>
      </c>
      <c r="E152">
        <v>22721.192660000001</v>
      </c>
      <c r="F152">
        <v>2.2000000000000002</v>
      </c>
      <c r="G152">
        <v>1.6</v>
      </c>
      <c r="H152">
        <v>1618.5</v>
      </c>
      <c r="J152">
        <v>2.4</v>
      </c>
      <c r="K152">
        <v>0.87980000000000003</v>
      </c>
      <c r="L152">
        <v>10.2446</v>
      </c>
      <c r="M152">
        <v>1.9990000000000001</v>
      </c>
      <c r="N152">
        <v>1.9356</v>
      </c>
      <c r="O152">
        <v>1.4077</v>
      </c>
      <c r="P152">
        <v>3.3</v>
      </c>
      <c r="Q152">
        <v>1.4822</v>
      </c>
      <c r="R152">
        <v>1.0780000000000001</v>
      </c>
      <c r="S152">
        <v>2.6</v>
      </c>
      <c r="T152">
        <v>1618.4568999999999</v>
      </c>
      <c r="W152">
        <v>0</v>
      </c>
      <c r="X152">
        <v>2.1114999999999999</v>
      </c>
      <c r="Y152">
        <v>12.7</v>
      </c>
      <c r="Z152">
        <v>839</v>
      </c>
      <c r="AA152">
        <v>863</v>
      </c>
      <c r="AB152">
        <v>849</v>
      </c>
      <c r="AC152">
        <v>53</v>
      </c>
      <c r="AD152">
        <v>9.92</v>
      </c>
      <c r="AE152">
        <v>0.23</v>
      </c>
      <c r="AF152">
        <v>981</v>
      </c>
      <c r="AG152">
        <v>-5</v>
      </c>
      <c r="AH152">
        <v>-1</v>
      </c>
      <c r="AI152">
        <v>16</v>
      </c>
      <c r="AJ152">
        <v>192</v>
      </c>
      <c r="AK152">
        <v>191</v>
      </c>
      <c r="AL152">
        <v>7.4</v>
      </c>
      <c r="AM152">
        <v>195</v>
      </c>
      <c r="AN152" t="s">
        <v>155</v>
      </c>
      <c r="AO152">
        <v>2</v>
      </c>
      <c r="AP152" s="39">
        <v>0.70259259259259255</v>
      </c>
      <c r="AQ152">
        <v>47.159317000000001</v>
      </c>
      <c r="AR152">
        <v>-88.489752999999993</v>
      </c>
      <c r="AS152">
        <v>319.8</v>
      </c>
      <c r="AT152">
        <v>0</v>
      </c>
      <c r="AU152">
        <v>12</v>
      </c>
      <c r="AV152">
        <v>10</v>
      </c>
      <c r="AW152" t="s">
        <v>421</v>
      </c>
      <c r="AX152">
        <v>1.2</v>
      </c>
      <c r="AY152">
        <v>1.2</v>
      </c>
      <c r="AZ152">
        <v>1.9</v>
      </c>
      <c r="BA152">
        <v>14.048999999999999</v>
      </c>
      <c r="BB152">
        <v>14.76</v>
      </c>
      <c r="BC152">
        <v>1.05</v>
      </c>
      <c r="BD152">
        <v>13.663</v>
      </c>
      <c r="BE152">
        <v>2506.8429999999998</v>
      </c>
      <c r="BF152">
        <v>311.33</v>
      </c>
      <c r="BG152">
        <v>0.05</v>
      </c>
      <c r="BH152">
        <v>3.5999999999999997E-2</v>
      </c>
      <c r="BI152">
        <v>8.5999999999999993E-2</v>
      </c>
      <c r="BJ152">
        <v>3.7999999999999999E-2</v>
      </c>
      <c r="BK152">
        <v>2.8000000000000001E-2</v>
      </c>
      <c r="BL152">
        <v>6.6000000000000003E-2</v>
      </c>
      <c r="BM152">
        <v>13.085599999999999</v>
      </c>
      <c r="BQ152">
        <v>375.68400000000003</v>
      </c>
      <c r="BR152">
        <v>9.6241999999999994E-2</v>
      </c>
      <c r="BS152">
        <v>0.22179299999999999</v>
      </c>
      <c r="BT152">
        <v>1.0999999999999999E-2</v>
      </c>
      <c r="BU152">
        <v>2.316786</v>
      </c>
      <c r="BV152">
        <v>4.4580393000000003</v>
      </c>
    </row>
    <row r="153" spans="1:74" customFormat="1" x14ac:dyDescent="0.25">
      <c r="A153" s="37">
        <v>41704</v>
      </c>
      <c r="B153" s="38">
        <v>3.6025462962962961E-2</v>
      </c>
      <c r="C153">
        <v>11.66</v>
      </c>
      <c r="D153">
        <v>2.3914</v>
      </c>
      <c r="E153">
        <v>23913.853210000001</v>
      </c>
      <c r="F153">
        <v>2.2000000000000002</v>
      </c>
      <c r="G153">
        <v>1.6</v>
      </c>
      <c r="H153">
        <v>1582</v>
      </c>
      <c r="J153">
        <v>2.4</v>
      </c>
      <c r="K153">
        <v>0.87860000000000005</v>
      </c>
      <c r="L153">
        <v>10.244400000000001</v>
      </c>
      <c r="M153">
        <v>2.1011000000000002</v>
      </c>
      <c r="N153">
        <v>1.9329000000000001</v>
      </c>
      <c r="O153">
        <v>1.4057999999999999</v>
      </c>
      <c r="P153">
        <v>3.3</v>
      </c>
      <c r="Q153">
        <v>1.4802</v>
      </c>
      <c r="R153">
        <v>1.0765</v>
      </c>
      <c r="S153">
        <v>2.6</v>
      </c>
      <c r="T153">
        <v>1582.0405000000001</v>
      </c>
      <c r="W153">
        <v>0</v>
      </c>
      <c r="X153">
        <v>2.1086</v>
      </c>
      <c r="Y153">
        <v>12.8</v>
      </c>
      <c r="Z153">
        <v>839</v>
      </c>
      <c r="AA153">
        <v>862</v>
      </c>
      <c r="AB153">
        <v>849</v>
      </c>
      <c r="AC153">
        <v>53</v>
      </c>
      <c r="AD153">
        <v>9.92</v>
      </c>
      <c r="AE153">
        <v>0.23</v>
      </c>
      <c r="AF153">
        <v>981</v>
      </c>
      <c r="AG153">
        <v>-5</v>
      </c>
      <c r="AH153">
        <v>-1</v>
      </c>
      <c r="AI153">
        <v>16</v>
      </c>
      <c r="AJ153">
        <v>192</v>
      </c>
      <c r="AK153">
        <v>191</v>
      </c>
      <c r="AL153">
        <v>7.3</v>
      </c>
      <c r="AM153">
        <v>195</v>
      </c>
      <c r="AN153" t="s">
        <v>155</v>
      </c>
      <c r="AO153">
        <v>2</v>
      </c>
      <c r="AP153" s="39">
        <v>0.7026041666666667</v>
      </c>
      <c r="AQ153">
        <v>47.159317000000001</v>
      </c>
      <c r="AR153">
        <v>-88.489752999999993</v>
      </c>
      <c r="AS153">
        <v>319.7</v>
      </c>
      <c r="AT153">
        <v>0</v>
      </c>
      <c r="AU153">
        <v>12</v>
      </c>
      <c r="AV153">
        <v>10</v>
      </c>
      <c r="AW153" t="s">
        <v>421</v>
      </c>
      <c r="AX153">
        <v>1.2</v>
      </c>
      <c r="AY153">
        <v>1.2</v>
      </c>
      <c r="AZ153">
        <v>1.9</v>
      </c>
      <c r="BA153">
        <v>14.048999999999999</v>
      </c>
      <c r="BB153">
        <v>14.61</v>
      </c>
      <c r="BC153">
        <v>1.04</v>
      </c>
      <c r="BD153">
        <v>13.818</v>
      </c>
      <c r="BE153">
        <v>2487.0369999999998</v>
      </c>
      <c r="BF153">
        <v>324.64600000000002</v>
      </c>
      <c r="BG153">
        <v>4.9000000000000002E-2</v>
      </c>
      <c r="BH153">
        <v>3.5999999999999997E-2</v>
      </c>
      <c r="BI153">
        <v>8.5000000000000006E-2</v>
      </c>
      <c r="BJ153">
        <v>3.7999999999999999E-2</v>
      </c>
      <c r="BK153">
        <v>2.7E-2</v>
      </c>
      <c r="BL153">
        <v>6.5000000000000002E-2</v>
      </c>
      <c r="BM153">
        <v>12.6904</v>
      </c>
      <c r="BQ153">
        <v>372.21499999999997</v>
      </c>
      <c r="BR153">
        <v>9.9757999999999999E-2</v>
      </c>
      <c r="BS153">
        <v>0.22120699999999999</v>
      </c>
      <c r="BT153">
        <v>1.0793000000000001E-2</v>
      </c>
      <c r="BU153">
        <v>2.4014250000000001</v>
      </c>
      <c r="BV153">
        <v>4.4462606999999998</v>
      </c>
    </row>
    <row r="154" spans="1:74" customFormat="1" x14ac:dyDescent="0.25">
      <c r="A154" s="37">
        <v>41704</v>
      </c>
      <c r="B154" s="38">
        <v>3.6037037037037034E-2</v>
      </c>
      <c r="C154">
        <v>11.628</v>
      </c>
      <c r="D154">
        <v>2.6326999999999998</v>
      </c>
      <c r="E154">
        <v>26326.8871</v>
      </c>
      <c r="F154">
        <v>2.2000000000000002</v>
      </c>
      <c r="G154">
        <v>1.6</v>
      </c>
      <c r="H154">
        <v>1680.2</v>
      </c>
      <c r="J154">
        <v>2.4</v>
      </c>
      <c r="K154">
        <v>0.87660000000000005</v>
      </c>
      <c r="L154">
        <v>10.1927</v>
      </c>
      <c r="M154">
        <v>2.3077999999999999</v>
      </c>
      <c r="N154">
        <v>1.9285000000000001</v>
      </c>
      <c r="O154">
        <v>1.4025000000000001</v>
      </c>
      <c r="P154">
        <v>3.3</v>
      </c>
      <c r="Q154">
        <v>1.4767999999999999</v>
      </c>
      <c r="R154">
        <v>1.0740000000000001</v>
      </c>
      <c r="S154">
        <v>2.6</v>
      </c>
      <c r="T154">
        <v>1680.1806999999999</v>
      </c>
      <c r="W154">
        <v>0</v>
      </c>
      <c r="X154">
        <v>2.1038000000000001</v>
      </c>
      <c r="Y154">
        <v>12.9</v>
      </c>
      <c r="Z154">
        <v>839</v>
      </c>
      <c r="AA154">
        <v>861</v>
      </c>
      <c r="AB154">
        <v>849</v>
      </c>
      <c r="AC154">
        <v>53</v>
      </c>
      <c r="AD154">
        <v>9.92</v>
      </c>
      <c r="AE154">
        <v>0.23</v>
      </c>
      <c r="AF154">
        <v>981</v>
      </c>
      <c r="AG154">
        <v>-5</v>
      </c>
      <c r="AH154">
        <v>-1</v>
      </c>
      <c r="AI154">
        <v>16</v>
      </c>
      <c r="AJ154">
        <v>192</v>
      </c>
      <c r="AK154">
        <v>191</v>
      </c>
      <c r="AL154">
        <v>7.3</v>
      </c>
      <c r="AM154">
        <v>195</v>
      </c>
      <c r="AN154" t="s">
        <v>155</v>
      </c>
      <c r="AO154">
        <v>2</v>
      </c>
      <c r="AP154" s="39">
        <v>0.70261574074074085</v>
      </c>
      <c r="AQ154">
        <v>47.159317000000001</v>
      </c>
      <c r="AR154">
        <v>-88.489752999999993</v>
      </c>
      <c r="AS154">
        <v>319.60000000000002</v>
      </c>
      <c r="AT154">
        <v>0</v>
      </c>
      <c r="AU154">
        <v>12</v>
      </c>
      <c r="AV154">
        <v>10</v>
      </c>
      <c r="AW154" t="s">
        <v>421</v>
      </c>
      <c r="AX154">
        <v>1.2</v>
      </c>
      <c r="AY154">
        <v>1.2</v>
      </c>
      <c r="AZ154">
        <v>1.9</v>
      </c>
      <c r="BA154">
        <v>14.048999999999999</v>
      </c>
      <c r="BB154">
        <v>14.37</v>
      </c>
      <c r="BC154">
        <v>1.02</v>
      </c>
      <c r="BD154">
        <v>14.079000000000001</v>
      </c>
      <c r="BE154">
        <v>2442.181</v>
      </c>
      <c r="BF154">
        <v>351.93200000000002</v>
      </c>
      <c r="BG154">
        <v>4.8000000000000001E-2</v>
      </c>
      <c r="BH154">
        <v>3.5000000000000003E-2</v>
      </c>
      <c r="BI154">
        <v>8.4000000000000005E-2</v>
      </c>
      <c r="BJ154">
        <v>3.6999999999999998E-2</v>
      </c>
      <c r="BK154">
        <v>2.7E-2</v>
      </c>
      <c r="BL154">
        <v>6.4000000000000001E-2</v>
      </c>
      <c r="BM154">
        <v>13.3017</v>
      </c>
      <c r="BQ154">
        <v>366.51499999999999</v>
      </c>
      <c r="BR154">
        <v>9.6656000000000006E-2</v>
      </c>
      <c r="BS154">
        <v>0.22220699999999999</v>
      </c>
      <c r="BT154">
        <v>0.01</v>
      </c>
      <c r="BU154">
        <v>2.3267519999999999</v>
      </c>
      <c r="BV154">
        <v>4.4663607000000001</v>
      </c>
    </row>
    <row r="155" spans="1:74" customFormat="1" x14ac:dyDescent="0.25">
      <c r="A155" s="37">
        <v>41704</v>
      </c>
      <c r="B155" s="38">
        <v>3.6048611111111108E-2</v>
      </c>
      <c r="C155">
        <v>11.567</v>
      </c>
      <c r="D155">
        <v>2.7972000000000001</v>
      </c>
      <c r="E155">
        <v>27972.11159</v>
      </c>
      <c r="F155">
        <v>2.2000000000000002</v>
      </c>
      <c r="G155">
        <v>1.6</v>
      </c>
      <c r="H155">
        <v>1741.2</v>
      </c>
      <c r="J155">
        <v>2.4</v>
      </c>
      <c r="K155">
        <v>0.87560000000000004</v>
      </c>
      <c r="L155">
        <v>10.127800000000001</v>
      </c>
      <c r="M155">
        <v>2.4491000000000001</v>
      </c>
      <c r="N155">
        <v>1.9261999999999999</v>
      </c>
      <c r="O155">
        <v>1.4009</v>
      </c>
      <c r="P155">
        <v>3.3</v>
      </c>
      <c r="Q155">
        <v>1.4750000000000001</v>
      </c>
      <c r="R155">
        <v>1.0727</v>
      </c>
      <c r="S155">
        <v>2.5</v>
      </c>
      <c r="T155">
        <v>1741.2254</v>
      </c>
      <c r="W155">
        <v>0</v>
      </c>
      <c r="X155">
        <v>2.1013000000000002</v>
      </c>
      <c r="Y155">
        <v>13</v>
      </c>
      <c r="Z155">
        <v>838</v>
      </c>
      <c r="AA155">
        <v>861</v>
      </c>
      <c r="AB155">
        <v>848</v>
      </c>
      <c r="AC155">
        <v>53</v>
      </c>
      <c r="AD155">
        <v>9.92</v>
      </c>
      <c r="AE155">
        <v>0.23</v>
      </c>
      <c r="AF155">
        <v>981</v>
      </c>
      <c r="AG155">
        <v>-5</v>
      </c>
      <c r="AH155">
        <v>-0.79300000000000004</v>
      </c>
      <c r="AI155">
        <v>16</v>
      </c>
      <c r="AJ155">
        <v>192</v>
      </c>
      <c r="AK155">
        <v>191</v>
      </c>
      <c r="AL155">
        <v>7.5</v>
      </c>
      <c r="AM155">
        <v>195</v>
      </c>
      <c r="AN155" t="s">
        <v>155</v>
      </c>
      <c r="AO155">
        <v>2</v>
      </c>
      <c r="AP155" s="39">
        <v>0.70262731481481477</v>
      </c>
      <c r="AQ155">
        <v>47.159317000000001</v>
      </c>
      <c r="AR155">
        <v>-88.489754000000005</v>
      </c>
      <c r="AS155">
        <v>319.60000000000002</v>
      </c>
      <c r="AT155">
        <v>0</v>
      </c>
      <c r="AU155">
        <v>12</v>
      </c>
      <c r="AV155">
        <v>10</v>
      </c>
      <c r="AW155" t="s">
        <v>421</v>
      </c>
      <c r="AX155">
        <v>1.2</v>
      </c>
      <c r="AY155">
        <v>1.2</v>
      </c>
      <c r="AZ155">
        <v>1.9</v>
      </c>
      <c r="BA155">
        <v>14.048999999999999</v>
      </c>
      <c r="BB155">
        <v>14.24</v>
      </c>
      <c r="BC155">
        <v>1.01</v>
      </c>
      <c r="BD155">
        <v>14.214</v>
      </c>
      <c r="BE155">
        <v>2410.873</v>
      </c>
      <c r="BF155">
        <v>371.05700000000002</v>
      </c>
      <c r="BG155">
        <v>4.8000000000000001E-2</v>
      </c>
      <c r="BH155">
        <v>3.5000000000000003E-2</v>
      </c>
      <c r="BI155">
        <v>8.3000000000000004E-2</v>
      </c>
      <c r="BJ155">
        <v>3.6999999999999998E-2</v>
      </c>
      <c r="BK155">
        <v>2.7E-2</v>
      </c>
      <c r="BL155">
        <v>6.4000000000000001E-2</v>
      </c>
      <c r="BM155">
        <v>13.695399999999999</v>
      </c>
      <c r="BQ155">
        <v>363.70400000000001</v>
      </c>
      <c r="BR155">
        <v>0.10299999999999999</v>
      </c>
      <c r="BS155">
        <v>0.223</v>
      </c>
      <c r="BT155">
        <v>0.01</v>
      </c>
      <c r="BU155">
        <v>2.4794679999999998</v>
      </c>
      <c r="BV155">
        <v>4.4823000000000004</v>
      </c>
    </row>
    <row r="156" spans="1:74" customFormat="1" x14ac:dyDescent="0.25">
      <c r="A156" s="37">
        <v>41704</v>
      </c>
      <c r="B156" s="38">
        <v>3.6060185185185188E-2</v>
      </c>
      <c r="C156">
        <v>11.545999999999999</v>
      </c>
      <c r="D156">
        <v>2.7389000000000001</v>
      </c>
      <c r="E156">
        <v>27389.059969999998</v>
      </c>
      <c r="F156">
        <v>2.2000000000000002</v>
      </c>
      <c r="G156">
        <v>1.6</v>
      </c>
      <c r="H156">
        <v>1782</v>
      </c>
      <c r="J156">
        <v>2.4</v>
      </c>
      <c r="K156">
        <v>0.87619999999999998</v>
      </c>
      <c r="L156">
        <v>10.116</v>
      </c>
      <c r="M156">
        <v>2.3997000000000002</v>
      </c>
      <c r="N156">
        <v>1.9275</v>
      </c>
      <c r="O156">
        <v>1.4017999999999999</v>
      </c>
      <c r="P156">
        <v>3.3</v>
      </c>
      <c r="Q156">
        <v>1.476</v>
      </c>
      <c r="R156">
        <v>1.0734999999999999</v>
      </c>
      <c r="S156">
        <v>2.5</v>
      </c>
      <c r="T156">
        <v>1782.0036</v>
      </c>
      <c r="W156">
        <v>0</v>
      </c>
      <c r="X156">
        <v>2.1027999999999998</v>
      </c>
      <c r="Y156">
        <v>12.9</v>
      </c>
      <c r="Z156">
        <v>839</v>
      </c>
      <c r="AA156">
        <v>861</v>
      </c>
      <c r="AB156">
        <v>849</v>
      </c>
      <c r="AC156">
        <v>53</v>
      </c>
      <c r="AD156">
        <v>9.92</v>
      </c>
      <c r="AE156">
        <v>0.23</v>
      </c>
      <c r="AF156">
        <v>981</v>
      </c>
      <c r="AG156">
        <v>-5</v>
      </c>
      <c r="AH156">
        <v>0</v>
      </c>
      <c r="AI156">
        <v>16</v>
      </c>
      <c r="AJ156">
        <v>192</v>
      </c>
      <c r="AK156">
        <v>191</v>
      </c>
      <c r="AL156">
        <v>7.3</v>
      </c>
      <c r="AM156">
        <v>195</v>
      </c>
      <c r="AN156" t="s">
        <v>155</v>
      </c>
      <c r="AO156">
        <v>2</v>
      </c>
      <c r="AP156" s="39">
        <v>0.70263888888888892</v>
      </c>
      <c r="AQ156">
        <v>47.159317000000001</v>
      </c>
      <c r="AR156">
        <v>-88.489755000000002</v>
      </c>
      <c r="AS156">
        <v>319.5</v>
      </c>
      <c r="AT156">
        <v>0</v>
      </c>
      <c r="AU156">
        <v>12</v>
      </c>
      <c r="AV156">
        <v>10</v>
      </c>
      <c r="AW156" t="s">
        <v>421</v>
      </c>
      <c r="AX156">
        <v>1.2</v>
      </c>
      <c r="AY156">
        <v>1.2</v>
      </c>
      <c r="AZ156">
        <v>1.9</v>
      </c>
      <c r="BA156">
        <v>14.048999999999999</v>
      </c>
      <c r="BB156">
        <v>14.32</v>
      </c>
      <c r="BC156">
        <v>1.02</v>
      </c>
      <c r="BD156">
        <v>14.135</v>
      </c>
      <c r="BE156">
        <v>2418.9299999999998</v>
      </c>
      <c r="BF156">
        <v>365.21699999999998</v>
      </c>
      <c r="BG156">
        <v>4.8000000000000001E-2</v>
      </c>
      <c r="BH156">
        <v>3.5000000000000003E-2</v>
      </c>
      <c r="BI156">
        <v>8.3000000000000004E-2</v>
      </c>
      <c r="BJ156">
        <v>3.6999999999999998E-2</v>
      </c>
      <c r="BK156">
        <v>2.7E-2</v>
      </c>
      <c r="BL156">
        <v>6.4000000000000001E-2</v>
      </c>
      <c r="BM156">
        <v>14.079499999999999</v>
      </c>
      <c r="BQ156">
        <v>365.601</v>
      </c>
      <c r="BR156">
        <v>0.10320699999999999</v>
      </c>
      <c r="BS156">
        <v>0.22279299999999999</v>
      </c>
      <c r="BT156">
        <v>0.01</v>
      </c>
      <c r="BU156">
        <v>2.484451</v>
      </c>
      <c r="BV156">
        <v>4.4781392999999996</v>
      </c>
    </row>
    <row r="157" spans="1:74" customFormat="1" x14ac:dyDescent="0.25">
      <c r="A157" s="37">
        <v>41704</v>
      </c>
      <c r="B157" s="38">
        <v>3.6071759259259262E-2</v>
      </c>
      <c r="C157">
        <v>11.691000000000001</v>
      </c>
      <c r="D157">
        <v>2.5844999999999998</v>
      </c>
      <c r="E157">
        <v>25845.159899999999</v>
      </c>
      <c r="F157">
        <v>2.2000000000000002</v>
      </c>
      <c r="G157">
        <v>1.6</v>
      </c>
      <c r="H157">
        <v>1710.9</v>
      </c>
      <c r="J157">
        <v>2.4</v>
      </c>
      <c r="K157">
        <v>0.87649999999999995</v>
      </c>
      <c r="L157">
        <v>10.2475</v>
      </c>
      <c r="M157">
        <v>2.2652999999999999</v>
      </c>
      <c r="N157">
        <v>1.9282999999999999</v>
      </c>
      <c r="O157">
        <v>1.4024000000000001</v>
      </c>
      <c r="P157">
        <v>3.3</v>
      </c>
      <c r="Q157">
        <v>1.4765999999999999</v>
      </c>
      <c r="R157">
        <v>1.0739000000000001</v>
      </c>
      <c r="S157">
        <v>2.6</v>
      </c>
      <c r="T157">
        <v>1710.8516999999999</v>
      </c>
      <c r="W157">
        <v>0</v>
      </c>
      <c r="X157">
        <v>2.1036000000000001</v>
      </c>
      <c r="Y157">
        <v>12.9</v>
      </c>
      <c r="Z157">
        <v>838</v>
      </c>
      <c r="AA157">
        <v>861</v>
      </c>
      <c r="AB157">
        <v>848</v>
      </c>
      <c r="AC157">
        <v>53</v>
      </c>
      <c r="AD157">
        <v>9.92</v>
      </c>
      <c r="AE157">
        <v>0.23</v>
      </c>
      <c r="AF157">
        <v>981</v>
      </c>
      <c r="AG157">
        <v>-5</v>
      </c>
      <c r="AH157">
        <v>0</v>
      </c>
      <c r="AI157">
        <v>16</v>
      </c>
      <c r="AJ157">
        <v>191.8</v>
      </c>
      <c r="AK157">
        <v>191</v>
      </c>
      <c r="AL157">
        <v>7.4</v>
      </c>
      <c r="AM157">
        <v>195</v>
      </c>
      <c r="AN157" t="s">
        <v>155</v>
      </c>
      <c r="AO157">
        <v>2</v>
      </c>
      <c r="AP157" s="39">
        <v>0.70265046296296296</v>
      </c>
      <c r="AQ157">
        <v>47.159317000000001</v>
      </c>
      <c r="AR157">
        <v>-88.489755000000002</v>
      </c>
      <c r="AS157">
        <v>319.39999999999998</v>
      </c>
      <c r="AT157">
        <v>0</v>
      </c>
      <c r="AU157">
        <v>12</v>
      </c>
      <c r="AV157">
        <v>10</v>
      </c>
      <c r="AW157" t="s">
        <v>421</v>
      </c>
      <c r="AX157">
        <v>1.3815</v>
      </c>
      <c r="AY157">
        <v>1.079</v>
      </c>
      <c r="AZ157">
        <v>2.0209999999999999</v>
      </c>
      <c r="BA157">
        <v>14.048999999999999</v>
      </c>
      <c r="BB157">
        <v>14.36</v>
      </c>
      <c r="BC157">
        <v>1.02</v>
      </c>
      <c r="BD157">
        <v>14.09</v>
      </c>
      <c r="BE157">
        <v>2452.3180000000002</v>
      </c>
      <c r="BF157">
        <v>345.03899999999999</v>
      </c>
      <c r="BG157">
        <v>4.8000000000000001E-2</v>
      </c>
      <c r="BH157">
        <v>3.5000000000000003E-2</v>
      </c>
      <c r="BI157">
        <v>8.3000000000000004E-2</v>
      </c>
      <c r="BJ157">
        <v>3.6999999999999998E-2</v>
      </c>
      <c r="BK157">
        <v>2.7E-2</v>
      </c>
      <c r="BL157">
        <v>6.4000000000000001E-2</v>
      </c>
      <c r="BM157">
        <v>13.528</v>
      </c>
      <c r="BQ157">
        <v>366.03399999999999</v>
      </c>
      <c r="BR157">
        <v>0.102965</v>
      </c>
      <c r="BS157">
        <v>0.222</v>
      </c>
      <c r="BT157">
        <v>0.01</v>
      </c>
      <c r="BU157">
        <v>2.4786250000000001</v>
      </c>
      <c r="BV157">
        <v>4.4622000000000002</v>
      </c>
    </row>
    <row r="158" spans="1:74" customFormat="1" x14ac:dyDescent="0.25">
      <c r="A158" s="37">
        <v>41704</v>
      </c>
      <c r="B158" s="38">
        <v>3.6083333333333335E-2</v>
      </c>
      <c r="C158">
        <v>11.592000000000001</v>
      </c>
      <c r="D158">
        <v>2.6585999999999999</v>
      </c>
      <c r="E158">
        <v>26586.37847</v>
      </c>
      <c r="F158">
        <v>2.2000000000000002</v>
      </c>
      <c r="G158">
        <v>1.6</v>
      </c>
      <c r="H158">
        <v>1701.6</v>
      </c>
      <c r="J158">
        <v>2.4</v>
      </c>
      <c r="K158">
        <v>0.87660000000000005</v>
      </c>
      <c r="L158">
        <v>10.1609</v>
      </c>
      <c r="M158">
        <v>2.3304999999999998</v>
      </c>
      <c r="N158">
        <v>1.9283999999999999</v>
      </c>
      <c r="O158">
        <v>1.4025000000000001</v>
      </c>
      <c r="P158">
        <v>3.3</v>
      </c>
      <c r="Q158">
        <v>1.4766999999999999</v>
      </c>
      <c r="R158">
        <v>1.0740000000000001</v>
      </c>
      <c r="S158">
        <v>2.6</v>
      </c>
      <c r="T158">
        <v>1701.6025</v>
      </c>
      <c r="W158">
        <v>0</v>
      </c>
      <c r="X158">
        <v>2.1038000000000001</v>
      </c>
      <c r="Y158">
        <v>12.9</v>
      </c>
      <c r="Z158">
        <v>838</v>
      </c>
      <c r="AA158">
        <v>861</v>
      </c>
      <c r="AB158">
        <v>848</v>
      </c>
      <c r="AC158">
        <v>53</v>
      </c>
      <c r="AD158">
        <v>9.92</v>
      </c>
      <c r="AE158">
        <v>0.23</v>
      </c>
      <c r="AF158">
        <v>981</v>
      </c>
      <c r="AG158">
        <v>-5</v>
      </c>
      <c r="AH158">
        <v>0</v>
      </c>
      <c r="AI158">
        <v>16</v>
      </c>
      <c r="AJ158">
        <v>191</v>
      </c>
      <c r="AK158">
        <v>191</v>
      </c>
      <c r="AL158">
        <v>7.2</v>
      </c>
      <c r="AM158">
        <v>195</v>
      </c>
      <c r="AN158" t="s">
        <v>155</v>
      </c>
      <c r="AO158">
        <v>2</v>
      </c>
      <c r="AP158" s="39">
        <v>0.702662037037037</v>
      </c>
      <c r="AQ158">
        <v>47.159317000000001</v>
      </c>
      <c r="AR158">
        <v>-88.489755000000002</v>
      </c>
      <c r="AS158">
        <v>319.3</v>
      </c>
      <c r="AT158">
        <v>0</v>
      </c>
      <c r="AU158">
        <v>12</v>
      </c>
      <c r="AV158">
        <v>10</v>
      </c>
      <c r="AW158" t="s">
        <v>421</v>
      </c>
      <c r="AX158">
        <v>1.5</v>
      </c>
      <c r="AY158">
        <v>1</v>
      </c>
      <c r="AZ158">
        <v>2.1</v>
      </c>
      <c r="BA158">
        <v>14.048999999999999</v>
      </c>
      <c r="BB158">
        <v>14.37</v>
      </c>
      <c r="BC158">
        <v>1.02</v>
      </c>
      <c r="BD158">
        <v>14.082000000000001</v>
      </c>
      <c r="BE158">
        <v>2435.9050000000002</v>
      </c>
      <c r="BF158">
        <v>355.58800000000002</v>
      </c>
      <c r="BG158">
        <v>4.8000000000000001E-2</v>
      </c>
      <c r="BH158">
        <v>3.5000000000000003E-2</v>
      </c>
      <c r="BI158">
        <v>8.4000000000000005E-2</v>
      </c>
      <c r="BJ158">
        <v>3.6999999999999998E-2</v>
      </c>
      <c r="BK158">
        <v>2.7E-2</v>
      </c>
      <c r="BL158">
        <v>6.4000000000000001E-2</v>
      </c>
      <c r="BM158">
        <v>13.4787</v>
      </c>
      <c r="BQ158">
        <v>366.70800000000003</v>
      </c>
      <c r="BR158">
        <v>9.9414000000000002E-2</v>
      </c>
      <c r="BS158">
        <v>0.222</v>
      </c>
      <c r="BT158">
        <v>1.0207000000000001E-2</v>
      </c>
      <c r="BU158">
        <v>2.3931439999999999</v>
      </c>
      <c r="BV158">
        <v>4.4622000000000002</v>
      </c>
    </row>
    <row r="159" spans="1:74" customFormat="1" x14ac:dyDescent="0.25">
      <c r="A159" s="37">
        <v>41704</v>
      </c>
      <c r="B159" s="38">
        <v>3.6094907407407409E-2</v>
      </c>
      <c r="C159">
        <v>11.55</v>
      </c>
      <c r="D159">
        <v>2.8641999999999999</v>
      </c>
      <c r="E159">
        <v>28641.843390000002</v>
      </c>
      <c r="F159">
        <v>2.2000000000000002</v>
      </c>
      <c r="G159">
        <v>1.6</v>
      </c>
      <c r="H159">
        <v>1760.2</v>
      </c>
      <c r="J159">
        <v>2.4</v>
      </c>
      <c r="K159">
        <v>0.875</v>
      </c>
      <c r="L159">
        <v>10.1061</v>
      </c>
      <c r="M159">
        <v>2.5061</v>
      </c>
      <c r="N159">
        <v>1.925</v>
      </c>
      <c r="O159">
        <v>1.4</v>
      </c>
      <c r="P159">
        <v>3.3</v>
      </c>
      <c r="Q159">
        <v>1.4741</v>
      </c>
      <c r="R159">
        <v>1.0721000000000001</v>
      </c>
      <c r="S159">
        <v>2.5</v>
      </c>
      <c r="T159">
        <v>1760.1585</v>
      </c>
      <c r="W159">
        <v>0</v>
      </c>
      <c r="X159">
        <v>2.1</v>
      </c>
      <c r="Y159">
        <v>12.9</v>
      </c>
      <c r="Z159">
        <v>839</v>
      </c>
      <c r="AA159">
        <v>861</v>
      </c>
      <c r="AB159">
        <v>849</v>
      </c>
      <c r="AC159">
        <v>53</v>
      </c>
      <c r="AD159">
        <v>9.92</v>
      </c>
      <c r="AE159">
        <v>0.23</v>
      </c>
      <c r="AF159">
        <v>981</v>
      </c>
      <c r="AG159">
        <v>-5</v>
      </c>
      <c r="AH159">
        <v>0</v>
      </c>
      <c r="AI159">
        <v>16</v>
      </c>
      <c r="AJ159">
        <v>191</v>
      </c>
      <c r="AK159">
        <v>191</v>
      </c>
      <c r="AL159">
        <v>7.3</v>
      </c>
      <c r="AM159">
        <v>195</v>
      </c>
      <c r="AN159" t="s">
        <v>155</v>
      </c>
      <c r="AO159">
        <v>2</v>
      </c>
      <c r="AP159" s="39">
        <v>0.70267361111111104</v>
      </c>
      <c r="AQ159">
        <v>47.159317000000001</v>
      </c>
      <c r="AR159">
        <v>-88.489755000000002</v>
      </c>
      <c r="AS159">
        <v>319.60000000000002</v>
      </c>
      <c r="AT159">
        <v>0</v>
      </c>
      <c r="AU159">
        <v>12</v>
      </c>
      <c r="AV159">
        <v>9</v>
      </c>
      <c r="AW159" t="s">
        <v>422</v>
      </c>
      <c r="AX159">
        <v>1.5</v>
      </c>
      <c r="AY159">
        <v>1.121</v>
      </c>
      <c r="AZ159">
        <v>2.1604999999999999</v>
      </c>
      <c r="BA159">
        <v>14.048999999999999</v>
      </c>
      <c r="BB159">
        <v>14.18</v>
      </c>
      <c r="BC159">
        <v>1.01</v>
      </c>
      <c r="BD159">
        <v>14.287000000000001</v>
      </c>
      <c r="BE159">
        <v>2398.6799999999998</v>
      </c>
      <c r="BF159">
        <v>378.589</v>
      </c>
      <c r="BG159">
        <v>4.8000000000000001E-2</v>
      </c>
      <c r="BH159">
        <v>3.5000000000000003E-2</v>
      </c>
      <c r="BI159">
        <v>8.3000000000000004E-2</v>
      </c>
      <c r="BJ159">
        <v>3.6999999999999998E-2</v>
      </c>
      <c r="BK159">
        <v>2.7E-2</v>
      </c>
      <c r="BL159">
        <v>6.3E-2</v>
      </c>
      <c r="BM159">
        <v>13.803900000000001</v>
      </c>
      <c r="BQ159">
        <v>362.41</v>
      </c>
      <c r="BR159">
        <v>9.9137000000000003E-2</v>
      </c>
      <c r="BS159">
        <v>0.22220699999999999</v>
      </c>
      <c r="BT159">
        <v>1.0999999999999999E-2</v>
      </c>
      <c r="BU159">
        <v>2.386476</v>
      </c>
      <c r="BV159">
        <v>4.4663607000000001</v>
      </c>
    </row>
    <row r="160" spans="1:74" customFormat="1" x14ac:dyDescent="0.25">
      <c r="A160" s="37">
        <v>41704</v>
      </c>
      <c r="B160" s="38">
        <v>3.6106481481481482E-2</v>
      </c>
      <c r="C160">
        <v>11.561999999999999</v>
      </c>
      <c r="D160">
        <v>2.7473999999999998</v>
      </c>
      <c r="E160">
        <v>27474.17296</v>
      </c>
      <c r="F160">
        <v>2.2000000000000002</v>
      </c>
      <c r="G160">
        <v>1.6</v>
      </c>
      <c r="H160">
        <v>1770.5</v>
      </c>
      <c r="J160">
        <v>2.4</v>
      </c>
      <c r="K160">
        <v>0.87590000000000001</v>
      </c>
      <c r="L160">
        <v>10.1275</v>
      </c>
      <c r="M160">
        <v>2.4064999999999999</v>
      </c>
      <c r="N160">
        <v>1.927</v>
      </c>
      <c r="O160">
        <v>1.4014</v>
      </c>
      <c r="P160">
        <v>3.3</v>
      </c>
      <c r="Q160">
        <v>1.4756</v>
      </c>
      <c r="R160">
        <v>1.0731999999999999</v>
      </c>
      <c r="S160">
        <v>2.5</v>
      </c>
      <c r="T160">
        <v>1770.5443</v>
      </c>
      <c r="W160">
        <v>0</v>
      </c>
      <c r="X160">
        <v>2.1021999999999998</v>
      </c>
      <c r="Y160">
        <v>12.7</v>
      </c>
      <c r="Z160">
        <v>839</v>
      </c>
      <c r="AA160">
        <v>862</v>
      </c>
      <c r="AB160">
        <v>850</v>
      </c>
      <c r="AC160">
        <v>53</v>
      </c>
      <c r="AD160">
        <v>9.92</v>
      </c>
      <c r="AE160">
        <v>0.23</v>
      </c>
      <c r="AF160">
        <v>981</v>
      </c>
      <c r="AG160">
        <v>-5</v>
      </c>
      <c r="AH160">
        <v>0</v>
      </c>
      <c r="AI160">
        <v>16</v>
      </c>
      <c r="AJ160">
        <v>191</v>
      </c>
      <c r="AK160">
        <v>191</v>
      </c>
      <c r="AL160">
        <v>7.2</v>
      </c>
      <c r="AM160">
        <v>195</v>
      </c>
      <c r="AN160" t="s">
        <v>155</v>
      </c>
      <c r="AO160">
        <v>2</v>
      </c>
      <c r="AP160" s="39">
        <v>0.70268518518518519</v>
      </c>
      <c r="AQ160">
        <v>47.159317000000001</v>
      </c>
      <c r="AR160">
        <v>-88.489754000000005</v>
      </c>
      <c r="AS160">
        <v>319.89999999999998</v>
      </c>
      <c r="AT160">
        <v>0</v>
      </c>
      <c r="AU160">
        <v>12</v>
      </c>
      <c r="AV160">
        <v>11</v>
      </c>
      <c r="AW160" t="s">
        <v>420</v>
      </c>
      <c r="AX160">
        <v>1.5</v>
      </c>
      <c r="AY160">
        <v>1.2</v>
      </c>
      <c r="AZ160">
        <v>2.2000000000000002</v>
      </c>
      <c r="BA160">
        <v>14.048999999999999</v>
      </c>
      <c r="BB160">
        <v>14.3</v>
      </c>
      <c r="BC160">
        <v>1.02</v>
      </c>
      <c r="BD160">
        <v>14.167999999999999</v>
      </c>
      <c r="BE160">
        <v>2418.41</v>
      </c>
      <c r="BF160">
        <v>365.75099999999998</v>
      </c>
      <c r="BG160">
        <v>4.8000000000000001E-2</v>
      </c>
      <c r="BH160">
        <v>3.5000000000000003E-2</v>
      </c>
      <c r="BI160">
        <v>8.3000000000000004E-2</v>
      </c>
      <c r="BJ160">
        <v>3.6999999999999998E-2</v>
      </c>
      <c r="BK160">
        <v>2.7E-2</v>
      </c>
      <c r="BL160">
        <v>6.4000000000000001E-2</v>
      </c>
      <c r="BM160">
        <v>13.97</v>
      </c>
      <c r="BQ160">
        <v>365.00099999999998</v>
      </c>
      <c r="BR160">
        <v>9.3656000000000003E-2</v>
      </c>
      <c r="BS160">
        <v>0.22279299999999999</v>
      </c>
      <c r="BT160">
        <v>1.0999999999999999E-2</v>
      </c>
      <c r="BU160">
        <v>2.254534</v>
      </c>
      <c r="BV160">
        <v>4.4781392999999996</v>
      </c>
    </row>
    <row r="161" spans="1:74" customFormat="1" x14ac:dyDescent="0.25">
      <c r="A161" s="37">
        <v>41704</v>
      </c>
      <c r="B161" s="38">
        <v>3.6118055555555556E-2</v>
      </c>
      <c r="C161">
        <v>11.574999999999999</v>
      </c>
      <c r="D161">
        <v>2.7646000000000002</v>
      </c>
      <c r="E161">
        <v>27646.296300000002</v>
      </c>
      <c r="F161">
        <v>2.2000000000000002</v>
      </c>
      <c r="G161">
        <v>1.6</v>
      </c>
      <c r="H161">
        <v>1771.7</v>
      </c>
      <c r="J161">
        <v>2.4</v>
      </c>
      <c r="K161">
        <v>0.87560000000000004</v>
      </c>
      <c r="L161">
        <v>10.1358</v>
      </c>
      <c r="M161">
        <v>2.4207999999999998</v>
      </c>
      <c r="N161">
        <v>1.9263999999999999</v>
      </c>
      <c r="O161">
        <v>1.401</v>
      </c>
      <c r="P161">
        <v>3.3</v>
      </c>
      <c r="Q161">
        <v>1.4752000000000001</v>
      </c>
      <c r="R161">
        <v>1.0729</v>
      </c>
      <c r="S161">
        <v>2.5</v>
      </c>
      <c r="T161">
        <v>1771.6927000000001</v>
      </c>
      <c r="W161">
        <v>0</v>
      </c>
      <c r="X161">
        <v>2.1015000000000001</v>
      </c>
      <c r="Y161">
        <v>12.8</v>
      </c>
      <c r="Z161">
        <v>840</v>
      </c>
      <c r="AA161">
        <v>863</v>
      </c>
      <c r="AB161">
        <v>849</v>
      </c>
      <c r="AC161">
        <v>53</v>
      </c>
      <c r="AD161">
        <v>9.92</v>
      </c>
      <c r="AE161">
        <v>0.23</v>
      </c>
      <c r="AF161">
        <v>981</v>
      </c>
      <c r="AG161">
        <v>-5</v>
      </c>
      <c r="AH161">
        <v>0</v>
      </c>
      <c r="AI161">
        <v>16</v>
      </c>
      <c r="AJ161">
        <v>191</v>
      </c>
      <c r="AK161">
        <v>191</v>
      </c>
      <c r="AL161">
        <v>7.2</v>
      </c>
      <c r="AM161">
        <v>195</v>
      </c>
      <c r="AN161" t="s">
        <v>155</v>
      </c>
      <c r="AO161">
        <v>2</v>
      </c>
      <c r="AP161" s="39">
        <v>0.70269675925925934</v>
      </c>
      <c r="AQ161">
        <v>47.159315999999997</v>
      </c>
      <c r="AR161">
        <v>-88.489752999999993</v>
      </c>
      <c r="AS161">
        <v>319.8</v>
      </c>
      <c r="AT161">
        <v>0</v>
      </c>
      <c r="AU161">
        <v>12</v>
      </c>
      <c r="AV161">
        <v>11</v>
      </c>
      <c r="AW161" t="s">
        <v>420</v>
      </c>
      <c r="AX161">
        <v>1.3790789999999999</v>
      </c>
      <c r="AY161">
        <v>1.0790789999999999</v>
      </c>
      <c r="AZ161">
        <v>2.0186190000000002</v>
      </c>
      <c r="BA161">
        <v>14.048999999999999</v>
      </c>
      <c r="BB161">
        <v>14.26</v>
      </c>
      <c r="BC161">
        <v>1.02</v>
      </c>
      <c r="BD161">
        <v>14.202</v>
      </c>
      <c r="BE161">
        <v>2416.0520000000001</v>
      </c>
      <c r="BF161">
        <v>367.27100000000002</v>
      </c>
      <c r="BG161">
        <v>4.8000000000000001E-2</v>
      </c>
      <c r="BH161">
        <v>3.5000000000000003E-2</v>
      </c>
      <c r="BI161">
        <v>8.3000000000000004E-2</v>
      </c>
      <c r="BJ161">
        <v>3.6999999999999998E-2</v>
      </c>
      <c r="BK161">
        <v>2.7E-2</v>
      </c>
      <c r="BL161">
        <v>6.4000000000000001E-2</v>
      </c>
      <c r="BM161">
        <v>13.954000000000001</v>
      </c>
      <c r="BQ161">
        <v>364.23599999999999</v>
      </c>
      <c r="BR161">
        <v>9.8965999999999998E-2</v>
      </c>
      <c r="BS161">
        <v>0.22179299999999999</v>
      </c>
      <c r="BT161">
        <v>1.0999999999999999E-2</v>
      </c>
      <c r="BU161">
        <v>2.3823599999999998</v>
      </c>
      <c r="BV161">
        <v>4.4580393000000003</v>
      </c>
    </row>
    <row r="162" spans="1:74" customFormat="1" x14ac:dyDescent="0.25">
      <c r="A162" s="37">
        <v>41704</v>
      </c>
      <c r="B162" s="38">
        <v>3.612962962962963E-2</v>
      </c>
      <c r="C162">
        <v>11.555999999999999</v>
      </c>
      <c r="D162">
        <v>2.8532000000000002</v>
      </c>
      <c r="E162">
        <v>28531.506850000002</v>
      </c>
      <c r="F162">
        <v>2.2000000000000002</v>
      </c>
      <c r="G162">
        <v>1.6</v>
      </c>
      <c r="H162">
        <v>1851.2</v>
      </c>
      <c r="J162">
        <v>2.4</v>
      </c>
      <c r="K162">
        <v>0.875</v>
      </c>
      <c r="L162">
        <v>10.1119</v>
      </c>
      <c r="M162">
        <v>2.4965000000000002</v>
      </c>
      <c r="N162">
        <v>1.925</v>
      </c>
      <c r="O162">
        <v>1.4</v>
      </c>
      <c r="P162">
        <v>3.3</v>
      </c>
      <c r="Q162">
        <v>1.4741</v>
      </c>
      <c r="R162">
        <v>1.0721000000000001</v>
      </c>
      <c r="S162">
        <v>2.5</v>
      </c>
      <c r="T162">
        <v>1851.1950999999999</v>
      </c>
      <c r="W162">
        <v>0</v>
      </c>
      <c r="X162">
        <v>2.1</v>
      </c>
      <c r="Y162">
        <v>12.7</v>
      </c>
      <c r="Z162">
        <v>840</v>
      </c>
      <c r="AA162">
        <v>864</v>
      </c>
      <c r="AB162">
        <v>850</v>
      </c>
      <c r="AC162">
        <v>53</v>
      </c>
      <c r="AD162">
        <v>9.92</v>
      </c>
      <c r="AE162">
        <v>0.23</v>
      </c>
      <c r="AF162">
        <v>981</v>
      </c>
      <c r="AG162">
        <v>-5</v>
      </c>
      <c r="AH162">
        <v>0</v>
      </c>
      <c r="AI162">
        <v>16</v>
      </c>
      <c r="AJ162">
        <v>191</v>
      </c>
      <c r="AK162">
        <v>191.2</v>
      </c>
      <c r="AL162">
        <v>7.4</v>
      </c>
      <c r="AM162">
        <v>195</v>
      </c>
      <c r="AN162" t="s">
        <v>155</v>
      </c>
      <c r="AO162">
        <v>2</v>
      </c>
      <c r="AP162" s="39">
        <v>0.70270833333333327</v>
      </c>
      <c r="AQ162">
        <v>47.159315999999997</v>
      </c>
      <c r="AR162">
        <v>-88.489752999999993</v>
      </c>
      <c r="AS162">
        <v>319.7</v>
      </c>
      <c r="AT162">
        <v>0</v>
      </c>
      <c r="AU162">
        <v>12</v>
      </c>
      <c r="AV162">
        <v>11</v>
      </c>
      <c r="AW162" t="s">
        <v>420</v>
      </c>
      <c r="AX162">
        <v>1.3</v>
      </c>
      <c r="AY162">
        <v>1</v>
      </c>
      <c r="AZ162">
        <v>1.9</v>
      </c>
      <c r="BA162">
        <v>14.048999999999999</v>
      </c>
      <c r="BB162">
        <v>14.18</v>
      </c>
      <c r="BC162">
        <v>1.01</v>
      </c>
      <c r="BD162">
        <v>14.286</v>
      </c>
      <c r="BE162">
        <v>2399.06</v>
      </c>
      <c r="BF162">
        <v>376.98099999999999</v>
      </c>
      <c r="BG162">
        <v>4.8000000000000001E-2</v>
      </c>
      <c r="BH162">
        <v>3.5000000000000003E-2</v>
      </c>
      <c r="BI162">
        <v>8.3000000000000004E-2</v>
      </c>
      <c r="BJ162">
        <v>3.6999999999999998E-2</v>
      </c>
      <c r="BK162">
        <v>2.7E-2</v>
      </c>
      <c r="BL162">
        <v>6.3E-2</v>
      </c>
      <c r="BM162">
        <v>14.511900000000001</v>
      </c>
      <c r="BQ162">
        <v>362.26600000000002</v>
      </c>
      <c r="BR162">
        <v>9.6443000000000001E-2</v>
      </c>
      <c r="BS162">
        <v>0.221</v>
      </c>
      <c r="BT162">
        <v>1.0794E-2</v>
      </c>
      <c r="BU162">
        <v>2.3216350000000001</v>
      </c>
      <c r="BV162">
        <v>4.4420999999999999</v>
      </c>
    </row>
    <row r="163" spans="1:74" customFormat="1" x14ac:dyDescent="0.25">
      <c r="A163" s="37">
        <v>41704</v>
      </c>
      <c r="B163" s="38">
        <v>3.614120370370371E-2</v>
      </c>
      <c r="C163">
        <v>11.523999999999999</v>
      </c>
      <c r="D163">
        <v>2.8971</v>
      </c>
      <c r="E163">
        <v>28971.28559</v>
      </c>
      <c r="F163">
        <v>2.2999999999999998</v>
      </c>
      <c r="G163">
        <v>1.6</v>
      </c>
      <c r="H163">
        <v>1796.8</v>
      </c>
      <c r="J163">
        <v>2.4</v>
      </c>
      <c r="K163">
        <v>0.87490000000000001</v>
      </c>
      <c r="L163">
        <v>10.082599999999999</v>
      </c>
      <c r="M163">
        <v>2.5347</v>
      </c>
      <c r="N163">
        <v>2.0051999999999999</v>
      </c>
      <c r="O163">
        <v>1.3998999999999999</v>
      </c>
      <c r="P163">
        <v>3.4</v>
      </c>
      <c r="Q163">
        <v>1.5355000000000001</v>
      </c>
      <c r="R163">
        <v>1.0720000000000001</v>
      </c>
      <c r="S163">
        <v>2.6</v>
      </c>
      <c r="T163">
        <v>1796.7747999999999</v>
      </c>
      <c r="W163">
        <v>0</v>
      </c>
      <c r="X163">
        <v>2.0998000000000001</v>
      </c>
      <c r="Y163">
        <v>12.8</v>
      </c>
      <c r="Z163">
        <v>840</v>
      </c>
      <c r="AA163">
        <v>862</v>
      </c>
      <c r="AB163">
        <v>849</v>
      </c>
      <c r="AC163">
        <v>53</v>
      </c>
      <c r="AD163">
        <v>9.92</v>
      </c>
      <c r="AE163">
        <v>0.23</v>
      </c>
      <c r="AF163">
        <v>981</v>
      </c>
      <c r="AG163">
        <v>-5</v>
      </c>
      <c r="AH163">
        <v>0</v>
      </c>
      <c r="AI163">
        <v>16</v>
      </c>
      <c r="AJ163">
        <v>191</v>
      </c>
      <c r="AK163">
        <v>191.8</v>
      </c>
      <c r="AL163">
        <v>7.4</v>
      </c>
      <c r="AM163">
        <v>195</v>
      </c>
      <c r="AN163" t="s">
        <v>155</v>
      </c>
      <c r="AO163">
        <v>2</v>
      </c>
      <c r="AP163" s="39">
        <v>0.70271990740740742</v>
      </c>
      <c r="AQ163">
        <v>47.159317000000001</v>
      </c>
      <c r="AR163">
        <v>-88.489752999999993</v>
      </c>
      <c r="AS163">
        <v>319.7</v>
      </c>
      <c r="AT163">
        <v>0</v>
      </c>
      <c r="AU163">
        <v>12</v>
      </c>
      <c r="AV163">
        <v>11</v>
      </c>
      <c r="AW163" t="s">
        <v>420</v>
      </c>
      <c r="AX163">
        <v>1.3</v>
      </c>
      <c r="AY163">
        <v>1.0605</v>
      </c>
      <c r="AZ163">
        <v>1.9</v>
      </c>
      <c r="BA163">
        <v>14.048999999999999</v>
      </c>
      <c r="BB163">
        <v>14.17</v>
      </c>
      <c r="BC163">
        <v>1.01</v>
      </c>
      <c r="BD163">
        <v>14.297000000000001</v>
      </c>
      <c r="BE163">
        <v>2391.4569999999999</v>
      </c>
      <c r="BF163">
        <v>382.64699999999999</v>
      </c>
      <c r="BG163">
        <v>0.05</v>
      </c>
      <c r="BH163">
        <v>3.5000000000000003E-2</v>
      </c>
      <c r="BI163">
        <v>8.5000000000000006E-2</v>
      </c>
      <c r="BJ163">
        <v>3.7999999999999999E-2</v>
      </c>
      <c r="BK163">
        <v>2.7E-2</v>
      </c>
      <c r="BL163">
        <v>6.5000000000000002E-2</v>
      </c>
      <c r="BM163">
        <v>14.0814</v>
      </c>
      <c r="BQ163">
        <v>362.12900000000002</v>
      </c>
      <c r="BR163">
        <v>0.103035</v>
      </c>
      <c r="BS163">
        <v>0.221</v>
      </c>
      <c r="BT163">
        <v>0.01</v>
      </c>
      <c r="BU163">
        <v>2.4803099999999998</v>
      </c>
      <c r="BV163">
        <v>4.4420999999999999</v>
      </c>
    </row>
    <row r="164" spans="1:74" customFormat="1" x14ac:dyDescent="0.25">
      <c r="A164" s="37">
        <v>41704</v>
      </c>
      <c r="B164" s="38">
        <v>3.6152777777777777E-2</v>
      </c>
      <c r="C164">
        <v>11.52</v>
      </c>
      <c r="D164">
        <v>2.8315999999999999</v>
      </c>
      <c r="E164">
        <v>28315.9401</v>
      </c>
      <c r="F164">
        <v>2.2000000000000002</v>
      </c>
      <c r="G164">
        <v>1.6</v>
      </c>
      <c r="H164">
        <v>1822.6</v>
      </c>
      <c r="J164">
        <v>2.4</v>
      </c>
      <c r="K164">
        <v>0.87549999999999994</v>
      </c>
      <c r="L164">
        <v>10.0861</v>
      </c>
      <c r="M164">
        <v>2.4790999999999999</v>
      </c>
      <c r="N164">
        <v>1.9261999999999999</v>
      </c>
      <c r="O164">
        <v>1.4078999999999999</v>
      </c>
      <c r="P164">
        <v>3.3</v>
      </c>
      <c r="Q164">
        <v>1.4750000000000001</v>
      </c>
      <c r="R164">
        <v>1.0781000000000001</v>
      </c>
      <c r="S164">
        <v>2.6</v>
      </c>
      <c r="T164">
        <v>1822.5861</v>
      </c>
      <c r="W164">
        <v>0</v>
      </c>
      <c r="X164">
        <v>2.1013000000000002</v>
      </c>
      <c r="Y164">
        <v>12.9</v>
      </c>
      <c r="Z164">
        <v>839</v>
      </c>
      <c r="AA164">
        <v>862</v>
      </c>
      <c r="AB164">
        <v>849</v>
      </c>
      <c r="AC164">
        <v>53</v>
      </c>
      <c r="AD164">
        <v>9.92</v>
      </c>
      <c r="AE164">
        <v>0.23</v>
      </c>
      <c r="AF164">
        <v>981</v>
      </c>
      <c r="AG164">
        <v>-5</v>
      </c>
      <c r="AH164">
        <v>0.20699999999999999</v>
      </c>
      <c r="AI164">
        <v>16</v>
      </c>
      <c r="AJ164">
        <v>191</v>
      </c>
      <c r="AK164">
        <v>191</v>
      </c>
      <c r="AL164">
        <v>7.5</v>
      </c>
      <c r="AM164">
        <v>195</v>
      </c>
      <c r="AN164" t="s">
        <v>155</v>
      </c>
      <c r="AO164">
        <v>2</v>
      </c>
      <c r="AP164" s="39">
        <v>0.70273148148148146</v>
      </c>
      <c r="AQ164">
        <v>47.159317000000001</v>
      </c>
      <c r="AR164">
        <v>-88.489752999999993</v>
      </c>
      <c r="AS164">
        <v>319.60000000000002</v>
      </c>
      <c r="AT164">
        <v>0</v>
      </c>
      <c r="AU164">
        <v>12</v>
      </c>
      <c r="AV164">
        <v>11</v>
      </c>
      <c r="AW164" t="s">
        <v>420</v>
      </c>
      <c r="AX164">
        <v>1.3605</v>
      </c>
      <c r="AY164">
        <v>1.1000000000000001</v>
      </c>
      <c r="AZ164">
        <v>1.9604999999999999</v>
      </c>
      <c r="BA164">
        <v>14.048999999999999</v>
      </c>
      <c r="BB164">
        <v>14.24</v>
      </c>
      <c r="BC164">
        <v>1.01</v>
      </c>
      <c r="BD164">
        <v>14.215999999999999</v>
      </c>
      <c r="BE164">
        <v>2401.6080000000002</v>
      </c>
      <c r="BF164">
        <v>375.714</v>
      </c>
      <c r="BG164">
        <v>4.8000000000000001E-2</v>
      </c>
      <c r="BH164">
        <v>3.5000000000000003E-2</v>
      </c>
      <c r="BI164">
        <v>8.3000000000000004E-2</v>
      </c>
      <c r="BJ164">
        <v>3.6999999999999998E-2</v>
      </c>
      <c r="BK164">
        <v>2.7E-2</v>
      </c>
      <c r="BL164">
        <v>6.4000000000000001E-2</v>
      </c>
      <c r="BM164">
        <v>14.3393</v>
      </c>
      <c r="BQ164">
        <v>363.79700000000003</v>
      </c>
      <c r="BR164">
        <v>0.10513699999999999</v>
      </c>
      <c r="BS164">
        <v>0.221414</v>
      </c>
      <c r="BT164">
        <v>0.01</v>
      </c>
      <c r="BU164">
        <v>2.53091</v>
      </c>
      <c r="BV164">
        <v>4.4504213999999997</v>
      </c>
    </row>
    <row r="165" spans="1:74" customFormat="1" x14ac:dyDescent="0.25">
      <c r="A165" s="37">
        <v>41704</v>
      </c>
      <c r="B165" s="38">
        <v>3.6164351851851857E-2</v>
      </c>
      <c r="C165">
        <v>11.526</v>
      </c>
      <c r="D165">
        <v>2.7734000000000001</v>
      </c>
      <c r="E165">
        <v>27733.577369999999</v>
      </c>
      <c r="F165">
        <v>2.2000000000000002</v>
      </c>
      <c r="G165">
        <v>1.7</v>
      </c>
      <c r="H165">
        <v>1796.3</v>
      </c>
      <c r="J165">
        <v>2.2999999999999998</v>
      </c>
      <c r="K165">
        <v>0.876</v>
      </c>
      <c r="L165">
        <v>10.096299999999999</v>
      </c>
      <c r="M165">
        <v>2.4293999999999998</v>
      </c>
      <c r="N165">
        <v>1.9271</v>
      </c>
      <c r="O165">
        <v>1.4891000000000001</v>
      </c>
      <c r="P165">
        <v>3.4</v>
      </c>
      <c r="Q165">
        <v>1.4757</v>
      </c>
      <c r="R165">
        <v>1.1403000000000001</v>
      </c>
      <c r="S165">
        <v>2.6</v>
      </c>
      <c r="T165">
        <v>1796.328</v>
      </c>
      <c r="W165">
        <v>0</v>
      </c>
      <c r="X165">
        <v>2.0146999999999999</v>
      </c>
      <c r="Y165">
        <v>12.8</v>
      </c>
      <c r="Z165">
        <v>839</v>
      </c>
      <c r="AA165">
        <v>862</v>
      </c>
      <c r="AB165">
        <v>848</v>
      </c>
      <c r="AC165">
        <v>53</v>
      </c>
      <c r="AD165">
        <v>9.92</v>
      </c>
      <c r="AE165">
        <v>0.23</v>
      </c>
      <c r="AF165">
        <v>981</v>
      </c>
      <c r="AG165">
        <v>-5</v>
      </c>
      <c r="AH165">
        <v>1</v>
      </c>
      <c r="AI165">
        <v>16</v>
      </c>
      <c r="AJ165">
        <v>191</v>
      </c>
      <c r="AK165">
        <v>191</v>
      </c>
      <c r="AL165">
        <v>7.3</v>
      </c>
      <c r="AM165">
        <v>195</v>
      </c>
      <c r="AN165" t="s">
        <v>155</v>
      </c>
      <c r="AO165">
        <v>2</v>
      </c>
      <c r="AP165" s="39">
        <v>0.70274305555555561</v>
      </c>
      <c r="AQ165">
        <v>47.159315999999997</v>
      </c>
      <c r="AR165">
        <v>-88.489754000000005</v>
      </c>
      <c r="AS165">
        <v>319.39999999999998</v>
      </c>
      <c r="AT165">
        <v>0</v>
      </c>
      <c r="AU165">
        <v>12</v>
      </c>
      <c r="AV165">
        <v>11</v>
      </c>
      <c r="AW165" t="s">
        <v>420</v>
      </c>
      <c r="AX165">
        <v>1.7024999999999999</v>
      </c>
      <c r="AY165">
        <v>1.0395000000000001</v>
      </c>
      <c r="AZ165">
        <v>2.3025000000000002</v>
      </c>
      <c r="BA165">
        <v>14.048999999999999</v>
      </c>
      <c r="BB165">
        <v>14.3</v>
      </c>
      <c r="BC165">
        <v>1.02</v>
      </c>
      <c r="BD165">
        <v>14.159000000000001</v>
      </c>
      <c r="BE165">
        <v>2412.0479999999998</v>
      </c>
      <c r="BF165">
        <v>369.39800000000002</v>
      </c>
      <c r="BG165">
        <v>4.8000000000000001E-2</v>
      </c>
      <c r="BH165">
        <v>3.6999999999999998E-2</v>
      </c>
      <c r="BI165">
        <v>8.5000000000000006E-2</v>
      </c>
      <c r="BJ165">
        <v>3.6999999999999998E-2</v>
      </c>
      <c r="BK165">
        <v>2.9000000000000001E-2</v>
      </c>
      <c r="BL165">
        <v>6.5000000000000002E-2</v>
      </c>
      <c r="BM165">
        <v>14.1798</v>
      </c>
      <c r="BQ165">
        <v>349.976</v>
      </c>
      <c r="BR165">
        <v>9.6964999999999996E-2</v>
      </c>
      <c r="BS165">
        <v>0.223</v>
      </c>
      <c r="BT165">
        <v>1.0414E-2</v>
      </c>
      <c r="BU165">
        <v>2.33419</v>
      </c>
      <c r="BV165">
        <v>4.4823000000000004</v>
      </c>
    </row>
    <row r="166" spans="1:74" customFormat="1" x14ac:dyDescent="0.25">
      <c r="A166" s="37">
        <v>41704</v>
      </c>
      <c r="B166" s="38">
        <v>3.6175925925925924E-2</v>
      </c>
      <c r="C166">
        <v>11.53</v>
      </c>
      <c r="D166">
        <v>2.8241000000000001</v>
      </c>
      <c r="E166">
        <v>28240.868109999999</v>
      </c>
      <c r="F166">
        <v>2.2000000000000002</v>
      </c>
      <c r="G166">
        <v>1.7</v>
      </c>
      <c r="H166">
        <v>1784.4</v>
      </c>
      <c r="J166">
        <v>2.2999999999999998</v>
      </c>
      <c r="K166">
        <v>0.87539999999999996</v>
      </c>
      <c r="L166">
        <v>10.0939</v>
      </c>
      <c r="M166">
        <v>2.4723000000000002</v>
      </c>
      <c r="N166">
        <v>1.9259999999999999</v>
      </c>
      <c r="O166">
        <v>1.4883</v>
      </c>
      <c r="P166">
        <v>3.4</v>
      </c>
      <c r="Q166">
        <v>1.4749000000000001</v>
      </c>
      <c r="R166">
        <v>1.1396999999999999</v>
      </c>
      <c r="S166">
        <v>2.6</v>
      </c>
      <c r="T166">
        <v>1784.4</v>
      </c>
      <c r="W166">
        <v>0</v>
      </c>
      <c r="X166">
        <v>2.0135000000000001</v>
      </c>
      <c r="Y166">
        <v>12.6</v>
      </c>
      <c r="Z166">
        <v>840</v>
      </c>
      <c r="AA166">
        <v>864</v>
      </c>
      <c r="AB166">
        <v>849</v>
      </c>
      <c r="AC166">
        <v>53</v>
      </c>
      <c r="AD166">
        <v>9.92</v>
      </c>
      <c r="AE166">
        <v>0.23</v>
      </c>
      <c r="AF166">
        <v>981</v>
      </c>
      <c r="AG166">
        <v>-5</v>
      </c>
      <c r="AH166">
        <v>0.79300000000000004</v>
      </c>
      <c r="AI166">
        <v>16</v>
      </c>
      <c r="AJ166">
        <v>191</v>
      </c>
      <c r="AK166">
        <v>191</v>
      </c>
      <c r="AL166">
        <v>7.2</v>
      </c>
      <c r="AM166">
        <v>195.2</v>
      </c>
      <c r="AN166" t="s">
        <v>155</v>
      </c>
      <c r="AO166">
        <v>2</v>
      </c>
      <c r="AP166" s="39">
        <v>0.70275462962962953</v>
      </c>
      <c r="AQ166">
        <v>47.159315999999997</v>
      </c>
      <c r="AR166">
        <v>-88.489755000000002</v>
      </c>
      <c r="AS166">
        <v>319.60000000000002</v>
      </c>
      <c r="AT166">
        <v>0</v>
      </c>
      <c r="AU166">
        <v>12</v>
      </c>
      <c r="AV166">
        <v>11</v>
      </c>
      <c r="AW166" t="s">
        <v>420</v>
      </c>
      <c r="AX166">
        <v>1.9604999999999999</v>
      </c>
      <c r="AY166">
        <v>1.0605</v>
      </c>
      <c r="AZ166">
        <v>2.5605000000000002</v>
      </c>
      <c r="BA166">
        <v>14.048999999999999</v>
      </c>
      <c r="BB166">
        <v>14.24</v>
      </c>
      <c r="BC166">
        <v>1.01</v>
      </c>
      <c r="BD166">
        <v>14.227</v>
      </c>
      <c r="BE166">
        <v>2404</v>
      </c>
      <c r="BF166">
        <v>374.76600000000002</v>
      </c>
      <c r="BG166">
        <v>4.8000000000000001E-2</v>
      </c>
      <c r="BH166">
        <v>3.6999999999999998E-2</v>
      </c>
      <c r="BI166">
        <v>8.5000000000000006E-2</v>
      </c>
      <c r="BJ166">
        <v>3.6999999999999998E-2</v>
      </c>
      <c r="BK166">
        <v>2.8000000000000001E-2</v>
      </c>
      <c r="BL166">
        <v>6.5000000000000002E-2</v>
      </c>
      <c r="BM166">
        <v>14.042</v>
      </c>
      <c r="BQ166">
        <v>348.68400000000003</v>
      </c>
      <c r="BR166">
        <v>9.3413999999999997E-2</v>
      </c>
      <c r="BS166">
        <v>0.22258600000000001</v>
      </c>
      <c r="BT166">
        <v>1.1793E-2</v>
      </c>
      <c r="BU166">
        <v>2.2487089999999998</v>
      </c>
      <c r="BV166">
        <v>4.4739785999999997</v>
      </c>
    </row>
    <row r="167" spans="1:74" customFormat="1" x14ac:dyDescent="0.25">
      <c r="A167" s="37">
        <v>41704</v>
      </c>
      <c r="B167" s="38">
        <v>3.6187499999999997E-2</v>
      </c>
      <c r="C167">
        <v>11.53</v>
      </c>
      <c r="D167">
        <v>2.8401999999999998</v>
      </c>
      <c r="E167">
        <v>28402.235199999999</v>
      </c>
      <c r="F167">
        <v>2.2000000000000002</v>
      </c>
      <c r="G167">
        <v>1.6</v>
      </c>
      <c r="H167">
        <v>1852.5</v>
      </c>
      <c r="J167">
        <v>2.2999999999999998</v>
      </c>
      <c r="K167">
        <v>0.87519999999999998</v>
      </c>
      <c r="L167">
        <v>10.090999999999999</v>
      </c>
      <c r="M167">
        <v>2.4857999999999998</v>
      </c>
      <c r="N167">
        <v>1.9254</v>
      </c>
      <c r="O167">
        <v>1.4003000000000001</v>
      </c>
      <c r="P167">
        <v>3.3</v>
      </c>
      <c r="Q167">
        <v>1.4743999999999999</v>
      </c>
      <c r="R167">
        <v>1.0723</v>
      </c>
      <c r="S167">
        <v>2.5</v>
      </c>
      <c r="T167">
        <v>1852.5393999999999</v>
      </c>
      <c r="W167">
        <v>0</v>
      </c>
      <c r="X167">
        <v>2.0129999999999999</v>
      </c>
      <c r="Y167">
        <v>12.6</v>
      </c>
      <c r="Z167">
        <v>840</v>
      </c>
      <c r="AA167">
        <v>865</v>
      </c>
      <c r="AB167">
        <v>849</v>
      </c>
      <c r="AC167">
        <v>53</v>
      </c>
      <c r="AD167">
        <v>9.92</v>
      </c>
      <c r="AE167">
        <v>0.23</v>
      </c>
      <c r="AF167">
        <v>981</v>
      </c>
      <c r="AG167">
        <v>-5</v>
      </c>
      <c r="AH167">
        <v>0.20699999999999999</v>
      </c>
      <c r="AI167">
        <v>16</v>
      </c>
      <c r="AJ167">
        <v>191</v>
      </c>
      <c r="AK167">
        <v>190.8</v>
      </c>
      <c r="AL167">
        <v>7.1</v>
      </c>
      <c r="AM167">
        <v>195.6</v>
      </c>
      <c r="AN167" t="s">
        <v>155</v>
      </c>
      <c r="AO167">
        <v>2</v>
      </c>
      <c r="AP167" s="39">
        <v>0.70276620370370368</v>
      </c>
      <c r="AQ167">
        <v>47.159317000000001</v>
      </c>
      <c r="AR167">
        <v>-88.489755000000002</v>
      </c>
      <c r="AS167">
        <v>319.8</v>
      </c>
      <c r="AT167">
        <v>0</v>
      </c>
      <c r="AU167">
        <v>12</v>
      </c>
      <c r="AV167">
        <v>11</v>
      </c>
      <c r="AW167" t="s">
        <v>420</v>
      </c>
      <c r="AX167">
        <v>2</v>
      </c>
      <c r="AY167">
        <v>1.1000000000000001</v>
      </c>
      <c r="AZ167">
        <v>2.6</v>
      </c>
      <c r="BA167">
        <v>14.048999999999999</v>
      </c>
      <c r="BB167">
        <v>14.22</v>
      </c>
      <c r="BC167">
        <v>1.01</v>
      </c>
      <c r="BD167">
        <v>14.26</v>
      </c>
      <c r="BE167">
        <v>2400.0360000000001</v>
      </c>
      <c r="BF167">
        <v>376.286</v>
      </c>
      <c r="BG167">
        <v>4.8000000000000001E-2</v>
      </c>
      <c r="BH167">
        <v>3.5000000000000003E-2</v>
      </c>
      <c r="BI167">
        <v>8.3000000000000004E-2</v>
      </c>
      <c r="BJ167">
        <v>3.6999999999999998E-2</v>
      </c>
      <c r="BK167">
        <v>2.7E-2</v>
      </c>
      <c r="BL167">
        <v>6.3E-2</v>
      </c>
      <c r="BM167">
        <v>14.558400000000001</v>
      </c>
      <c r="BQ167">
        <v>348.10899999999998</v>
      </c>
      <c r="BR167">
        <v>9.5827999999999997E-2</v>
      </c>
      <c r="BS167">
        <v>0.221</v>
      </c>
      <c r="BT167">
        <v>1.1414000000000001E-2</v>
      </c>
      <c r="BU167">
        <v>2.3068200000000001</v>
      </c>
      <c r="BV167">
        <v>4.4420999999999999</v>
      </c>
    </row>
    <row r="168" spans="1:74" customFormat="1" x14ac:dyDescent="0.25">
      <c r="A168" s="37">
        <v>41704</v>
      </c>
      <c r="B168" s="38">
        <v>3.6199074074074071E-2</v>
      </c>
      <c r="C168">
        <v>11.53</v>
      </c>
      <c r="D168">
        <v>2.7755999999999998</v>
      </c>
      <c r="E168">
        <v>27756.392919999998</v>
      </c>
      <c r="F168">
        <v>2.2000000000000002</v>
      </c>
      <c r="G168">
        <v>1.6</v>
      </c>
      <c r="H168">
        <v>1799.9</v>
      </c>
      <c r="J168">
        <v>2.2999999999999998</v>
      </c>
      <c r="K168">
        <v>0.87580000000000002</v>
      </c>
      <c r="L168">
        <v>10.0983</v>
      </c>
      <c r="M168">
        <v>2.431</v>
      </c>
      <c r="N168">
        <v>1.9184000000000001</v>
      </c>
      <c r="O168">
        <v>1.4013</v>
      </c>
      <c r="P168">
        <v>3.3</v>
      </c>
      <c r="Q168">
        <v>1.4690000000000001</v>
      </c>
      <c r="R168">
        <v>1.0730999999999999</v>
      </c>
      <c r="S168">
        <v>2.5</v>
      </c>
      <c r="T168">
        <v>1799.8955000000001</v>
      </c>
      <c r="W168">
        <v>0</v>
      </c>
      <c r="X168">
        <v>2.0144000000000002</v>
      </c>
      <c r="Y168">
        <v>12.5</v>
      </c>
      <c r="Z168">
        <v>841</v>
      </c>
      <c r="AA168">
        <v>866</v>
      </c>
      <c r="AB168">
        <v>850</v>
      </c>
      <c r="AC168">
        <v>53</v>
      </c>
      <c r="AD168">
        <v>9.92</v>
      </c>
      <c r="AE168">
        <v>0.23</v>
      </c>
      <c r="AF168">
        <v>981</v>
      </c>
      <c r="AG168">
        <v>-5</v>
      </c>
      <c r="AH168">
        <v>1</v>
      </c>
      <c r="AI168">
        <v>16</v>
      </c>
      <c r="AJ168">
        <v>191</v>
      </c>
      <c r="AK168">
        <v>190</v>
      </c>
      <c r="AL168">
        <v>7.1</v>
      </c>
      <c r="AM168">
        <v>196</v>
      </c>
      <c r="AN168" t="s">
        <v>155</v>
      </c>
      <c r="AO168">
        <v>2</v>
      </c>
      <c r="AP168" s="39">
        <v>0.70277777777777783</v>
      </c>
      <c r="AQ168">
        <v>47.159317000000001</v>
      </c>
      <c r="AR168">
        <v>-88.489754000000005</v>
      </c>
      <c r="AS168">
        <v>319.8</v>
      </c>
      <c r="AT168">
        <v>0</v>
      </c>
      <c r="AU168">
        <v>12</v>
      </c>
      <c r="AV168">
        <v>11</v>
      </c>
      <c r="AW168" t="s">
        <v>420</v>
      </c>
      <c r="AX168">
        <v>1.8185</v>
      </c>
      <c r="AY168">
        <v>1.2815000000000001</v>
      </c>
      <c r="AZ168">
        <v>2.7210000000000001</v>
      </c>
      <c r="BA168">
        <v>14.048999999999999</v>
      </c>
      <c r="BB168">
        <v>14.29</v>
      </c>
      <c r="BC168">
        <v>1.02</v>
      </c>
      <c r="BD168">
        <v>14.178000000000001</v>
      </c>
      <c r="BE168">
        <v>2411.77</v>
      </c>
      <c r="BF168">
        <v>369.52800000000002</v>
      </c>
      <c r="BG168">
        <v>4.8000000000000001E-2</v>
      </c>
      <c r="BH168">
        <v>3.5000000000000003E-2</v>
      </c>
      <c r="BI168">
        <v>8.3000000000000004E-2</v>
      </c>
      <c r="BJ168">
        <v>3.6999999999999998E-2</v>
      </c>
      <c r="BK168">
        <v>2.7E-2</v>
      </c>
      <c r="BL168">
        <v>6.4000000000000001E-2</v>
      </c>
      <c r="BM168">
        <v>14.2036</v>
      </c>
      <c r="BQ168">
        <v>349.81099999999998</v>
      </c>
      <c r="BR168">
        <v>9.7964999999999997E-2</v>
      </c>
      <c r="BS168">
        <v>0.22120699999999999</v>
      </c>
      <c r="BT168">
        <v>1.3207E-2</v>
      </c>
      <c r="BU168">
        <v>2.358263</v>
      </c>
      <c r="BV168">
        <v>4.4462606999999998</v>
      </c>
    </row>
    <row r="169" spans="1:74" customFormat="1" x14ac:dyDescent="0.25">
      <c r="A169" s="37">
        <v>41704</v>
      </c>
      <c r="B169" s="38">
        <v>3.6210648148148145E-2</v>
      </c>
      <c r="C169">
        <v>11.53</v>
      </c>
      <c r="D169">
        <v>2.6997</v>
      </c>
      <c r="E169">
        <v>26996.600350000001</v>
      </c>
      <c r="F169">
        <v>2.1</v>
      </c>
      <c r="G169">
        <v>1.6</v>
      </c>
      <c r="H169">
        <v>1805.5</v>
      </c>
      <c r="J169">
        <v>2.2999999999999998</v>
      </c>
      <c r="K169">
        <v>0.87660000000000005</v>
      </c>
      <c r="L169">
        <v>10.107200000000001</v>
      </c>
      <c r="M169">
        <v>2.3664999999999998</v>
      </c>
      <c r="N169">
        <v>1.8409</v>
      </c>
      <c r="O169">
        <v>1.4026000000000001</v>
      </c>
      <c r="P169">
        <v>3.2</v>
      </c>
      <c r="Q169">
        <v>1.4098999999999999</v>
      </c>
      <c r="R169">
        <v>1.0742</v>
      </c>
      <c r="S169">
        <v>2.5</v>
      </c>
      <c r="T169">
        <v>1805.4707000000001</v>
      </c>
      <c r="W169">
        <v>0</v>
      </c>
      <c r="X169">
        <v>2.0162</v>
      </c>
      <c r="Y169">
        <v>12.4</v>
      </c>
      <c r="Z169">
        <v>842</v>
      </c>
      <c r="AA169">
        <v>865</v>
      </c>
      <c r="AB169">
        <v>851</v>
      </c>
      <c r="AC169">
        <v>53.2</v>
      </c>
      <c r="AD169">
        <v>9.9600000000000009</v>
      </c>
      <c r="AE169">
        <v>0.23</v>
      </c>
      <c r="AF169">
        <v>981</v>
      </c>
      <c r="AG169">
        <v>-5</v>
      </c>
      <c r="AH169">
        <v>1</v>
      </c>
      <c r="AI169">
        <v>16</v>
      </c>
      <c r="AJ169">
        <v>191</v>
      </c>
      <c r="AK169">
        <v>190</v>
      </c>
      <c r="AL169">
        <v>7.3</v>
      </c>
      <c r="AM169">
        <v>195.7</v>
      </c>
      <c r="AN169" t="s">
        <v>155</v>
      </c>
      <c r="AO169">
        <v>2</v>
      </c>
      <c r="AP169" s="39">
        <v>0.70278935185185187</v>
      </c>
      <c r="AQ169">
        <v>47.159317000000001</v>
      </c>
      <c r="AR169">
        <v>-88.489752999999993</v>
      </c>
      <c r="AS169">
        <v>319.7</v>
      </c>
      <c r="AT169">
        <v>0</v>
      </c>
      <c r="AU169">
        <v>12</v>
      </c>
      <c r="AV169">
        <v>10</v>
      </c>
      <c r="AW169" t="s">
        <v>423</v>
      </c>
      <c r="AX169">
        <v>1.3975</v>
      </c>
      <c r="AY169">
        <v>1.4</v>
      </c>
      <c r="AZ169">
        <v>2.3765000000000001</v>
      </c>
      <c r="BA169">
        <v>14.048999999999999</v>
      </c>
      <c r="BB169">
        <v>14.37</v>
      </c>
      <c r="BC169">
        <v>1.02</v>
      </c>
      <c r="BD169">
        <v>14.077</v>
      </c>
      <c r="BE169">
        <v>2424.4229999999998</v>
      </c>
      <c r="BF169">
        <v>361.298</v>
      </c>
      <c r="BG169">
        <v>4.5999999999999999E-2</v>
      </c>
      <c r="BH169">
        <v>3.5000000000000003E-2</v>
      </c>
      <c r="BI169">
        <v>8.1000000000000003E-2</v>
      </c>
      <c r="BJ169">
        <v>3.5000000000000003E-2</v>
      </c>
      <c r="BK169">
        <v>2.7E-2</v>
      </c>
      <c r="BL169">
        <v>6.2E-2</v>
      </c>
      <c r="BM169">
        <v>14.309699999999999</v>
      </c>
      <c r="BQ169">
        <v>351.64600000000002</v>
      </c>
      <c r="BR169">
        <v>9.4E-2</v>
      </c>
      <c r="BS169">
        <v>0.222</v>
      </c>
      <c r="BT169">
        <v>1.3793E-2</v>
      </c>
      <c r="BU169">
        <v>2.2628149999999998</v>
      </c>
      <c r="BV169">
        <v>4.4622000000000002</v>
      </c>
    </row>
    <row r="170" spans="1:74" customFormat="1" x14ac:dyDescent="0.25">
      <c r="A170" s="37">
        <v>41704</v>
      </c>
      <c r="B170" s="38">
        <v>3.6222222222222218E-2</v>
      </c>
      <c r="C170">
        <v>11.53</v>
      </c>
      <c r="D170">
        <v>2.7562000000000002</v>
      </c>
      <c r="E170">
        <v>27561.686750000001</v>
      </c>
      <c r="F170">
        <v>2.1</v>
      </c>
      <c r="G170">
        <v>1.6</v>
      </c>
      <c r="H170">
        <v>1785.1</v>
      </c>
      <c r="J170">
        <v>2.2999999999999998</v>
      </c>
      <c r="K170">
        <v>0.87609999999999999</v>
      </c>
      <c r="L170">
        <v>10.101100000000001</v>
      </c>
      <c r="M170">
        <v>2.4146000000000001</v>
      </c>
      <c r="N170">
        <v>1.8396999999999999</v>
      </c>
      <c r="O170">
        <v>1.3942000000000001</v>
      </c>
      <c r="P170">
        <v>3.2</v>
      </c>
      <c r="Q170">
        <v>1.4097999999999999</v>
      </c>
      <c r="R170">
        <v>1.0684</v>
      </c>
      <c r="S170">
        <v>2.5</v>
      </c>
      <c r="T170">
        <v>1785.0534</v>
      </c>
      <c r="W170">
        <v>0</v>
      </c>
      <c r="X170">
        <v>2.0150000000000001</v>
      </c>
      <c r="Y170">
        <v>12.5</v>
      </c>
      <c r="Z170">
        <v>841</v>
      </c>
      <c r="AA170">
        <v>865</v>
      </c>
      <c r="AB170">
        <v>849</v>
      </c>
      <c r="AC170">
        <v>54</v>
      </c>
      <c r="AD170">
        <v>10.11</v>
      </c>
      <c r="AE170">
        <v>0.23</v>
      </c>
      <c r="AF170">
        <v>981</v>
      </c>
      <c r="AG170">
        <v>-5</v>
      </c>
      <c r="AH170">
        <v>1</v>
      </c>
      <c r="AI170">
        <v>16</v>
      </c>
      <c r="AJ170">
        <v>191</v>
      </c>
      <c r="AK170">
        <v>190</v>
      </c>
      <c r="AL170">
        <v>7.3</v>
      </c>
      <c r="AM170">
        <v>195.3</v>
      </c>
      <c r="AN170" t="s">
        <v>155</v>
      </c>
      <c r="AO170">
        <v>2</v>
      </c>
      <c r="AP170" s="39">
        <v>0.70280092592592591</v>
      </c>
      <c r="AQ170">
        <v>47.159317000000001</v>
      </c>
      <c r="AR170">
        <v>-88.489752999999993</v>
      </c>
      <c r="AS170">
        <v>319.7</v>
      </c>
      <c r="AT170">
        <v>0</v>
      </c>
      <c r="AU170">
        <v>12</v>
      </c>
      <c r="AV170">
        <v>9</v>
      </c>
      <c r="AW170" t="s">
        <v>416</v>
      </c>
      <c r="AX170">
        <v>1.2</v>
      </c>
      <c r="AY170">
        <v>1.4</v>
      </c>
      <c r="AZ170">
        <v>1.9790000000000001</v>
      </c>
      <c r="BA170">
        <v>14.048999999999999</v>
      </c>
      <c r="BB170">
        <v>14.31</v>
      </c>
      <c r="BC170">
        <v>1.02</v>
      </c>
      <c r="BD170">
        <v>14.146000000000001</v>
      </c>
      <c r="BE170">
        <v>2415.3110000000001</v>
      </c>
      <c r="BF170">
        <v>367.47399999999999</v>
      </c>
      <c r="BG170">
        <v>4.5999999999999999E-2</v>
      </c>
      <c r="BH170">
        <v>3.5000000000000003E-2</v>
      </c>
      <c r="BI170">
        <v>8.1000000000000003E-2</v>
      </c>
      <c r="BJ170">
        <v>3.5000000000000003E-2</v>
      </c>
      <c r="BK170">
        <v>2.7E-2</v>
      </c>
      <c r="BL170">
        <v>6.2E-2</v>
      </c>
      <c r="BM170">
        <v>14.103300000000001</v>
      </c>
      <c r="BQ170">
        <v>350.32400000000001</v>
      </c>
      <c r="BR170">
        <v>9.3586000000000003E-2</v>
      </c>
      <c r="BS170">
        <v>0.222</v>
      </c>
      <c r="BT170">
        <v>1.2999999999999999E-2</v>
      </c>
      <c r="BU170">
        <v>2.2528489999999999</v>
      </c>
      <c r="BV170">
        <v>4.4622000000000002</v>
      </c>
    </row>
    <row r="171" spans="1:74" customFormat="1" x14ac:dyDescent="0.25">
      <c r="A171" s="37">
        <v>41704</v>
      </c>
      <c r="B171" s="38">
        <v>3.6233796296296299E-2</v>
      </c>
      <c r="C171">
        <v>11.53</v>
      </c>
      <c r="D171">
        <v>2.8285</v>
      </c>
      <c r="E171">
        <v>28284.578310000001</v>
      </c>
      <c r="F171">
        <v>2.1</v>
      </c>
      <c r="G171">
        <v>1.5</v>
      </c>
      <c r="H171">
        <v>1819.6</v>
      </c>
      <c r="J171">
        <v>2.2999999999999998</v>
      </c>
      <c r="K171">
        <v>0.87529999999999997</v>
      </c>
      <c r="L171">
        <v>10.0928</v>
      </c>
      <c r="M171">
        <v>2.4759000000000002</v>
      </c>
      <c r="N171">
        <v>1.8382000000000001</v>
      </c>
      <c r="O171">
        <v>1.3129999999999999</v>
      </c>
      <c r="P171">
        <v>3.2</v>
      </c>
      <c r="Q171">
        <v>1.4086000000000001</v>
      </c>
      <c r="R171">
        <v>1.0061</v>
      </c>
      <c r="S171">
        <v>2.4</v>
      </c>
      <c r="T171">
        <v>1819.6348</v>
      </c>
      <c r="W171">
        <v>0</v>
      </c>
      <c r="X171">
        <v>2.0133000000000001</v>
      </c>
      <c r="Y171">
        <v>12.4</v>
      </c>
      <c r="Z171">
        <v>842</v>
      </c>
      <c r="AA171">
        <v>865</v>
      </c>
      <c r="AB171">
        <v>849</v>
      </c>
      <c r="AC171">
        <v>54</v>
      </c>
      <c r="AD171">
        <v>10.11</v>
      </c>
      <c r="AE171">
        <v>0.23</v>
      </c>
      <c r="AF171">
        <v>981</v>
      </c>
      <c r="AG171">
        <v>-5</v>
      </c>
      <c r="AH171">
        <v>1</v>
      </c>
      <c r="AI171">
        <v>16</v>
      </c>
      <c r="AJ171">
        <v>191</v>
      </c>
      <c r="AK171">
        <v>190</v>
      </c>
      <c r="AL171">
        <v>7.2</v>
      </c>
      <c r="AM171">
        <v>195</v>
      </c>
      <c r="AN171" t="s">
        <v>155</v>
      </c>
      <c r="AO171">
        <v>2</v>
      </c>
      <c r="AP171" s="39">
        <v>0.70281249999999995</v>
      </c>
      <c r="AQ171">
        <v>47.159317000000001</v>
      </c>
      <c r="AR171">
        <v>-88.489752999999993</v>
      </c>
      <c r="AS171">
        <v>319.7</v>
      </c>
      <c r="AT171">
        <v>0</v>
      </c>
      <c r="AU171">
        <v>12</v>
      </c>
      <c r="AV171">
        <v>9</v>
      </c>
      <c r="AW171" t="s">
        <v>416</v>
      </c>
      <c r="AX171">
        <v>1.2</v>
      </c>
      <c r="AY171">
        <v>1.4</v>
      </c>
      <c r="AZ171">
        <v>1.9</v>
      </c>
      <c r="BA171">
        <v>14.048999999999999</v>
      </c>
      <c r="BB171">
        <v>14.23</v>
      </c>
      <c r="BC171">
        <v>1.01</v>
      </c>
      <c r="BD171">
        <v>14.24</v>
      </c>
      <c r="BE171">
        <v>2402.6060000000002</v>
      </c>
      <c r="BF171">
        <v>375.12900000000002</v>
      </c>
      <c r="BG171">
        <v>4.5999999999999999E-2</v>
      </c>
      <c r="BH171">
        <v>3.3000000000000002E-2</v>
      </c>
      <c r="BI171">
        <v>7.9000000000000001E-2</v>
      </c>
      <c r="BJ171">
        <v>3.5000000000000003E-2</v>
      </c>
      <c r="BK171">
        <v>2.5000000000000001E-2</v>
      </c>
      <c r="BL171">
        <v>0.06</v>
      </c>
      <c r="BM171">
        <v>14.3127</v>
      </c>
      <c r="BQ171">
        <v>348.48200000000003</v>
      </c>
      <c r="BR171">
        <v>9.1793E-2</v>
      </c>
      <c r="BS171">
        <v>0.222</v>
      </c>
      <c r="BT171">
        <v>1.2793000000000001E-2</v>
      </c>
      <c r="BU171">
        <v>2.2096870000000002</v>
      </c>
      <c r="BV171">
        <v>4.4622000000000002</v>
      </c>
    </row>
    <row r="172" spans="1:74" customFormat="1" x14ac:dyDescent="0.25">
      <c r="A172" s="37">
        <v>41704</v>
      </c>
      <c r="B172" s="38">
        <v>3.6245370370370372E-2</v>
      </c>
      <c r="C172">
        <v>11.557</v>
      </c>
      <c r="D172">
        <v>2.6962999999999999</v>
      </c>
      <c r="E172">
        <v>26963.316060000001</v>
      </c>
      <c r="F172">
        <v>2.1</v>
      </c>
      <c r="G172">
        <v>1.5</v>
      </c>
      <c r="H172">
        <v>1826.1</v>
      </c>
      <c r="J172">
        <v>2.2999999999999998</v>
      </c>
      <c r="K172">
        <v>0.87629999999999997</v>
      </c>
      <c r="L172">
        <v>10.1282</v>
      </c>
      <c r="M172">
        <v>2.3628999999999998</v>
      </c>
      <c r="N172">
        <v>1.8403</v>
      </c>
      <c r="O172">
        <v>1.3145</v>
      </c>
      <c r="P172">
        <v>3.2</v>
      </c>
      <c r="Q172">
        <v>1.4101999999999999</v>
      </c>
      <c r="R172">
        <v>1.0073000000000001</v>
      </c>
      <c r="S172">
        <v>2.4</v>
      </c>
      <c r="T172">
        <v>1826.1269</v>
      </c>
      <c r="W172">
        <v>0</v>
      </c>
      <c r="X172">
        <v>2.0156000000000001</v>
      </c>
      <c r="Y172">
        <v>12.5</v>
      </c>
      <c r="Z172">
        <v>841</v>
      </c>
      <c r="AA172">
        <v>866</v>
      </c>
      <c r="AB172">
        <v>850</v>
      </c>
      <c r="AC172">
        <v>54</v>
      </c>
      <c r="AD172">
        <v>10.11</v>
      </c>
      <c r="AE172">
        <v>0.23</v>
      </c>
      <c r="AF172">
        <v>981</v>
      </c>
      <c r="AG172">
        <v>-5</v>
      </c>
      <c r="AH172">
        <v>1</v>
      </c>
      <c r="AI172">
        <v>16</v>
      </c>
      <c r="AJ172">
        <v>190.8</v>
      </c>
      <c r="AK172">
        <v>190</v>
      </c>
      <c r="AL172">
        <v>7.2</v>
      </c>
      <c r="AM172">
        <v>195</v>
      </c>
      <c r="AN172" t="s">
        <v>155</v>
      </c>
      <c r="AO172">
        <v>2</v>
      </c>
      <c r="AP172" s="39">
        <v>0.7028240740740741</v>
      </c>
      <c r="AQ172">
        <v>47.159317000000001</v>
      </c>
      <c r="AR172">
        <v>-88.489752999999993</v>
      </c>
      <c r="AS172">
        <v>319.5</v>
      </c>
      <c r="AT172">
        <v>0</v>
      </c>
      <c r="AU172">
        <v>12</v>
      </c>
      <c r="AV172">
        <v>9</v>
      </c>
      <c r="AW172" t="s">
        <v>416</v>
      </c>
      <c r="AX172">
        <v>1.2</v>
      </c>
      <c r="AY172">
        <v>1.4</v>
      </c>
      <c r="AZ172">
        <v>1.9</v>
      </c>
      <c r="BA172">
        <v>14.048999999999999</v>
      </c>
      <c r="BB172">
        <v>14.35</v>
      </c>
      <c r="BC172">
        <v>1.02</v>
      </c>
      <c r="BD172">
        <v>14.11</v>
      </c>
      <c r="BE172">
        <v>2425.7199999999998</v>
      </c>
      <c r="BF172">
        <v>360.19</v>
      </c>
      <c r="BG172">
        <v>4.5999999999999999E-2</v>
      </c>
      <c r="BH172">
        <v>3.3000000000000002E-2</v>
      </c>
      <c r="BI172">
        <v>7.9000000000000001E-2</v>
      </c>
      <c r="BJ172">
        <v>3.5000000000000003E-2</v>
      </c>
      <c r="BK172">
        <v>2.5000000000000001E-2</v>
      </c>
      <c r="BL172">
        <v>6.0999999999999999E-2</v>
      </c>
      <c r="BM172">
        <v>14.4511</v>
      </c>
      <c r="BQ172">
        <v>351.00099999999998</v>
      </c>
      <c r="BR172">
        <v>9.1206999999999996E-2</v>
      </c>
      <c r="BS172">
        <v>0.22179299999999999</v>
      </c>
      <c r="BT172">
        <v>1.2E-2</v>
      </c>
      <c r="BU172">
        <v>2.1955809999999998</v>
      </c>
      <c r="BV172">
        <v>4.4580393000000003</v>
      </c>
    </row>
    <row r="173" spans="1:74" customFormat="1" x14ac:dyDescent="0.25">
      <c r="A173" s="37">
        <v>41704</v>
      </c>
      <c r="B173" s="38">
        <v>3.6256944444444446E-2</v>
      </c>
      <c r="C173">
        <v>11.6</v>
      </c>
      <c r="D173">
        <v>2.6316999999999999</v>
      </c>
      <c r="E173">
        <v>26316.829269999998</v>
      </c>
      <c r="F173">
        <v>2.1</v>
      </c>
      <c r="G173">
        <v>1.5</v>
      </c>
      <c r="H173">
        <v>1760.2</v>
      </c>
      <c r="J173">
        <v>2.2999999999999998</v>
      </c>
      <c r="K173">
        <v>0.87670000000000003</v>
      </c>
      <c r="L173">
        <v>10.1699</v>
      </c>
      <c r="M173">
        <v>2.3071999999999999</v>
      </c>
      <c r="N173">
        <v>1.8411</v>
      </c>
      <c r="O173">
        <v>1.3150999999999999</v>
      </c>
      <c r="P173">
        <v>3.2</v>
      </c>
      <c r="Q173">
        <v>1.4108000000000001</v>
      </c>
      <c r="R173">
        <v>1.0077</v>
      </c>
      <c r="S173">
        <v>2.4</v>
      </c>
      <c r="T173">
        <v>1760.2333000000001</v>
      </c>
      <c r="W173">
        <v>0</v>
      </c>
      <c r="X173">
        <v>2.0164</v>
      </c>
      <c r="Y173">
        <v>12.4</v>
      </c>
      <c r="Z173">
        <v>842</v>
      </c>
      <c r="AA173">
        <v>865</v>
      </c>
      <c r="AB173">
        <v>850</v>
      </c>
      <c r="AC173">
        <v>54</v>
      </c>
      <c r="AD173">
        <v>10.11</v>
      </c>
      <c r="AE173">
        <v>0.23</v>
      </c>
      <c r="AF173">
        <v>981</v>
      </c>
      <c r="AG173">
        <v>-5</v>
      </c>
      <c r="AH173">
        <v>1</v>
      </c>
      <c r="AI173">
        <v>16</v>
      </c>
      <c r="AJ173">
        <v>190</v>
      </c>
      <c r="AK173">
        <v>190</v>
      </c>
      <c r="AL173">
        <v>7.4</v>
      </c>
      <c r="AM173">
        <v>195</v>
      </c>
      <c r="AN173" t="s">
        <v>155</v>
      </c>
      <c r="AO173">
        <v>2</v>
      </c>
      <c r="AP173" s="39">
        <v>0.70283564814814825</v>
      </c>
      <c r="AQ173">
        <v>47.159317000000001</v>
      </c>
      <c r="AR173">
        <v>-88.489752999999993</v>
      </c>
      <c r="AS173">
        <v>319.10000000000002</v>
      </c>
      <c r="AT173">
        <v>0</v>
      </c>
      <c r="AU173">
        <v>12</v>
      </c>
      <c r="AV173">
        <v>9</v>
      </c>
      <c r="AW173" t="s">
        <v>416</v>
      </c>
      <c r="AX173">
        <v>1.2605</v>
      </c>
      <c r="AY173">
        <v>1.4604999999999999</v>
      </c>
      <c r="AZ173">
        <v>1.9604999999999999</v>
      </c>
      <c r="BA173">
        <v>14.048999999999999</v>
      </c>
      <c r="BB173">
        <v>14.39</v>
      </c>
      <c r="BC173">
        <v>1.02</v>
      </c>
      <c r="BD173">
        <v>14.061999999999999</v>
      </c>
      <c r="BE173">
        <v>2439.6790000000001</v>
      </c>
      <c r="BF173">
        <v>352.27800000000002</v>
      </c>
      <c r="BG173">
        <v>4.5999999999999999E-2</v>
      </c>
      <c r="BH173">
        <v>3.3000000000000002E-2</v>
      </c>
      <c r="BI173">
        <v>7.9000000000000001E-2</v>
      </c>
      <c r="BJ173">
        <v>3.5000000000000003E-2</v>
      </c>
      <c r="BK173">
        <v>2.5000000000000001E-2</v>
      </c>
      <c r="BL173">
        <v>6.0999999999999999E-2</v>
      </c>
      <c r="BM173">
        <v>13.952400000000001</v>
      </c>
      <c r="BQ173">
        <v>351.72300000000001</v>
      </c>
      <c r="BR173">
        <v>9.3242000000000005E-2</v>
      </c>
      <c r="BS173">
        <v>0.221</v>
      </c>
      <c r="BT173">
        <v>1.2E-2</v>
      </c>
      <c r="BU173">
        <v>2.2445680000000001</v>
      </c>
      <c r="BV173">
        <v>4.4420999999999999</v>
      </c>
    </row>
    <row r="174" spans="1:74" customFormat="1" x14ac:dyDescent="0.25">
      <c r="A174" s="37">
        <v>41704</v>
      </c>
      <c r="B174" s="38">
        <v>3.6268518518518519E-2</v>
      </c>
      <c r="C174">
        <v>11.593999999999999</v>
      </c>
      <c r="D174">
        <v>2.7555000000000001</v>
      </c>
      <c r="E174">
        <v>27555.210220000001</v>
      </c>
      <c r="F174">
        <v>2.1</v>
      </c>
      <c r="G174">
        <v>1.5</v>
      </c>
      <c r="H174">
        <v>1743.1</v>
      </c>
      <c r="J174">
        <v>2.2999999999999998</v>
      </c>
      <c r="K174">
        <v>0.87560000000000004</v>
      </c>
      <c r="L174">
        <v>10.1516</v>
      </c>
      <c r="M174">
        <v>2.4127999999999998</v>
      </c>
      <c r="N174">
        <v>1.8388</v>
      </c>
      <c r="O174">
        <v>1.3133999999999999</v>
      </c>
      <c r="P174">
        <v>3.2</v>
      </c>
      <c r="Q174">
        <v>1.409</v>
      </c>
      <c r="R174">
        <v>1.0064</v>
      </c>
      <c r="S174">
        <v>2.4</v>
      </c>
      <c r="T174">
        <v>1743.1487999999999</v>
      </c>
      <c r="W174">
        <v>0</v>
      </c>
      <c r="X174">
        <v>2.0139</v>
      </c>
      <c r="Y174">
        <v>12.4</v>
      </c>
      <c r="Z174">
        <v>843</v>
      </c>
      <c r="AA174">
        <v>867</v>
      </c>
      <c r="AB174">
        <v>852</v>
      </c>
      <c r="AC174">
        <v>54</v>
      </c>
      <c r="AD174">
        <v>10.11</v>
      </c>
      <c r="AE174">
        <v>0.23</v>
      </c>
      <c r="AF174">
        <v>981</v>
      </c>
      <c r="AG174">
        <v>-5</v>
      </c>
      <c r="AH174">
        <v>1</v>
      </c>
      <c r="AI174">
        <v>16</v>
      </c>
      <c r="AJ174">
        <v>190</v>
      </c>
      <c r="AK174">
        <v>189.8</v>
      </c>
      <c r="AL174">
        <v>7.3</v>
      </c>
      <c r="AM174">
        <v>195</v>
      </c>
      <c r="AN174" t="s">
        <v>155</v>
      </c>
      <c r="AO174">
        <v>2</v>
      </c>
      <c r="AP174" s="39">
        <v>0.70284722222222218</v>
      </c>
      <c r="AQ174">
        <v>47.159317000000001</v>
      </c>
      <c r="AR174">
        <v>-88.489752999999993</v>
      </c>
      <c r="AS174">
        <v>319</v>
      </c>
      <c r="AT174">
        <v>0</v>
      </c>
      <c r="AU174">
        <v>12</v>
      </c>
      <c r="AV174">
        <v>9</v>
      </c>
      <c r="AW174" t="s">
        <v>416</v>
      </c>
      <c r="AX174">
        <v>1.1185</v>
      </c>
      <c r="AY174">
        <v>1.4395</v>
      </c>
      <c r="AZ174">
        <v>1.8185</v>
      </c>
      <c r="BA174">
        <v>14.048999999999999</v>
      </c>
      <c r="BB174">
        <v>14.26</v>
      </c>
      <c r="BC174">
        <v>1.02</v>
      </c>
      <c r="BD174">
        <v>14.206</v>
      </c>
      <c r="BE174">
        <v>2418.8890000000001</v>
      </c>
      <c r="BF174">
        <v>365.90699999999998</v>
      </c>
      <c r="BG174">
        <v>4.5999999999999999E-2</v>
      </c>
      <c r="BH174">
        <v>3.3000000000000002E-2</v>
      </c>
      <c r="BI174">
        <v>7.9000000000000001E-2</v>
      </c>
      <c r="BJ174">
        <v>3.5000000000000003E-2</v>
      </c>
      <c r="BK174">
        <v>2.5000000000000001E-2</v>
      </c>
      <c r="BL174">
        <v>0.06</v>
      </c>
      <c r="BM174">
        <v>13.7239</v>
      </c>
      <c r="BQ174">
        <v>348.91199999999998</v>
      </c>
      <c r="BR174">
        <v>9.8000000000000004E-2</v>
      </c>
      <c r="BS174">
        <v>0.22120699999999999</v>
      </c>
      <c r="BT174">
        <v>1.2207000000000001E-2</v>
      </c>
      <c r="BU174">
        <v>2.359105</v>
      </c>
      <c r="BV174">
        <v>4.4462606999999998</v>
      </c>
    </row>
    <row r="175" spans="1:74" customFormat="1" x14ac:dyDescent="0.25">
      <c r="A175" s="37">
        <v>41704</v>
      </c>
      <c r="B175" s="38">
        <v>3.6280092592592593E-2</v>
      </c>
      <c r="C175">
        <v>11.537000000000001</v>
      </c>
      <c r="D175">
        <v>2.9645000000000001</v>
      </c>
      <c r="E175">
        <v>29644.611400000002</v>
      </c>
      <c r="F175">
        <v>2.1</v>
      </c>
      <c r="G175">
        <v>1.5</v>
      </c>
      <c r="H175">
        <v>1829.2</v>
      </c>
      <c r="J175">
        <v>2.2999999999999998</v>
      </c>
      <c r="K175">
        <v>0.874</v>
      </c>
      <c r="L175">
        <v>10.083600000000001</v>
      </c>
      <c r="M175">
        <v>2.5910000000000002</v>
      </c>
      <c r="N175">
        <v>1.8353999999999999</v>
      </c>
      <c r="O175">
        <v>1.3109999999999999</v>
      </c>
      <c r="P175">
        <v>3.1</v>
      </c>
      <c r="Q175">
        <v>1.4065000000000001</v>
      </c>
      <c r="R175">
        <v>1.0045999999999999</v>
      </c>
      <c r="S175">
        <v>2.4</v>
      </c>
      <c r="T175">
        <v>1829.1922999999999</v>
      </c>
      <c r="W175">
        <v>0</v>
      </c>
      <c r="X175">
        <v>2.0103</v>
      </c>
      <c r="Y175">
        <v>12.5</v>
      </c>
      <c r="Z175">
        <v>842</v>
      </c>
      <c r="AA175">
        <v>866</v>
      </c>
      <c r="AB175">
        <v>852</v>
      </c>
      <c r="AC175">
        <v>54</v>
      </c>
      <c r="AD175">
        <v>10.11</v>
      </c>
      <c r="AE175">
        <v>0.23</v>
      </c>
      <c r="AF175">
        <v>981</v>
      </c>
      <c r="AG175">
        <v>-5</v>
      </c>
      <c r="AH175">
        <v>1</v>
      </c>
      <c r="AI175">
        <v>16</v>
      </c>
      <c r="AJ175">
        <v>190</v>
      </c>
      <c r="AK175">
        <v>189</v>
      </c>
      <c r="AL175">
        <v>7.1</v>
      </c>
      <c r="AM175">
        <v>195</v>
      </c>
      <c r="AN175" t="s">
        <v>155</v>
      </c>
      <c r="AO175">
        <v>2</v>
      </c>
      <c r="AP175" s="39">
        <v>0.70285879629629633</v>
      </c>
      <c r="AQ175">
        <v>47.159317000000001</v>
      </c>
      <c r="AR175">
        <v>-88.489752999999993</v>
      </c>
      <c r="AS175">
        <v>319.10000000000002</v>
      </c>
      <c r="AT175">
        <v>0</v>
      </c>
      <c r="AU175">
        <v>12</v>
      </c>
      <c r="AV175">
        <v>10</v>
      </c>
      <c r="AW175" t="s">
        <v>417</v>
      </c>
      <c r="AX175">
        <v>1</v>
      </c>
      <c r="AY175">
        <v>1.4</v>
      </c>
      <c r="AZ175">
        <v>1.7</v>
      </c>
      <c r="BA175">
        <v>14.048999999999999</v>
      </c>
      <c r="BB175">
        <v>14.08</v>
      </c>
      <c r="BC175">
        <v>1</v>
      </c>
      <c r="BD175">
        <v>14.413</v>
      </c>
      <c r="BE175">
        <v>2380.3989999999999</v>
      </c>
      <c r="BF175">
        <v>389.29599999999999</v>
      </c>
      <c r="BG175">
        <v>4.4999999999999998E-2</v>
      </c>
      <c r="BH175">
        <v>3.2000000000000001E-2</v>
      </c>
      <c r="BI175">
        <v>7.8E-2</v>
      </c>
      <c r="BJ175">
        <v>3.5000000000000003E-2</v>
      </c>
      <c r="BK175">
        <v>2.5000000000000001E-2</v>
      </c>
      <c r="BL175">
        <v>0.06</v>
      </c>
      <c r="BM175">
        <v>14.267799999999999</v>
      </c>
      <c r="BQ175">
        <v>345.05099999999999</v>
      </c>
      <c r="BR175">
        <v>9.7171999999999994E-2</v>
      </c>
      <c r="BS175">
        <v>0.22220699999999999</v>
      </c>
      <c r="BT175">
        <v>1.2999999999999999E-2</v>
      </c>
      <c r="BU175">
        <v>2.3391730000000002</v>
      </c>
      <c r="BV175">
        <v>4.4663607000000001</v>
      </c>
    </row>
    <row r="176" spans="1:74" customFormat="1" x14ac:dyDescent="0.25">
      <c r="A176" s="37">
        <v>41704</v>
      </c>
      <c r="B176" s="38">
        <v>3.6291666666666667E-2</v>
      </c>
      <c r="C176">
        <v>11.53</v>
      </c>
      <c r="D176">
        <v>2.9619</v>
      </c>
      <c r="E176">
        <v>29618.785199999998</v>
      </c>
      <c r="F176">
        <v>2.2000000000000002</v>
      </c>
      <c r="G176">
        <v>1.5</v>
      </c>
      <c r="H176">
        <v>1883.5</v>
      </c>
      <c r="J176">
        <v>2.2999999999999998</v>
      </c>
      <c r="K176">
        <v>0.87409999999999999</v>
      </c>
      <c r="L176">
        <v>10.0787</v>
      </c>
      <c r="M176">
        <v>2.5891000000000002</v>
      </c>
      <c r="N176">
        <v>1.9231</v>
      </c>
      <c r="O176">
        <v>1.3111999999999999</v>
      </c>
      <c r="P176">
        <v>3.2</v>
      </c>
      <c r="Q176">
        <v>1.4736</v>
      </c>
      <c r="R176">
        <v>1.0046999999999999</v>
      </c>
      <c r="S176">
        <v>2.5</v>
      </c>
      <c r="T176">
        <v>1883.5132000000001</v>
      </c>
      <c r="W176">
        <v>0</v>
      </c>
      <c r="X176">
        <v>2.0105</v>
      </c>
      <c r="Y176">
        <v>12.4</v>
      </c>
      <c r="Z176">
        <v>842</v>
      </c>
      <c r="AA176">
        <v>867</v>
      </c>
      <c r="AB176">
        <v>851</v>
      </c>
      <c r="AC176">
        <v>54</v>
      </c>
      <c r="AD176">
        <v>10.11</v>
      </c>
      <c r="AE176">
        <v>0.23</v>
      </c>
      <c r="AF176">
        <v>981</v>
      </c>
      <c r="AG176">
        <v>-5</v>
      </c>
      <c r="AH176">
        <v>1.2070000000000001</v>
      </c>
      <c r="AI176">
        <v>16</v>
      </c>
      <c r="AJ176">
        <v>190</v>
      </c>
      <c r="AK176">
        <v>189</v>
      </c>
      <c r="AL176">
        <v>7.3</v>
      </c>
      <c r="AM176">
        <v>195</v>
      </c>
      <c r="AN176" t="s">
        <v>155</v>
      </c>
      <c r="AO176">
        <v>2</v>
      </c>
      <c r="AP176" s="39">
        <v>0.70287037037037037</v>
      </c>
      <c r="AQ176">
        <v>47.159317000000001</v>
      </c>
      <c r="AR176">
        <v>-88.489752999999993</v>
      </c>
      <c r="AS176">
        <v>319.10000000000002</v>
      </c>
      <c r="AT176">
        <v>0</v>
      </c>
      <c r="AU176">
        <v>12</v>
      </c>
      <c r="AV176">
        <v>10</v>
      </c>
      <c r="AW176" t="s">
        <v>417</v>
      </c>
      <c r="AX176">
        <v>1</v>
      </c>
      <c r="AY176">
        <v>1.4</v>
      </c>
      <c r="AZ176">
        <v>1.7</v>
      </c>
      <c r="BA176">
        <v>14.048999999999999</v>
      </c>
      <c r="BB176">
        <v>14.09</v>
      </c>
      <c r="BC176">
        <v>1</v>
      </c>
      <c r="BD176">
        <v>14.4</v>
      </c>
      <c r="BE176">
        <v>2379.5050000000001</v>
      </c>
      <c r="BF176">
        <v>389.04700000000003</v>
      </c>
      <c r="BG176">
        <v>4.8000000000000001E-2</v>
      </c>
      <c r="BH176">
        <v>3.2000000000000001E-2</v>
      </c>
      <c r="BI176">
        <v>0.08</v>
      </c>
      <c r="BJ176">
        <v>3.5999999999999997E-2</v>
      </c>
      <c r="BK176">
        <v>2.5000000000000001E-2</v>
      </c>
      <c r="BL176">
        <v>6.0999999999999999E-2</v>
      </c>
      <c r="BM176">
        <v>14.693099999999999</v>
      </c>
      <c r="BQ176">
        <v>345.13099999999997</v>
      </c>
      <c r="BR176">
        <v>9.3793000000000001E-2</v>
      </c>
      <c r="BS176">
        <v>0.22279299999999999</v>
      </c>
      <c r="BT176">
        <v>1.2793000000000001E-2</v>
      </c>
      <c r="BU176">
        <v>2.2578320000000001</v>
      </c>
      <c r="BV176">
        <v>4.4781392999999996</v>
      </c>
    </row>
    <row r="177" spans="1:74" customFormat="1" x14ac:dyDescent="0.25">
      <c r="A177" s="37">
        <v>41704</v>
      </c>
      <c r="B177" s="38">
        <v>3.630324074074074E-2</v>
      </c>
      <c r="C177">
        <v>11.53</v>
      </c>
      <c r="D177">
        <v>2.9241000000000001</v>
      </c>
      <c r="E177">
        <v>29240.667740000001</v>
      </c>
      <c r="F177">
        <v>2.2000000000000002</v>
      </c>
      <c r="G177">
        <v>1.5</v>
      </c>
      <c r="H177">
        <v>1875.5</v>
      </c>
      <c r="J177">
        <v>2.2999999999999998</v>
      </c>
      <c r="K177">
        <v>0.87450000000000006</v>
      </c>
      <c r="L177">
        <v>10.083399999999999</v>
      </c>
      <c r="M177">
        <v>2.5571999999999999</v>
      </c>
      <c r="N177">
        <v>1.9239999999999999</v>
      </c>
      <c r="O177">
        <v>1.3118000000000001</v>
      </c>
      <c r="P177">
        <v>3.2</v>
      </c>
      <c r="Q177">
        <v>1.4742999999999999</v>
      </c>
      <c r="R177">
        <v>1.0052000000000001</v>
      </c>
      <c r="S177">
        <v>2.5</v>
      </c>
      <c r="T177">
        <v>1875.5409999999999</v>
      </c>
      <c r="W177">
        <v>0</v>
      </c>
      <c r="X177">
        <v>2.0114000000000001</v>
      </c>
      <c r="Y177">
        <v>12.5</v>
      </c>
      <c r="Z177">
        <v>842</v>
      </c>
      <c r="AA177">
        <v>866</v>
      </c>
      <c r="AB177">
        <v>851</v>
      </c>
      <c r="AC177">
        <v>54</v>
      </c>
      <c r="AD177">
        <v>10.11</v>
      </c>
      <c r="AE177">
        <v>0.23</v>
      </c>
      <c r="AF177">
        <v>981</v>
      </c>
      <c r="AG177">
        <v>-5</v>
      </c>
      <c r="AH177">
        <v>1.793207</v>
      </c>
      <c r="AI177">
        <v>16</v>
      </c>
      <c r="AJ177">
        <v>190</v>
      </c>
      <c r="AK177">
        <v>189.2</v>
      </c>
      <c r="AL177">
        <v>7.5</v>
      </c>
      <c r="AM177">
        <v>195</v>
      </c>
      <c r="AN177" t="s">
        <v>155</v>
      </c>
      <c r="AO177">
        <v>2</v>
      </c>
      <c r="AP177" s="39">
        <v>0.70288194444444441</v>
      </c>
      <c r="AQ177">
        <v>47.159317000000001</v>
      </c>
      <c r="AR177">
        <v>-88.489752999999993</v>
      </c>
      <c r="AS177">
        <v>318.89999999999998</v>
      </c>
      <c r="AT177">
        <v>0</v>
      </c>
      <c r="AU177">
        <v>12</v>
      </c>
      <c r="AV177">
        <v>10</v>
      </c>
      <c r="AW177" t="s">
        <v>417</v>
      </c>
      <c r="AX177">
        <v>1</v>
      </c>
      <c r="AY177">
        <v>1.4</v>
      </c>
      <c r="AZ177">
        <v>1.7</v>
      </c>
      <c r="BA177">
        <v>14.048999999999999</v>
      </c>
      <c r="BB177">
        <v>14.13</v>
      </c>
      <c r="BC177">
        <v>1.01</v>
      </c>
      <c r="BD177">
        <v>14.347</v>
      </c>
      <c r="BE177">
        <v>2385.8200000000002</v>
      </c>
      <c r="BF177">
        <v>385.09899999999999</v>
      </c>
      <c r="BG177">
        <v>4.8000000000000001E-2</v>
      </c>
      <c r="BH177">
        <v>3.3000000000000002E-2</v>
      </c>
      <c r="BI177">
        <v>0.08</v>
      </c>
      <c r="BJ177">
        <v>3.6999999999999998E-2</v>
      </c>
      <c r="BK177">
        <v>2.5000000000000001E-2</v>
      </c>
      <c r="BL177">
        <v>6.0999999999999999E-2</v>
      </c>
      <c r="BM177">
        <v>14.663</v>
      </c>
      <c r="BQ177">
        <v>346.04700000000003</v>
      </c>
      <c r="BR177">
        <v>9.2999999999999999E-2</v>
      </c>
      <c r="BS177">
        <v>0.22179299999999999</v>
      </c>
      <c r="BT177">
        <v>1.1793E-2</v>
      </c>
      <c r="BU177">
        <v>2.2387429999999999</v>
      </c>
      <c r="BV177">
        <v>4.4580393000000003</v>
      </c>
    </row>
    <row r="178" spans="1:74" customFormat="1" x14ac:dyDescent="0.25">
      <c r="A178" s="37">
        <v>41704</v>
      </c>
      <c r="B178" s="38">
        <v>3.6314814814814821E-2</v>
      </c>
      <c r="C178">
        <v>11.62</v>
      </c>
      <c r="D178">
        <v>2.7860999999999998</v>
      </c>
      <c r="E178">
        <v>27861.025860000002</v>
      </c>
      <c r="F178">
        <v>2.2000000000000002</v>
      </c>
      <c r="G178">
        <v>1.6</v>
      </c>
      <c r="H178">
        <v>1845.9</v>
      </c>
      <c r="J178">
        <v>2.2999999999999998</v>
      </c>
      <c r="K178">
        <v>0.87509999999999999</v>
      </c>
      <c r="L178">
        <v>10.168100000000001</v>
      </c>
      <c r="M178">
        <v>2.4380000000000002</v>
      </c>
      <c r="N178">
        <v>1.9251</v>
      </c>
      <c r="O178">
        <v>1.3915</v>
      </c>
      <c r="P178">
        <v>3.3</v>
      </c>
      <c r="Q178">
        <v>1.4752000000000001</v>
      </c>
      <c r="R178">
        <v>1.0663</v>
      </c>
      <c r="S178">
        <v>2.5</v>
      </c>
      <c r="T178">
        <v>1845.8986</v>
      </c>
      <c r="W178">
        <v>0</v>
      </c>
      <c r="X178">
        <v>2.0125999999999999</v>
      </c>
      <c r="Y178">
        <v>12.4</v>
      </c>
      <c r="Z178">
        <v>842</v>
      </c>
      <c r="AA178">
        <v>866</v>
      </c>
      <c r="AB178">
        <v>851</v>
      </c>
      <c r="AC178">
        <v>54</v>
      </c>
      <c r="AD178">
        <v>10.11</v>
      </c>
      <c r="AE178">
        <v>0.23</v>
      </c>
      <c r="AF178">
        <v>981</v>
      </c>
      <c r="AG178">
        <v>-5</v>
      </c>
      <c r="AH178">
        <v>1.2062059999999999</v>
      </c>
      <c r="AI178">
        <v>16</v>
      </c>
      <c r="AJ178">
        <v>190</v>
      </c>
      <c r="AK178">
        <v>190</v>
      </c>
      <c r="AL178">
        <v>7.3</v>
      </c>
      <c r="AM178">
        <v>195</v>
      </c>
      <c r="AN178" t="s">
        <v>155</v>
      </c>
      <c r="AO178">
        <v>2</v>
      </c>
      <c r="AP178" s="39">
        <v>0.70289351851851845</v>
      </c>
      <c r="AQ178">
        <v>47.159317000000001</v>
      </c>
      <c r="AR178">
        <v>-88.489752999999993</v>
      </c>
      <c r="AS178">
        <v>318.7</v>
      </c>
      <c r="AT178">
        <v>0</v>
      </c>
      <c r="AU178">
        <v>12</v>
      </c>
      <c r="AV178">
        <v>10</v>
      </c>
      <c r="AW178" t="s">
        <v>417</v>
      </c>
      <c r="AX178">
        <v>1</v>
      </c>
      <c r="AY178">
        <v>1.4</v>
      </c>
      <c r="AZ178">
        <v>1.7</v>
      </c>
      <c r="BA178">
        <v>14.048999999999999</v>
      </c>
      <c r="BB178">
        <v>14.19</v>
      </c>
      <c r="BC178">
        <v>1.01</v>
      </c>
      <c r="BD178">
        <v>14.278</v>
      </c>
      <c r="BE178">
        <v>2412.9349999999999</v>
      </c>
      <c r="BF178">
        <v>368.22699999999998</v>
      </c>
      <c r="BG178">
        <v>4.8000000000000001E-2</v>
      </c>
      <c r="BH178">
        <v>3.5000000000000003E-2</v>
      </c>
      <c r="BI178">
        <v>8.2000000000000003E-2</v>
      </c>
      <c r="BJ178">
        <v>3.6999999999999998E-2</v>
      </c>
      <c r="BK178">
        <v>2.5999999999999999E-2</v>
      </c>
      <c r="BL178">
        <v>6.3E-2</v>
      </c>
      <c r="BM178">
        <v>14.473599999999999</v>
      </c>
      <c r="BQ178">
        <v>347.27</v>
      </c>
      <c r="BR178">
        <v>9.3205999999999997E-2</v>
      </c>
      <c r="BS178">
        <v>0.22120600000000001</v>
      </c>
      <c r="BT178">
        <v>1.1412E-2</v>
      </c>
      <c r="BU178">
        <v>2.2437070000000001</v>
      </c>
      <c r="BV178">
        <v>4.4462406000000003</v>
      </c>
    </row>
    <row r="179" spans="1:74" customFormat="1" x14ac:dyDescent="0.25">
      <c r="A179" s="37">
        <v>41704</v>
      </c>
      <c r="B179" s="38">
        <v>3.6326388888888887E-2</v>
      </c>
      <c r="C179">
        <v>11.75</v>
      </c>
      <c r="D179">
        <v>2.6021999999999998</v>
      </c>
      <c r="E179">
        <v>26021.75</v>
      </c>
      <c r="F179">
        <v>2.2000000000000002</v>
      </c>
      <c r="G179">
        <v>1.5</v>
      </c>
      <c r="H179">
        <v>1776.4</v>
      </c>
      <c r="J179">
        <v>2.2999999999999998</v>
      </c>
      <c r="K179">
        <v>0.87570000000000003</v>
      </c>
      <c r="L179">
        <v>10.289099999999999</v>
      </c>
      <c r="M179">
        <v>2.2786</v>
      </c>
      <c r="N179">
        <v>1.9265000000000001</v>
      </c>
      <c r="O179">
        <v>1.3134999999999999</v>
      </c>
      <c r="P179">
        <v>3.2</v>
      </c>
      <c r="Q179">
        <v>1.4762</v>
      </c>
      <c r="R179">
        <v>1.0065</v>
      </c>
      <c r="S179">
        <v>2.5</v>
      </c>
      <c r="T179">
        <v>1776.4321</v>
      </c>
      <c r="W179">
        <v>0</v>
      </c>
      <c r="X179">
        <v>2.0139999999999998</v>
      </c>
      <c r="Y179">
        <v>12.4</v>
      </c>
      <c r="Z179">
        <v>843</v>
      </c>
      <c r="AA179">
        <v>867</v>
      </c>
      <c r="AB179">
        <v>851</v>
      </c>
      <c r="AC179">
        <v>54</v>
      </c>
      <c r="AD179">
        <v>10.11</v>
      </c>
      <c r="AE179">
        <v>0.23</v>
      </c>
      <c r="AF179">
        <v>981</v>
      </c>
      <c r="AG179">
        <v>-5</v>
      </c>
      <c r="AH179">
        <v>2</v>
      </c>
      <c r="AI179">
        <v>16</v>
      </c>
      <c r="AJ179">
        <v>190</v>
      </c>
      <c r="AK179">
        <v>189.8</v>
      </c>
      <c r="AL179">
        <v>7.1</v>
      </c>
      <c r="AM179">
        <v>195</v>
      </c>
      <c r="AN179" t="s">
        <v>155</v>
      </c>
      <c r="AO179">
        <v>2</v>
      </c>
      <c r="AP179" s="39">
        <v>0.7029050925925926</v>
      </c>
      <c r="AQ179">
        <v>47.159317000000001</v>
      </c>
      <c r="AR179">
        <v>-88.489752999999993</v>
      </c>
      <c r="AS179">
        <v>318.7</v>
      </c>
      <c r="AT179">
        <v>0</v>
      </c>
      <c r="AU179">
        <v>12</v>
      </c>
      <c r="AV179">
        <v>10</v>
      </c>
      <c r="AW179" t="s">
        <v>417</v>
      </c>
      <c r="AX179">
        <v>1</v>
      </c>
      <c r="AY179">
        <v>1.4</v>
      </c>
      <c r="AZ179">
        <v>1.7</v>
      </c>
      <c r="BA179">
        <v>14.048999999999999</v>
      </c>
      <c r="BB179">
        <v>14.28</v>
      </c>
      <c r="BC179">
        <v>1.02</v>
      </c>
      <c r="BD179">
        <v>14.199</v>
      </c>
      <c r="BE179">
        <v>2450.36</v>
      </c>
      <c r="BF179">
        <v>345.387</v>
      </c>
      <c r="BG179">
        <v>4.8000000000000001E-2</v>
      </c>
      <c r="BH179">
        <v>3.3000000000000002E-2</v>
      </c>
      <c r="BI179">
        <v>8.1000000000000003E-2</v>
      </c>
      <c r="BJ179">
        <v>3.6999999999999998E-2</v>
      </c>
      <c r="BK179">
        <v>2.5000000000000001E-2</v>
      </c>
      <c r="BL179">
        <v>6.2E-2</v>
      </c>
      <c r="BM179">
        <v>13.9786</v>
      </c>
      <c r="BQ179">
        <v>348.75299999999999</v>
      </c>
      <c r="BR179">
        <v>9.4413999999999998E-2</v>
      </c>
      <c r="BS179">
        <v>0.22220699999999999</v>
      </c>
      <c r="BT179">
        <v>1.2793000000000001E-2</v>
      </c>
      <c r="BU179">
        <v>2.2727810000000002</v>
      </c>
      <c r="BV179">
        <v>4.4663607000000001</v>
      </c>
    </row>
    <row r="180" spans="1:74" customFormat="1" x14ac:dyDescent="0.25">
      <c r="A180" s="37">
        <v>41704</v>
      </c>
      <c r="B180" s="38">
        <v>3.6337962962962968E-2</v>
      </c>
      <c r="C180">
        <v>11.743</v>
      </c>
      <c r="D180">
        <v>2.5581999999999998</v>
      </c>
      <c r="E180">
        <v>25582.15539</v>
      </c>
      <c r="F180">
        <v>2.2000000000000002</v>
      </c>
      <c r="G180">
        <v>1.6</v>
      </c>
      <c r="H180">
        <v>1746.5</v>
      </c>
      <c r="J180">
        <v>2.2999999999999998</v>
      </c>
      <c r="K180">
        <v>0.87609999999999999</v>
      </c>
      <c r="L180">
        <v>10.2879</v>
      </c>
      <c r="M180">
        <v>2.2412999999999998</v>
      </c>
      <c r="N180">
        <v>1.9274</v>
      </c>
      <c r="O180">
        <v>1.4017999999999999</v>
      </c>
      <c r="P180">
        <v>3.3</v>
      </c>
      <c r="Q180">
        <v>1.4770000000000001</v>
      </c>
      <c r="R180">
        <v>1.0742</v>
      </c>
      <c r="S180">
        <v>2.6</v>
      </c>
      <c r="T180">
        <v>1746.46</v>
      </c>
      <c r="W180">
        <v>0</v>
      </c>
      <c r="X180">
        <v>2.0150000000000001</v>
      </c>
      <c r="Y180">
        <v>12.4</v>
      </c>
      <c r="Z180">
        <v>842</v>
      </c>
      <c r="AA180">
        <v>866</v>
      </c>
      <c r="AB180">
        <v>851</v>
      </c>
      <c r="AC180">
        <v>54</v>
      </c>
      <c r="AD180">
        <v>10.11</v>
      </c>
      <c r="AE180">
        <v>0.23</v>
      </c>
      <c r="AF180">
        <v>981</v>
      </c>
      <c r="AG180">
        <v>-5</v>
      </c>
      <c r="AH180">
        <v>2</v>
      </c>
      <c r="AI180">
        <v>16</v>
      </c>
      <c r="AJ180">
        <v>190</v>
      </c>
      <c r="AK180">
        <v>189</v>
      </c>
      <c r="AL180">
        <v>6.9</v>
      </c>
      <c r="AM180">
        <v>195</v>
      </c>
      <c r="AN180" t="s">
        <v>155</v>
      </c>
      <c r="AO180">
        <v>2</v>
      </c>
      <c r="AP180" s="39">
        <v>0.70291666666666675</v>
      </c>
      <c r="AQ180">
        <v>47.159317000000001</v>
      </c>
      <c r="AR180">
        <v>-88.489752999999993</v>
      </c>
      <c r="AS180">
        <v>318.8</v>
      </c>
      <c r="AT180">
        <v>0</v>
      </c>
      <c r="AU180">
        <v>12</v>
      </c>
      <c r="AV180">
        <v>10</v>
      </c>
      <c r="AW180" t="s">
        <v>417</v>
      </c>
      <c r="AX180">
        <v>1</v>
      </c>
      <c r="AY180">
        <v>1.4</v>
      </c>
      <c r="AZ180">
        <v>1.7</v>
      </c>
      <c r="BA180">
        <v>14.048999999999999</v>
      </c>
      <c r="BB180">
        <v>14.33</v>
      </c>
      <c r="BC180">
        <v>1.02</v>
      </c>
      <c r="BD180">
        <v>14.141</v>
      </c>
      <c r="BE180">
        <v>2458.1170000000002</v>
      </c>
      <c r="BF180">
        <v>340.83800000000002</v>
      </c>
      <c r="BG180">
        <v>4.8000000000000001E-2</v>
      </c>
      <c r="BH180">
        <v>3.5000000000000003E-2</v>
      </c>
      <c r="BI180">
        <v>8.3000000000000004E-2</v>
      </c>
      <c r="BJ180">
        <v>3.6999999999999998E-2</v>
      </c>
      <c r="BK180">
        <v>2.7E-2</v>
      </c>
      <c r="BL180">
        <v>6.4000000000000001E-2</v>
      </c>
      <c r="BM180">
        <v>13.7879</v>
      </c>
      <c r="BQ180">
        <v>350.07400000000001</v>
      </c>
      <c r="BR180">
        <v>9.5586000000000004E-2</v>
      </c>
      <c r="BS180">
        <v>0.223</v>
      </c>
      <c r="BT180">
        <v>1.2207000000000001E-2</v>
      </c>
      <c r="BU180">
        <v>2.3010039999999998</v>
      </c>
      <c r="BV180">
        <v>4.4823000000000004</v>
      </c>
    </row>
    <row r="181" spans="1:74" customFormat="1" x14ac:dyDescent="0.25">
      <c r="A181" s="37">
        <v>41704</v>
      </c>
      <c r="B181" s="38">
        <v>3.6349537037037034E-2</v>
      </c>
      <c r="C181">
        <v>11.679</v>
      </c>
      <c r="D181">
        <v>2.6876000000000002</v>
      </c>
      <c r="E181">
        <v>26875.8799</v>
      </c>
      <c r="F181">
        <v>2.2000000000000002</v>
      </c>
      <c r="G181">
        <v>1.6</v>
      </c>
      <c r="H181">
        <v>1789.1</v>
      </c>
      <c r="J181">
        <v>2.2999999999999998</v>
      </c>
      <c r="K181">
        <v>0.87549999999999994</v>
      </c>
      <c r="L181">
        <v>10.2242</v>
      </c>
      <c r="M181">
        <v>2.3529</v>
      </c>
      <c r="N181">
        <v>1.9259999999999999</v>
      </c>
      <c r="O181">
        <v>1.4008</v>
      </c>
      <c r="P181">
        <v>3.3</v>
      </c>
      <c r="Q181">
        <v>1.4759</v>
      </c>
      <c r="R181">
        <v>1.0733999999999999</v>
      </c>
      <c r="S181">
        <v>2.5</v>
      </c>
      <c r="T181">
        <v>1789.0675000000001</v>
      </c>
      <c r="W181">
        <v>0</v>
      </c>
      <c r="X181">
        <v>2.0135999999999998</v>
      </c>
      <c r="Y181">
        <v>12.4</v>
      </c>
      <c r="Z181">
        <v>842</v>
      </c>
      <c r="AA181">
        <v>866</v>
      </c>
      <c r="AB181">
        <v>851</v>
      </c>
      <c r="AC181">
        <v>54</v>
      </c>
      <c r="AD181">
        <v>10.11</v>
      </c>
      <c r="AE181">
        <v>0.23</v>
      </c>
      <c r="AF181">
        <v>981</v>
      </c>
      <c r="AG181">
        <v>-5</v>
      </c>
      <c r="AH181">
        <v>2</v>
      </c>
      <c r="AI181">
        <v>16</v>
      </c>
      <c r="AJ181">
        <v>190</v>
      </c>
      <c r="AK181">
        <v>189</v>
      </c>
      <c r="AL181">
        <v>7.1</v>
      </c>
      <c r="AM181">
        <v>195</v>
      </c>
      <c r="AN181" t="s">
        <v>155</v>
      </c>
      <c r="AO181">
        <v>2</v>
      </c>
      <c r="AP181" s="39">
        <v>0.70292824074074067</v>
      </c>
      <c r="AQ181">
        <v>47.159317000000001</v>
      </c>
      <c r="AR181">
        <v>-88.489752999999993</v>
      </c>
      <c r="AS181">
        <v>318.89999999999998</v>
      </c>
      <c r="AT181">
        <v>0</v>
      </c>
      <c r="AU181">
        <v>12</v>
      </c>
      <c r="AV181">
        <v>10</v>
      </c>
      <c r="AW181" t="s">
        <v>417</v>
      </c>
      <c r="AX181">
        <v>1</v>
      </c>
      <c r="AY181">
        <v>1.4</v>
      </c>
      <c r="AZ181">
        <v>1.7</v>
      </c>
      <c r="BA181">
        <v>14.048999999999999</v>
      </c>
      <c r="BB181">
        <v>14.25</v>
      </c>
      <c r="BC181">
        <v>1.01</v>
      </c>
      <c r="BD181">
        <v>14.224</v>
      </c>
      <c r="BE181">
        <v>2432.8670000000002</v>
      </c>
      <c r="BF181">
        <v>356.34399999999999</v>
      </c>
      <c r="BG181">
        <v>4.8000000000000001E-2</v>
      </c>
      <c r="BH181">
        <v>3.5000000000000003E-2</v>
      </c>
      <c r="BI181">
        <v>8.3000000000000004E-2</v>
      </c>
      <c r="BJ181">
        <v>3.6999999999999998E-2</v>
      </c>
      <c r="BK181">
        <v>2.7E-2</v>
      </c>
      <c r="BL181">
        <v>6.4000000000000001E-2</v>
      </c>
      <c r="BM181">
        <v>14.0662</v>
      </c>
      <c r="BQ181">
        <v>348.38299999999998</v>
      </c>
      <c r="BR181">
        <v>9.3381000000000006E-2</v>
      </c>
      <c r="BS181">
        <v>0.22279399999999999</v>
      </c>
      <c r="BT181">
        <v>1.2999999999999999E-2</v>
      </c>
      <c r="BU181">
        <v>2.2479230000000001</v>
      </c>
      <c r="BV181">
        <v>4.4781594</v>
      </c>
    </row>
    <row r="182" spans="1:74" customFormat="1" x14ac:dyDescent="0.25">
      <c r="A182" s="37">
        <v>41704</v>
      </c>
      <c r="B182" s="38">
        <v>3.6361111111111115E-2</v>
      </c>
      <c r="C182">
        <v>11.663</v>
      </c>
      <c r="D182">
        <v>2.8281000000000001</v>
      </c>
      <c r="E182">
        <v>28281.457119999999</v>
      </c>
      <c r="F182">
        <v>2.2000000000000002</v>
      </c>
      <c r="G182">
        <v>1.6</v>
      </c>
      <c r="H182">
        <v>1875.4</v>
      </c>
      <c r="J182">
        <v>2.2999999999999998</v>
      </c>
      <c r="K182">
        <v>0.87429999999999997</v>
      </c>
      <c r="L182">
        <v>10.1968</v>
      </c>
      <c r="M182">
        <v>2.4727000000000001</v>
      </c>
      <c r="N182">
        <v>1.9235</v>
      </c>
      <c r="O182">
        <v>1.3989</v>
      </c>
      <c r="P182">
        <v>3.3</v>
      </c>
      <c r="Q182">
        <v>1.4739</v>
      </c>
      <c r="R182">
        <v>1.0719000000000001</v>
      </c>
      <c r="S182">
        <v>2.5</v>
      </c>
      <c r="T182">
        <v>1875.4273000000001</v>
      </c>
      <c r="W182">
        <v>0</v>
      </c>
      <c r="X182">
        <v>2.0108999999999999</v>
      </c>
      <c r="Y182">
        <v>12.4</v>
      </c>
      <c r="Z182">
        <v>843</v>
      </c>
      <c r="AA182">
        <v>866</v>
      </c>
      <c r="AB182">
        <v>852</v>
      </c>
      <c r="AC182">
        <v>54</v>
      </c>
      <c r="AD182">
        <v>10.11</v>
      </c>
      <c r="AE182">
        <v>0.23</v>
      </c>
      <c r="AF182">
        <v>981</v>
      </c>
      <c r="AG182">
        <v>-5</v>
      </c>
      <c r="AH182">
        <v>2</v>
      </c>
      <c r="AI182">
        <v>16</v>
      </c>
      <c r="AJ182">
        <v>190</v>
      </c>
      <c r="AK182">
        <v>189</v>
      </c>
      <c r="AL182">
        <v>7.3</v>
      </c>
      <c r="AM182">
        <v>195</v>
      </c>
      <c r="AN182" t="s">
        <v>155</v>
      </c>
      <c r="AO182">
        <v>2</v>
      </c>
      <c r="AP182" s="39">
        <v>0.70293981481481482</v>
      </c>
      <c r="AQ182">
        <v>47.159317000000001</v>
      </c>
      <c r="AR182">
        <v>-88.489752999999993</v>
      </c>
      <c r="AS182">
        <v>319.10000000000002</v>
      </c>
      <c r="AT182">
        <v>0</v>
      </c>
      <c r="AU182">
        <v>12</v>
      </c>
      <c r="AV182">
        <v>10</v>
      </c>
      <c r="AW182" t="s">
        <v>417</v>
      </c>
      <c r="AX182">
        <v>1</v>
      </c>
      <c r="AY182">
        <v>1.4</v>
      </c>
      <c r="AZ182">
        <v>1.7</v>
      </c>
      <c r="BA182">
        <v>14.048999999999999</v>
      </c>
      <c r="BB182">
        <v>14.11</v>
      </c>
      <c r="BC182">
        <v>1</v>
      </c>
      <c r="BD182">
        <v>14.375999999999999</v>
      </c>
      <c r="BE182">
        <v>2407.223</v>
      </c>
      <c r="BF182">
        <v>371.53100000000001</v>
      </c>
      <c r="BG182">
        <v>4.8000000000000001E-2</v>
      </c>
      <c r="BH182">
        <v>3.5000000000000003E-2</v>
      </c>
      <c r="BI182">
        <v>8.2000000000000003E-2</v>
      </c>
      <c r="BJ182">
        <v>3.5999999999999997E-2</v>
      </c>
      <c r="BK182">
        <v>2.7E-2</v>
      </c>
      <c r="BL182">
        <v>6.3E-2</v>
      </c>
      <c r="BM182">
        <v>14.629099999999999</v>
      </c>
      <c r="BQ182">
        <v>345.178</v>
      </c>
      <c r="BR182">
        <v>9.3276999999999999E-2</v>
      </c>
      <c r="BS182">
        <v>0.22179299999999999</v>
      </c>
      <c r="BT182">
        <v>1.2999999999999999E-2</v>
      </c>
      <c r="BU182">
        <v>2.2454109999999998</v>
      </c>
      <c r="BV182">
        <v>4.4580393000000003</v>
      </c>
    </row>
    <row r="183" spans="1:74" customFormat="1" x14ac:dyDescent="0.25">
      <c r="A183" s="37">
        <v>41704</v>
      </c>
      <c r="B183" s="38">
        <v>3.6372685185185182E-2</v>
      </c>
      <c r="C183">
        <v>11.798999999999999</v>
      </c>
      <c r="D183">
        <v>2.6583000000000001</v>
      </c>
      <c r="E183">
        <v>26582.872609999999</v>
      </c>
      <c r="F183">
        <v>2.2000000000000002</v>
      </c>
      <c r="G183">
        <v>1.6</v>
      </c>
      <c r="H183">
        <v>1836.1</v>
      </c>
      <c r="J183">
        <v>2.2999999999999998</v>
      </c>
      <c r="K183">
        <v>0.87490000000000001</v>
      </c>
      <c r="L183">
        <v>10.322699999999999</v>
      </c>
      <c r="M183">
        <v>2.3256000000000001</v>
      </c>
      <c r="N183">
        <v>1.9247000000000001</v>
      </c>
      <c r="O183">
        <v>1.3927</v>
      </c>
      <c r="P183">
        <v>3.3</v>
      </c>
      <c r="Q183">
        <v>1.4749000000000001</v>
      </c>
      <c r="R183">
        <v>1.0671999999999999</v>
      </c>
      <c r="S183">
        <v>2.5</v>
      </c>
      <c r="T183">
        <v>1836.1415</v>
      </c>
      <c r="W183">
        <v>0</v>
      </c>
      <c r="X183">
        <v>2.0122</v>
      </c>
      <c r="Y183">
        <v>12.4</v>
      </c>
      <c r="Z183">
        <v>843</v>
      </c>
      <c r="AA183">
        <v>866</v>
      </c>
      <c r="AB183">
        <v>852</v>
      </c>
      <c r="AC183">
        <v>54</v>
      </c>
      <c r="AD183">
        <v>10.11</v>
      </c>
      <c r="AE183">
        <v>0.23</v>
      </c>
      <c r="AF183">
        <v>981</v>
      </c>
      <c r="AG183">
        <v>-5</v>
      </c>
      <c r="AH183">
        <v>2</v>
      </c>
      <c r="AI183">
        <v>16</v>
      </c>
      <c r="AJ183">
        <v>190</v>
      </c>
      <c r="AK183">
        <v>188.8</v>
      </c>
      <c r="AL183">
        <v>7.4</v>
      </c>
      <c r="AM183">
        <v>195</v>
      </c>
      <c r="AN183" t="s">
        <v>155</v>
      </c>
      <c r="AO183">
        <v>2</v>
      </c>
      <c r="AP183" s="39">
        <v>0.70295138888888886</v>
      </c>
      <c r="AQ183">
        <v>47.159317000000001</v>
      </c>
      <c r="AR183">
        <v>-88.489752999999993</v>
      </c>
      <c r="AS183">
        <v>319.3</v>
      </c>
      <c r="AT183">
        <v>0</v>
      </c>
      <c r="AU183">
        <v>12</v>
      </c>
      <c r="AV183">
        <v>10</v>
      </c>
      <c r="AW183" t="s">
        <v>417</v>
      </c>
      <c r="AX183">
        <v>1</v>
      </c>
      <c r="AY183">
        <v>1.4</v>
      </c>
      <c r="AZ183">
        <v>1.7</v>
      </c>
      <c r="BA183">
        <v>14.048999999999999</v>
      </c>
      <c r="BB183">
        <v>14.17</v>
      </c>
      <c r="BC183">
        <v>1.01</v>
      </c>
      <c r="BD183">
        <v>14.303000000000001</v>
      </c>
      <c r="BE183">
        <v>2441.721</v>
      </c>
      <c r="BF183">
        <v>350.12599999999998</v>
      </c>
      <c r="BG183">
        <v>4.8000000000000001E-2</v>
      </c>
      <c r="BH183">
        <v>3.4000000000000002E-2</v>
      </c>
      <c r="BI183">
        <v>8.2000000000000003E-2</v>
      </c>
      <c r="BJ183">
        <v>3.6999999999999998E-2</v>
      </c>
      <c r="BK183">
        <v>2.5999999999999999E-2</v>
      </c>
      <c r="BL183">
        <v>6.3E-2</v>
      </c>
      <c r="BM183">
        <v>14.3507</v>
      </c>
      <c r="BQ183">
        <v>346.077</v>
      </c>
      <c r="BR183">
        <v>0.100551</v>
      </c>
      <c r="BS183">
        <v>0.22120699999999999</v>
      </c>
      <c r="BT183">
        <v>1.2999999999999999E-2</v>
      </c>
      <c r="BU183">
        <v>2.4205139999999998</v>
      </c>
      <c r="BV183">
        <v>4.4462606999999998</v>
      </c>
    </row>
    <row r="184" spans="1:74" customFormat="1" x14ac:dyDescent="0.25">
      <c r="A184" s="37">
        <v>41704</v>
      </c>
      <c r="B184" s="38">
        <v>3.6384259259259262E-2</v>
      </c>
      <c r="C184">
        <v>12.109</v>
      </c>
      <c r="D184">
        <v>1.8855</v>
      </c>
      <c r="E184">
        <v>18855.390299999999</v>
      </c>
      <c r="F184">
        <v>2.2000000000000002</v>
      </c>
      <c r="G184">
        <v>1.5</v>
      </c>
      <c r="H184">
        <v>1980.7</v>
      </c>
      <c r="J184">
        <v>2.2999999999999998</v>
      </c>
      <c r="K184">
        <v>0.87929999999999997</v>
      </c>
      <c r="L184">
        <v>10.6478</v>
      </c>
      <c r="M184">
        <v>1.6579999999999999</v>
      </c>
      <c r="N184">
        <v>1.9345000000000001</v>
      </c>
      <c r="O184">
        <v>1.319</v>
      </c>
      <c r="P184">
        <v>3.3</v>
      </c>
      <c r="Q184">
        <v>1.4823999999999999</v>
      </c>
      <c r="R184">
        <v>1.0106999999999999</v>
      </c>
      <c r="S184">
        <v>2.5</v>
      </c>
      <c r="T184">
        <v>1980.7040999999999</v>
      </c>
      <c r="W184">
        <v>0</v>
      </c>
      <c r="X184">
        <v>2.0224000000000002</v>
      </c>
      <c r="Y184">
        <v>12.4</v>
      </c>
      <c r="Z184">
        <v>843</v>
      </c>
      <c r="AA184">
        <v>867</v>
      </c>
      <c r="AB184">
        <v>852</v>
      </c>
      <c r="AC184">
        <v>54</v>
      </c>
      <c r="AD184">
        <v>10.11</v>
      </c>
      <c r="AE184">
        <v>0.23</v>
      </c>
      <c r="AF184">
        <v>981</v>
      </c>
      <c r="AG184">
        <v>-5</v>
      </c>
      <c r="AH184">
        <v>2</v>
      </c>
      <c r="AI184">
        <v>16</v>
      </c>
      <c r="AJ184">
        <v>190</v>
      </c>
      <c r="AK184">
        <v>188</v>
      </c>
      <c r="AL184">
        <v>7.5</v>
      </c>
      <c r="AM184">
        <v>195</v>
      </c>
      <c r="AN184" t="s">
        <v>155</v>
      </c>
      <c r="AO184">
        <v>2</v>
      </c>
      <c r="AP184" s="39">
        <v>0.70296296296296301</v>
      </c>
      <c r="AQ184">
        <v>47.159317000000001</v>
      </c>
      <c r="AR184">
        <v>-88.489752999999993</v>
      </c>
      <c r="AS184">
        <v>319.5</v>
      </c>
      <c r="AT184">
        <v>0</v>
      </c>
      <c r="AU184">
        <v>12</v>
      </c>
      <c r="AV184">
        <v>10</v>
      </c>
      <c r="AW184" t="s">
        <v>417</v>
      </c>
      <c r="AX184">
        <v>1</v>
      </c>
      <c r="AY184">
        <v>1.4</v>
      </c>
      <c r="AZ184">
        <v>1.7</v>
      </c>
      <c r="BA184">
        <v>14.048999999999999</v>
      </c>
      <c r="BB184">
        <v>14.69</v>
      </c>
      <c r="BC184">
        <v>1.05</v>
      </c>
      <c r="BD184">
        <v>13.724</v>
      </c>
      <c r="BE184">
        <v>2584.9450000000002</v>
      </c>
      <c r="BF184">
        <v>256.18400000000003</v>
      </c>
      <c r="BG184">
        <v>4.9000000000000002E-2</v>
      </c>
      <c r="BH184">
        <v>3.4000000000000002E-2</v>
      </c>
      <c r="BI184">
        <v>8.3000000000000004E-2</v>
      </c>
      <c r="BJ184">
        <v>3.7999999999999999E-2</v>
      </c>
      <c r="BK184">
        <v>2.5999999999999999E-2</v>
      </c>
      <c r="BL184">
        <v>6.3E-2</v>
      </c>
      <c r="BM184">
        <v>15.888199999999999</v>
      </c>
      <c r="BQ184">
        <v>356.99900000000002</v>
      </c>
      <c r="BR184">
        <v>9.5000000000000001E-2</v>
      </c>
      <c r="BS184">
        <v>0.22220699999999999</v>
      </c>
      <c r="BT184">
        <v>1.2999999999999999E-2</v>
      </c>
      <c r="BU184">
        <v>2.2868879999999998</v>
      </c>
      <c r="BV184">
        <v>4.4663607000000001</v>
      </c>
    </row>
    <row r="185" spans="1:74" customFormat="1" x14ac:dyDescent="0.25">
      <c r="A185" s="37">
        <v>41704</v>
      </c>
      <c r="B185" s="38">
        <v>3.6395833333333329E-2</v>
      </c>
      <c r="C185">
        <v>12.369</v>
      </c>
      <c r="D185">
        <v>1.3771</v>
      </c>
      <c r="E185">
        <v>13771.486489999999</v>
      </c>
      <c r="F185">
        <v>2.2000000000000002</v>
      </c>
      <c r="G185">
        <v>1.5</v>
      </c>
      <c r="H185">
        <v>1793.8</v>
      </c>
      <c r="J185">
        <v>2.2999999999999998</v>
      </c>
      <c r="K185">
        <v>0.88190000000000002</v>
      </c>
      <c r="L185">
        <v>10.907999999999999</v>
      </c>
      <c r="M185">
        <v>1.2144999999999999</v>
      </c>
      <c r="N185">
        <v>1.9401999999999999</v>
      </c>
      <c r="O185">
        <v>1.3229</v>
      </c>
      <c r="P185">
        <v>3.3</v>
      </c>
      <c r="Q185">
        <v>1.4866999999999999</v>
      </c>
      <c r="R185">
        <v>1.0137</v>
      </c>
      <c r="S185">
        <v>2.5</v>
      </c>
      <c r="T185">
        <v>1793.8030000000001</v>
      </c>
      <c r="W185">
        <v>0</v>
      </c>
      <c r="X185">
        <v>2.0284</v>
      </c>
      <c r="Y185">
        <v>12.4</v>
      </c>
      <c r="Z185">
        <v>842</v>
      </c>
      <c r="AA185">
        <v>866</v>
      </c>
      <c r="AB185">
        <v>852</v>
      </c>
      <c r="AC185">
        <v>54</v>
      </c>
      <c r="AD185">
        <v>10.11</v>
      </c>
      <c r="AE185">
        <v>0.23</v>
      </c>
      <c r="AF185">
        <v>981</v>
      </c>
      <c r="AG185">
        <v>-5</v>
      </c>
      <c r="AH185">
        <v>2</v>
      </c>
      <c r="AI185">
        <v>16</v>
      </c>
      <c r="AJ185">
        <v>190</v>
      </c>
      <c r="AK185">
        <v>188</v>
      </c>
      <c r="AL185">
        <v>7.3</v>
      </c>
      <c r="AM185">
        <v>195</v>
      </c>
      <c r="AN185" t="s">
        <v>155</v>
      </c>
      <c r="AO185">
        <v>2</v>
      </c>
      <c r="AP185" s="39">
        <v>0.70297453703703694</v>
      </c>
      <c r="AQ185">
        <v>47.159317000000001</v>
      </c>
      <c r="AR185">
        <v>-88.489752999999993</v>
      </c>
      <c r="AS185">
        <v>319.60000000000002</v>
      </c>
      <c r="AT185">
        <v>0</v>
      </c>
      <c r="AU185">
        <v>12</v>
      </c>
      <c r="AV185">
        <v>9</v>
      </c>
      <c r="AW185" t="s">
        <v>416</v>
      </c>
      <c r="AX185">
        <v>1</v>
      </c>
      <c r="AY185">
        <v>1.4</v>
      </c>
      <c r="AZ185">
        <v>1.7</v>
      </c>
      <c r="BA185">
        <v>14.048999999999999</v>
      </c>
      <c r="BB185">
        <v>15.03</v>
      </c>
      <c r="BC185">
        <v>1.07</v>
      </c>
      <c r="BD185">
        <v>13.39</v>
      </c>
      <c r="BE185">
        <v>2691.7489999999998</v>
      </c>
      <c r="BF185">
        <v>190.75299999999999</v>
      </c>
      <c r="BG185">
        <v>0.05</v>
      </c>
      <c r="BH185">
        <v>3.4000000000000002E-2</v>
      </c>
      <c r="BI185">
        <v>8.4000000000000005E-2</v>
      </c>
      <c r="BJ185">
        <v>3.7999999999999999E-2</v>
      </c>
      <c r="BK185">
        <v>2.5999999999999999E-2</v>
      </c>
      <c r="BL185">
        <v>6.5000000000000002E-2</v>
      </c>
      <c r="BM185">
        <v>14.625999999999999</v>
      </c>
      <c r="BQ185">
        <v>363.94799999999998</v>
      </c>
      <c r="BR185">
        <v>9.5620999999999998E-2</v>
      </c>
      <c r="BS185">
        <v>0.22320699999999999</v>
      </c>
      <c r="BT185">
        <v>1.2999999999999999E-2</v>
      </c>
      <c r="BU185">
        <v>2.3018369999999999</v>
      </c>
      <c r="BV185">
        <v>4.4864607000000003</v>
      </c>
    </row>
    <row r="186" spans="1:74" customFormat="1" x14ac:dyDescent="0.25">
      <c r="A186" s="37">
        <v>41704</v>
      </c>
      <c r="B186" s="38">
        <v>3.6407407407407409E-2</v>
      </c>
      <c r="C186">
        <v>12.202</v>
      </c>
      <c r="D186">
        <v>1.8138000000000001</v>
      </c>
      <c r="E186">
        <v>18137.918010000001</v>
      </c>
      <c r="F186">
        <v>2.2000000000000002</v>
      </c>
      <c r="G186">
        <v>1.5</v>
      </c>
      <c r="H186">
        <v>1430.3</v>
      </c>
      <c r="J186">
        <v>2.2999999999999998</v>
      </c>
      <c r="K186">
        <v>0.87960000000000005</v>
      </c>
      <c r="L186">
        <v>10.7323</v>
      </c>
      <c r="M186">
        <v>1.5953999999999999</v>
      </c>
      <c r="N186">
        <v>1.9351</v>
      </c>
      <c r="O186">
        <v>1.3193999999999999</v>
      </c>
      <c r="P186">
        <v>3.3</v>
      </c>
      <c r="Q186">
        <v>1.4827999999999999</v>
      </c>
      <c r="R186">
        <v>1.0109999999999999</v>
      </c>
      <c r="S186">
        <v>2.5</v>
      </c>
      <c r="T186">
        <v>1430.2548999999999</v>
      </c>
      <c r="W186">
        <v>0</v>
      </c>
      <c r="X186">
        <v>2.0230999999999999</v>
      </c>
      <c r="Y186">
        <v>12.4</v>
      </c>
      <c r="Z186">
        <v>842</v>
      </c>
      <c r="AA186">
        <v>867</v>
      </c>
      <c r="AB186">
        <v>852</v>
      </c>
      <c r="AC186">
        <v>54</v>
      </c>
      <c r="AD186">
        <v>10.11</v>
      </c>
      <c r="AE186">
        <v>0.23</v>
      </c>
      <c r="AF186">
        <v>981</v>
      </c>
      <c r="AG186">
        <v>-5</v>
      </c>
      <c r="AH186">
        <v>2</v>
      </c>
      <c r="AI186">
        <v>16</v>
      </c>
      <c r="AJ186">
        <v>190</v>
      </c>
      <c r="AK186">
        <v>188.2</v>
      </c>
      <c r="AL186">
        <v>7.1</v>
      </c>
      <c r="AM186">
        <v>195</v>
      </c>
      <c r="AN186" t="s">
        <v>155</v>
      </c>
      <c r="AO186">
        <v>2</v>
      </c>
      <c r="AP186" s="39">
        <v>0.70298611111111109</v>
      </c>
      <c r="AQ186">
        <v>47.159317000000001</v>
      </c>
      <c r="AR186">
        <v>-88.489752999999993</v>
      </c>
      <c r="AS186">
        <v>319.60000000000002</v>
      </c>
      <c r="AT186">
        <v>0</v>
      </c>
      <c r="AU186">
        <v>12</v>
      </c>
      <c r="AV186">
        <v>9</v>
      </c>
      <c r="AW186" t="s">
        <v>416</v>
      </c>
      <c r="AX186">
        <v>1</v>
      </c>
      <c r="AY186">
        <v>1.4</v>
      </c>
      <c r="AZ186">
        <v>1.7</v>
      </c>
      <c r="BA186">
        <v>14.048999999999999</v>
      </c>
      <c r="BB186">
        <v>14.75</v>
      </c>
      <c r="BC186">
        <v>1.05</v>
      </c>
      <c r="BD186">
        <v>13.689</v>
      </c>
      <c r="BE186">
        <v>2612.41</v>
      </c>
      <c r="BF186">
        <v>247.16800000000001</v>
      </c>
      <c r="BG186">
        <v>4.9000000000000002E-2</v>
      </c>
      <c r="BH186">
        <v>3.4000000000000002E-2</v>
      </c>
      <c r="BI186">
        <v>8.3000000000000004E-2</v>
      </c>
      <c r="BJ186">
        <v>3.7999999999999999E-2</v>
      </c>
      <c r="BK186">
        <v>2.5999999999999999E-2</v>
      </c>
      <c r="BL186">
        <v>6.4000000000000001E-2</v>
      </c>
      <c r="BM186">
        <v>11.503299999999999</v>
      </c>
      <c r="BQ186">
        <v>358.05900000000003</v>
      </c>
      <c r="BR186">
        <v>0.10007000000000001</v>
      </c>
      <c r="BS186">
        <v>0.22358600000000001</v>
      </c>
      <c r="BT186">
        <v>1.2999999999999999E-2</v>
      </c>
      <c r="BU186">
        <v>2.408935</v>
      </c>
      <c r="BV186">
        <v>4.4940785999999999</v>
      </c>
    </row>
    <row r="187" spans="1:74" customFormat="1" x14ac:dyDescent="0.25">
      <c r="A187" s="37">
        <v>41704</v>
      </c>
      <c r="B187" s="38">
        <v>3.6418981481481483E-2</v>
      </c>
      <c r="C187">
        <v>11.94</v>
      </c>
      <c r="D187">
        <v>3.0943000000000001</v>
      </c>
      <c r="E187">
        <v>30943.063440000002</v>
      </c>
      <c r="F187">
        <v>2.2000000000000002</v>
      </c>
      <c r="G187">
        <v>1.4</v>
      </c>
      <c r="H187">
        <v>1666.7</v>
      </c>
      <c r="J187">
        <v>2.2999999999999998</v>
      </c>
      <c r="K187">
        <v>0.86990000000000001</v>
      </c>
      <c r="L187">
        <v>10.386100000000001</v>
      </c>
      <c r="M187">
        <v>2.6916000000000002</v>
      </c>
      <c r="N187">
        <v>1.9069</v>
      </c>
      <c r="O187">
        <v>1.2025999999999999</v>
      </c>
      <c r="P187">
        <v>3.1</v>
      </c>
      <c r="Q187">
        <v>1.4612000000000001</v>
      </c>
      <c r="R187">
        <v>0.92149999999999999</v>
      </c>
      <c r="S187">
        <v>2.4</v>
      </c>
      <c r="T187">
        <v>1666.6608000000001</v>
      </c>
      <c r="W187">
        <v>0</v>
      </c>
      <c r="X187">
        <v>2.0007000000000001</v>
      </c>
      <c r="Y187">
        <v>12.4</v>
      </c>
      <c r="Z187">
        <v>843</v>
      </c>
      <c r="AA187">
        <v>866</v>
      </c>
      <c r="AB187">
        <v>852</v>
      </c>
      <c r="AC187">
        <v>54</v>
      </c>
      <c r="AD187">
        <v>10.11</v>
      </c>
      <c r="AE187">
        <v>0.23</v>
      </c>
      <c r="AF187">
        <v>981</v>
      </c>
      <c r="AG187">
        <v>-5</v>
      </c>
      <c r="AH187">
        <v>2</v>
      </c>
      <c r="AI187">
        <v>16</v>
      </c>
      <c r="AJ187">
        <v>190</v>
      </c>
      <c r="AK187">
        <v>189</v>
      </c>
      <c r="AL187">
        <v>7.1</v>
      </c>
      <c r="AM187">
        <v>195</v>
      </c>
      <c r="AN187" t="s">
        <v>155</v>
      </c>
      <c r="AO187">
        <v>2</v>
      </c>
      <c r="AP187" s="39">
        <v>0.70299768518518524</v>
      </c>
      <c r="AQ187">
        <v>47.159317000000001</v>
      </c>
      <c r="AR187">
        <v>-88.489752999999993</v>
      </c>
      <c r="AS187">
        <v>319.60000000000002</v>
      </c>
      <c r="AT187">
        <v>0</v>
      </c>
      <c r="AU187">
        <v>12</v>
      </c>
      <c r="AV187">
        <v>9</v>
      </c>
      <c r="AW187" t="s">
        <v>416</v>
      </c>
      <c r="AX187">
        <v>1</v>
      </c>
      <c r="AY187">
        <v>1.4</v>
      </c>
      <c r="AZ187">
        <v>1.7</v>
      </c>
      <c r="BA187">
        <v>14.048999999999999</v>
      </c>
      <c r="BB187">
        <v>13.62</v>
      </c>
      <c r="BC187">
        <v>0.97</v>
      </c>
      <c r="BD187">
        <v>14.962</v>
      </c>
      <c r="BE187">
        <v>2379.9810000000002</v>
      </c>
      <c r="BF187">
        <v>392.56099999999998</v>
      </c>
      <c r="BG187">
        <v>4.5999999999999999E-2</v>
      </c>
      <c r="BH187">
        <v>2.9000000000000001E-2</v>
      </c>
      <c r="BI187">
        <v>7.4999999999999997E-2</v>
      </c>
      <c r="BJ187">
        <v>3.5000000000000003E-2</v>
      </c>
      <c r="BK187">
        <v>2.1999999999999999E-2</v>
      </c>
      <c r="BL187">
        <v>5.7000000000000002E-2</v>
      </c>
      <c r="BM187">
        <v>12.619199999999999</v>
      </c>
      <c r="BQ187">
        <v>333.34399999999999</v>
      </c>
      <c r="BR187">
        <v>0.11214</v>
      </c>
      <c r="BS187">
        <v>0.22220699999999999</v>
      </c>
      <c r="BT187">
        <v>1.2999999999999999E-2</v>
      </c>
      <c r="BU187">
        <v>2.6994899999999999</v>
      </c>
      <c r="BV187">
        <v>4.4663607000000001</v>
      </c>
    </row>
    <row r="188" spans="1:74" customFormat="1" x14ac:dyDescent="0.25">
      <c r="A188" s="37">
        <v>41704</v>
      </c>
      <c r="B188" s="38">
        <v>3.6430555555555556E-2</v>
      </c>
      <c r="C188">
        <v>11.34</v>
      </c>
      <c r="D188">
        <v>4.4397000000000002</v>
      </c>
      <c r="E188">
        <v>44396.709289999999</v>
      </c>
      <c r="F188">
        <v>2.1</v>
      </c>
      <c r="G188">
        <v>-1.6</v>
      </c>
      <c r="H188">
        <v>2673.6</v>
      </c>
      <c r="J188">
        <v>2.2999999999999998</v>
      </c>
      <c r="K188">
        <v>0.86119999999999997</v>
      </c>
      <c r="L188">
        <v>9.766</v>
      </c>
      <c r="M188">
        <v>3.8235999999999999</v>
      </c>
      <c r="N188">
        <v>1.8334999999999999</v>
      </c>
      <c r="O188">
        <v>0</v>
      </c>
      <c r="P188">
        <v>1.8</v>
      </c>
      <c r="Q188">
        <v>1.405</v>
      </c>
      <c r="R188">
        <v>0</v>
      </c>
      <c r="S188">
        <v>1.4</v>
      </c>
      <c r="T188">
        <v>2673.6071999999999</v>
      </c>
      <c r="W188">
        <v>0</v>
      </c>
      <c r="X188">
        <v>1.9807999999999999</v>
      </c>
      <c r="Y188">
        <v>12.4</v>
      </c>
      <c r="Z188">
        <v>843</v>
      </c>
      <c r="AA188">
        <v>866</v>
      </c>
      <c r="AB188">
        <v>852</v>
      </c>
      <c r="AC188">
        <v>54</v>
      </c>
      <c r="AD188">
        <v>10.11</v>
      </c>
      <c r="AE188">
        <v>0.23</v>
      </c>
      <c r="AF188">
        <v>981</v>
      </c>
      <c r="AG188">
        <v>-5</v>
      </c>
      <c r="AH188">
        <v>2.2069999999999999</v>
      </c>
      <c r="AI188">
        <v>16</v>
      </c>
      <c r="AJ188">
        <v>190</v>
      </c>
      <c r="AK188">
        <v>188.8</v>
      </c>
      <c r="AL188">
        <v>7.2</v>
      </c>
      <c r="AM188">
        <v>195</v>
      </c>
      <c r="AN188" t="s">
        <v>155</v>
      </c>
      <c r="AO188">
        <v>2</v>
      </c>
      <c r="AP188" s="39">
        <v>0.70300925925925928</v>
      </c>
      <c r="AQ188">
        <v>47.159317000000001</v>
      </c>
      <c r="AR188">
        <v>-88.489752999999993</v>
      </c>
      <c r="AS188">
        <v>319.5</v>
      </c>
      <c r="AT188">
        <v>0</v>
      </c>
      <c r="AU188">
        <v>12</v>
      </c>
      <c r="AV188">
        <v>9</v>
      </c>
      <c r="AW188" t="s">
        <v>416</v>
      </c>
      <c r="AX188">
        <v>1</v>
      </c>
      <c r="AY188">
        <v>1.4</v>
      </c>
      <c r="AZ188">
        <v>1.7</v>
      </c>
      <c r="BA188">
        <v>14.048999999999999</v>
      </c>
      <c r="BB188">
        <v>12.75</v>
      </c>
      <c r="BC188">
        <v>0.91</v>
      </c>
      <c r="BD188">
        <v>16.113</v>
      </c>
      <c r="BE188">
        <v>2138.6320000000001</v>
      </c>
      <c r="BF188">
        <v>532.92899999999997</v>
      </c>
      <c r="BG188">
        <v>4.2000000000000003E-2</v>
      </c>
      <c r="BH188">
        <v>0</v>
      </c>
      <c r="BI188">
        <v>4.2000000000000003E-2</v>
      </c>
      <c r="BJ188">
        <v>3.2000000000000001E-2</v>
      </c>
      <c r="BK188">
        <v>0</v>
      </c>
      <c r="BL188">
        <v>3.2000000000000001E-2</v>
      </c>
      <c r="BM188">
        <v>19.345600000000001</v>
      </c>
      <c r="BQ188">
        <v>315.40499999999997</v>
      </c>
      <c r="BR188">
        <v>0.15532399999999999</v>
      </c>
      <c r="BS188">
        <v>0.223</v>
      </c>
      <c r="BT188">
        <v>1.2793000000000001E-2</v>
      </c>
      <c r="BU188">
        <v>3.7390370000000002</v>
      </c>
      <c r="BV188">
        <v>4.4823000000000004</v>
      </c>
    </row>
    <row r="189" spans="1:74" customFormat="1" x14ac:dyDescent="0.25">
      <c r="A189" s="37">
        <v>41704</v>
      </c>
      <c r="B189" s="38">
        <v>3.644212962962963E-2</v>
      </c>
      <c r="C189">
        <v>12.154999999999999</v>
      </c>
      <c r="D189">
        <v>3.9571000000000001</v>
      </c>
      <c r="E189">
        <v>39571.474849999999</v>
      </c>
      <c r="F189">
        <v>2.2000000000000002</v>
      </c>
      <c r="G189">
        <v>-4</v>
      </c>
      <c r="H189">
        <v>3733.6</v>
      </c>
      <c r="J189">
        <v>2.2999999999999998</v>
      </c>
      <c r="K189">
        <v>0.85840000000000005</v>
      </c>
      <c r="L189">
        <v>10.4337</v>
      </c>
      <c r="M189">
        <v>3.3967000000000001</v>
      </c>
      <c r="N189">
        <v>1.8561000000000001</v>
      </c>
      <c r="O189">
        <v>0</v>
      </c>
      <c r="P189">
        <v>1.9</v>
      </c>
      <c r="Q189">
        <v>1.4222999999999999</v>
      </c>
      <c r="R189">
        <v>0</v>
      </c>
      <c r="S189">
        <v>1.4</v>
      </c>
      <c r="T189">
        <v>3733.5610000000001</v>
      </c>
      <c r="W189">
        <v>0</v>
      </c>
      <c r="X189">
        <v>1.9742999999999999</v>
      </c>
      <c r="Y189">
        <v>12.4</v>
      </c>
      <c r="Z189">
        <v>843</v>
      </c>
      <c r="AA189">
        <v>866</v>
      </c>
      <c r="AB189">
        <v>851</v>
      </c>
      <c r="AC189">
        <v>54</v>
      </c>
      <c r="AD189">
        <v>10.11</v>
      </c>
      <c r="AE189">
        <v>0.23</v>
      </c>
      <c r="AF189">
        <v>981</v>
      </c>
      <c r="AG189">
        <v>-5</v>
      </c>
      <c r="AH189">
        <v>2.7930000000000001</v>
      </c>
      <c r="AI189">
        <v>16</v>
      </c>
      <c r="AJ189">
        <v>190</v>
      </c>
      <c r="AK189">
        <v>188</v>
      </c>
      <c r="AL189">
        <v>7.2</v>
      </c>
      <c r="AM189">
        <v>195</v>
      </c>
      <c r="AN189" t="s">
        <v>155</v>
      </c>
      <c r="AO189">
        <v>2</v>
      </c>
      <c r="AP189" s="39">
        <v>0.70302083333333332</v>
      </c>
      <c r="AQ189">
        <v>47.159317000000001</v>
      </c>
      <c r="AR189">
        <v>-88.489752999999993</v>
      </c>
      <c r="AS189">
        <v>319.39999999999998</v>
      </c>
      <c r="AT189">
        <v>0</v>
      </c>
      <c r="AU189">
        <v>12</v>
      </c>
      <c r="AV189">
        <v>9</v>
      </c>
      <c r="AW189" t="s">
        <v>416</v>
      </c>
      <c r="AX189">
        <v>1</v>
      </c>
      <c r="AY189">
        <v>1.4</v>
      </c>
      <c r="AZ189">
        <v>1.7</v>
      </c>
      <c r="BA189">
        <v>14.048999999999999</v>
      </c>
      <c r="BB189">
        <v>12.49</v>
      </c>
      <c r="BC189">
        <v>0.89</v>
      </c>
      <c r="BD189">
        <v>16.498999999999999</v>
      </c>
      <c r="BE189">
        <v>2228.9229999999998</v>
      </c>
      <c r="BF189">
        <v>461.84100000000001</v>
      </c>
      <c r="BG189">
        <v>4.2000000000000003E-2</v>
      </c>
      <c r="BH189">
        <v>0</v>
      </c>
      <c r="BI189">
        <v>4.2000000000000003E-2</v>
      </c>
      <c r="BJ189">
        <v>3.2000000000000001E-2</v>
      </c>
      <c r="BK189">
        <v>0</v>
      </c>
      <c r="BL189">
        <v>3.2000000000000001E-2</v>
      </c>
      <c r="BM189">
        <v>26.3537</v>
      </c>
      <c r="BQ189">
        <v>306.661</v>
      </c>
      <c r="BR189">
        <v>0.26269100000000001</v>
      </c>
      <c r="BS189">
        <v>0.22258600000000001</v>
      </c>
      <c r="BT189">
        <v>1.1586000000000001E-2</v>
      </c>
      <c r="BU189">
        <v>6.3236290000000004</v>
      </c>
      <c r="BV189">
        <v>4.4739785999999997</v>
      </c>
    </row>
    <row r="190" spans="1:74" customFormat="1" x14ac:dyDescent="0.25">
      <c r="A190" s="37">
        <v>41704</v>
      </c>
      <c r="B190" s="38">
        <v>3.6453703703703703E-2</v>
      </c>
      <c r="C190">
        <v>13.39</v>
      </c>
      <c r="D190">
        <v>2.1280999999999999</v>
      </c>
      <c r="E190">
        <v>21281.42626</v>
      </c>
      <c r="F190">
        <v>6.8</v>
      </c>
      <c r="G190">
        <v>-5.5</v>
      </c>
      <c r="H190">
        <v>2640.2</v>
      </c>
      <c r="J190">
        <v>2.2999999999999998</v>
      </c>
      <c r="K190">
        <v>0.86660000000000004</v>
      </c>
      <c r="L190">
        <v>11.603199999999999</v>
      </c>
      <c r="M190">
        <v>1.8442000000000001</v>
      </c>
      <c r="N190">
        <v>5.8616999999999999</v>
      </c>
      <c r="O190">
        <v>0</v>
      </c>
      <c r="P190">
        <v>5.9</v>
      </c>
      <c r="Q190">
        <v>4.4916999999999998</v>
      </c>
      <c r="R190">
        <v>0</v>
      </c>
      <c r="S190">
        <v>4.5</v>
      </c>
      <c r="T190">
        <v>2640.1711</v>
      </c>
      <c r="W190">
        <v>0</v>
      </c>
      <c r="X190">
        <v>1.9931000000000001</v>
      </c>
      <c r="Y190">
        <v>12.4</v>
      </c>
      <c r="Z190">
        <v>842</v>
      </c>
      <c r="AA190">
        <v>866</v>
      </c>
      <c r="AB190">
        <v>851</v>
      </c>
      <c r="AC190">
        <v>54</v>
      </c>
      <c r="AD190">
        <v>10.11</v>
      </c>
      <c r="AE190">
        <v>0.23</v>
      </c>
      <c r="AF190">
        <v>981</v>
      </c>
      <c r="AG190">
        <v>-5</v>
      </c>
      <c r="AH190">
        <v>2</v>
      </c>
      <c r="AI190">
        <v>16</v>
      </c>
      <c r="AJ190">
        <v>190</v>
      </c>
      <c r="AK190">
        <v>188</v>
      </c>
      <c r="AL190">
        <v>7.4</v>
      </c>
      <c r="AM190">
        <v>195</v>
      </c>
      <c r="AN190" t="s">
        <v>155</v>
      </c>
      <c r="AO190">
        <v>2</v>
      </c>
      <c r="AP190" s="39">
        <v>0.70303240740740736</v>
      </c>
      <c r="AQ190">
        <v>47.159315999999997</v>
      </c>
      <c r="AR190">
        <v>-88.489751999999996</v>
      </c>
      <c r="AS190">
        <v>319.3</v>
      </c>
      <c r="AT190">
        <v>0.2</v>
      </c>
      <c r="AU190">
        <v>12</v>
      </c>
      <c r="AV190">
        <v>9</v>
      </c>
      <c r="AW190" t="s">
        <v>416</v>
      </c>
      <c r="AX190">
        <v>1</v>
      </c>
      <c r="AY190">
        <v>1.4</v>
      </c>
      <c r="AZ190">
        <v>1.7</v>
      </c>
      <c r="BA190">
        <v>14.048999999999999</v>
      </c>
      <c r="BB190">
        <v>13.27</v>
      </c>
      <c r="BC190">
        <v>0.94</v>
      </c>
      <c r="BD190">
        <v>15.398</v>
      </c>
      <c r="BE190">
        <v>2568.085</v>
      </c>
      <c r="BF190">
        <v>259.78300000000002</v>
      </c>
      <c r="BG190">
        <v>0.13600000000000001</v>
      </c>
      <c r="BH190">
        <v>0</v>
      </c>
      <c r="BI190">
        <v>0.13600000000000001</v>
      </c>
      <c r="BJ190">
        <v>0.104</v>
      </c>
      <c r="BK190">
        <v>0</v>
      </c>
      <c r="BL190">
        <v>0.104</v>
      </c>
      <c r="BM190">
        <v>19.307600000000001</v>
      </c>
      <c r="BQ190">
        <v>320.745</v>
      </c>
      <c r="BR190">
        <v>0.27817500000000001</v>
      </c>
      <c r="BS190">
        <v>0.22079299999999999</v>
      </c>
      <c r="BT190">
        <v>0.01</v>
      </c>
      <c r="BU190">
        <v>6.6963679999999997</v>
      </c>
      <c r="BV190">
        <v>4.4379393</v>
      </c>
    </row>
    <row r="191" spans="1:74" customFormat="1" x14ac:dyDescent="0.25">
      <c r="A191" s="37">
        <v>41704</v>
      </c>
      <c r="B191" s="38">
        <v>3.6465277777777777E-2</v>
      </c>
      <c r="C191">
        <v>14.153</v>
      </c>
      <c r="D191">
        <v>1.1120000000000001</v>
      </c>
      <c r="E191">
        <v>11119.82654</v>
      </c>
      <c r="F191">
        <v>32.200000000000003</v>
      </c>
      <c r="G191">
        <v>-5.0999999999999996</v>
      </c>
      <c r="H191">
        <v>1364.8</v>
      </c>
      <c r="J191">
        <v>2.0699999999999998</v>
      </c>
      <c r="K191">
        <v>0.87090000000000001</v>
      </c>
      <c r="L191">
        <v>12.326599999999999</v>
      </c>
      <c r="M191">
        <v>0.96850000000000003</v>
      </c>
      <c r="N191">
        <v>28.081499999999998</v>
      </c>
      <c r="O191">
        <v>0</v>
      </c>
      <c r="P191">
        <v>28.1</v>
      </c>
      <c r="Q191">
        <v>21.5184</v>
      </c>
      <c r="R191">
        <v>0</v>
      </c>
      <c r="S191">
        <v>21.5</v>
      </c>
      <c r="T191">
        <v>1364.826</v>
      </c>
      <c r="W191">
        <v>0</v>
      </c>
      <c r="X191">
        <v>1.7988</v>
      </c>
      <c r="Y191">
        <v>12.3</v>
      </c>
      <c r="Z191">
        <v>843</v>
      </c>
      <c r="AA191">
        <v>865</v>
      </c>
      <c r="AB191">
        <v>851</v>
      </c>
      <c r="AC191">
        <v>54</v>
      </c>
      <c r="AD191">
        <v>10.11</v>
      </c>
      <c r="AE191">
        <v>0.23</v>
      </c>
      <c r="AF191">
        <v>981</v>
      </c>
      <c r="AG191">
        <v>-5</v>
      </c>
      <c r="AH191">
        <v>2</v>
      </c>
      <c r="AI191">
        <v>16</v>
      </c>
      <c r="AJ191">
        <v>190</v>
      </c>
      <c r="AK191">
        <v>188.2</v>
      </c>
      <c r="AL191">
        <v>7.4</v>
      </c>
      <c r="AM191">
        <v>195</v>
      </c>
      <c r="AN191" t="s">
        <v>155</v>
      </c>
      <c r="AO191">
        <v>2</v>
      </c>
      <c r="AP191" s="39">
        <v>0.70304398148148151</v>
      </c>
      <c r="AQ191">
        <v>47.159311000000002</v>
      </c>
      <c r="AR191">
        <v>-88.489721000000003</v>
      </c>
      <c r="AS191">
        <v>319.39999999999998</v>
      </c>
      <c r="AT191">
        <v>2.1</v>
      </c>
      <c r="AU191">
        <v>12</v>
      </c>
      <c r="AV191">
        <v>9</v>
      </c>
      <c r="AW191" t="s">
        <v>416</v>
      </c>
      <c r="AX191">
        <v>1.121</v>
      </c>
      <c r="AY191">
        <v>1.5814999999999999</v>
      </c>
      <c r="AZ191">
        <v>1.9419999999999999</v>
      </c>
      <c r="BA191">
        <v>14.048999999999999</v>
      </c>
      <c r="BB191">
        <v>13.73</v>
      </c>
      <c r="BC191">
        <v>0.98</v>
      </c>
      <c r="BD191">
        <v>14.819000000000001</v>
      </c>
      <c r="BE191">
        <v>2785.239</v>
      </c>
      <c r="BF191">
        <v>139.27699999999999</v>
      </c>
      <c r="BG191">
        <v>0.66400000000000003</v>
      </c>
      <c r="BH191">
        <v>0</v>
      </c>
      <c r="BI191">
        <v>0.66400000000000003</v>
      </c>
      <c r="BJ191">
        <v>0.50900000000000001</v>
      </c>
      <c r="BK191">
        <v>0</v>
      </c>
      <c r="BL191">
        <v>0.50900000000000001</v>
      </c>
      <c r="BM191">
        <v>10.1896</v>
      </c>
      <c r="BQ191">
        <v>295.52100000000002</v>
      </c>
      <c r="BR191">
        <v>0.29427399999999998</v>
      </c>
      <c r="BS191">
        <v>0.22020700000000001</v>
      </c>
      <c r="BT191">
        <v>0.01</v>
      </c>
      <c r="BU191">
        <v>7.0839109999999996</v>
      </c>
      <c r="BV191">
        <v>4.4261606999999996</v>
      </c>
    </row>
    <row r="192" spans="1:74" customFormat="1" x14ac:dyDescent="0.25">
      <c r="A192" s="37">
        <v>41704</v>
      </c>
      <c r="B192" s="38">
        <v>3.6476851851851851E-2</v>
      </c>
      <c r="C192">
        <v>14.118</v>
      </c>
      <c r="D192">
        <v>1.1180000000000001</v>
      </c>
      <c r="E192">
        <v>11180.209000000001</v>
      </c>
      <c r="F192">
        <v>46.5</v>
      </c>
      <c r="G192">
        <v>-0.1</v>
      </c>
      <c r="H192">
        <v>1033.3</v>
      </c>
      <c r="J192">
        <v>1.68</v>
      </c>
      <c r="K192">
        <v>0.87150000000000005</v>
      </c>
      <c r="L192">
        <v>12.3034</v>
      </c>
      <c r="M192">
        <v>0.97440000000000004</v>
      </c>
      <c r="N192">
        <v>40.5319</v>
      </c>
      <c r="O192">
        <v>0</v>
      </c>
      <c r="P192">
        <v>40.5</v>
      </c>
      <c r="Q192">
        <v>31.058900000000001</v>
      </c>
      <c r="R192">
        <v>0</v>
      </c>
      <c r="S192">
        <v>31.1</v>
      </c>
      <c r="T192">
        <v>1033.2816</v>
      </c>
      <c r="W192">
        <v>0</v>
      </c>
      <c r="X192">
        <v>1.4672000000000001</v>
      </c>
      <c r="Y192">
        <v>12.4</v>
      </c>
      <c r="Z192">
        <v>842</v>
      </c>
      <c r="AA192">
        <v>865</v>
      </c>
      <c r="AB192">
        <v>851</v>
      </c>
      <c r="AC192">
        <v>54</v>
      </c>
      <c r="AD192">
        <v>10.11</v>
      </c>
      <c r="AE192">
        <v>0.23</v>
      </c>
      <c r="AF192">
        <v>981</v>
      </c>
      <c r="AG192">
        <v>-5</v>
      </c>
      <c r="AH192">
        <v>2.2069999999999999</v>
      </c>
      <c r="AI192">
        <v>16</v>
      </c>
      <c r="AJ192">
        <v>190</v>
      </c>
      <c r="AK192">
        <v>188.8</v>
      </c>
      <c r="AL192">
        <v>7.5</v>
      </c>
      <c r="AM192">
        <v>195</v>
      </c>
      <c r="AN192" t="s">
        <v>155</v>
      </c>
      <c r="AO192">
        <v>2</v>
      </c>
      <c r="AP192" s="39">
        <v>0.70305555555555566</v>
      </c>
      <c r="AQ192">
        <v>47.159298</v>
      </c>
      <c r="AR192">
        <v>-88.489684999999994</v>
      </c>
      <c r="AS192">
        <v>319.39999999999998</v>
      </c>
      <c r="AT192">
        <v>4.8</v>
      </c>
      <c r="AU192">
        <v>12</v>
      </c>
      <c r="AV192">
        <v>9</v>
      </c>
      <c r="AW192" t="s">
        <v>416</v>
      </c>
      <c r="AX192">
        <v>1.0186809999999999</v>
      </c>
      <c r="AY192">
        <v>1.3373630000000001</v>
      </c>
      <c r="AZ192">
        <v>1.6769229999999999</v>
      </c>
      <c r="BA192">
        <v>14.048999999999999</v>
      </c>
      <c r="BB192">
        <v>13.79</v>
      </c>
      <c r="BC192">
        <v>0.98</v>
      </c>
      <c r="BD192">
        <v>14.744999999999999</v>
      </c>
      <c r="BE192">
        <v>2790.5120000000002</v>
      </c>
      <c r="BF192">
        <v>140.654</v>
      </c>
      <c r="BG192">
        <v>0.96299999999999997</v>
      </c>
      <c r="BH192">
        <v>0</v>
      </c>
      <c r="BI192">
        <v>0.96299999999999997</v>
      </c>
      <c r="BJ192">
        <v>0.73799999999999999</v>
      </c>
      <c r="BK192">
        <v>0</v>
      </c>
      <c r="BL192">
        <v>0.73799999999999999</v>
      </c>
      <c r="BM192">
        <v>7.7435999999999998</v>
      </c>
      <c r="BQ192">
        <v>241.96799999999999</v>
      </c>
      <c r="BR192">
        <v>0.27875800000000001</v>
      </c>
      <c r="BS192">
        <v>0.221414</v>
      </c>
      <c r="BT192">
        <v>9.7929999999999996E-3</v>
      </c>
      <c r="BU192">
        <v>6.7104020000000002</v>
      </c>
      <c r="BV192">
        <v>4.4504213999999997</v>
      </c>
    </row>
    <row r="193" spans="1:74" customFormat="1" x14ac:dyDescent="0.25">
      <c r="A193" s="37">
        <v>41704</v>
      </c>
      <c r="B193" s="38">
        <v>3.6488425925925931E-2</v>
      </c>
      <c r="C193">
        <v>13.926</v>
      </c>
      <c r="D193">
        <v>1.5553999999999999</v>
      </c>
      <c r="E193">
        <v>15553.94167</v>
      </c>
      <c r="F193">
        <v>45.8</v>
      </c>
      <c r="G193">
        <v>14.4</v>
      </c>
      <c r="H193">
        <v>1160.8</v>
      </c>
      <c r="J193">
        <v>1.43</v>
      </c>
      <c r="K193">
        <v>0.86899999999999999</v>
      </c>
      <c r="L193">
        <v>12.101699999999999</v>
      </c>
      <c r="M193">
        <v>1.3515999999999999</v>
      </c>
      <c r="N193">
        <v>39.763300000000001</v>
      </c>
      <c r="O193">
        <v>12.542400000000001</v>
      </c>
      <c r="P193">
        <v>52.3</v>
      </c>
      <c r="Q193">
        <v>30.47</v>
      </c>
      <c r="R193">
        <v>9.6110000000000007</v>
      </c>
      <c r="S193">
        <v>40.1</v>
      </c>
      <c r="T193">
        <v>1160.7565</v>
      </c>
      <c r="W193">
        <v>0</v>
      </c>
      <c r="X193">
        <v>1.2463</v>
      </c>
      <c r="Y193">
        <v>12.4</v>
      </c>
      <c r="Z193">
        <v>842</v>
      </c>
      <c r="AA193">
        <v>864</v>
      </c>
      <c r="AB193">
        <v>850</v>
      </c>
      <c r="AC193">
        <v>54</v>
      </c>
      <c r="AD193">
        <v>10.11</v>
      </c>
      <c r="AE193">
        <v>0.23</v>
      </c>
      <c r="AF193">
        <v>981</v>
      </c>
      <c r="AG193">
        <v>-5</v>
      </c>
      <c r="AH193">
        <v>3</v>
      </c>
      <c r="AI193">
        <v>16</v>
      </c>
      <c r="AJ193">
        <v>190</v>
      </c>
      <c r="AK193">
        <v>188</v>
      </c>
      <c r="AL193">
        <v>7.5</v>
      </c>
      <c r="AM193">
        <v>195</v>
      </c>
      <c r="AN193" t="s">
        <v>155</v>
      </c>
      <c r="AO193">
        <v>2</v>
      </c>
      <c r="AP193" s="39">
        <v>0.70306712962962958</v>
      </c>
      <c r="AQ193">
        <v>47.159264999999998</v>
      </c>
      <c r="AR193">
        <v>-88.489625000000004</v>
      </c>
      <c r="AS193">
        <v>319.5</v>
      </c>
      <c r="AT193">
        <v>9.4</v>
      </c>
      <c r="AU193">
        <v>12</v>
      </c>
      <c r="AV193">
        <v>10</v>
      </c>
      <c r="AW193" t="s">
        <v>417</v>
      </c>
      <c r="AX193">
        <v>1.0813809999999999</v>
      </c>
      <c r="AY193">
        <v>1.341842</v>
      </c>
      <c r="AZ193">
        <v>1.702302</v>
      </c>
      <c r="BA193">
        <v>14.048999999999999</v>
      </c>
      <c r="BB193">
        <v>13.51</v>
      </c>
      <c r="BC193">
        <v>0.96</v>
      </c>
      <c r="BD193">
        <v>15.077</v>
      </c>
      <c r="BE193">
        <v>2706.5459999999998</v>
      </c>
      <c r="BF193">
        <v>192.398</v>
      </c>
      <c r="BG193">
        <v>0.93100000000000005</v>
      </c>
      <c r="BH193">
        <v>0.29399999999999998</v>
      </c>
      <c r="BI193">
        <v>1.2250000000000001</v>
      </c>
      <c r="BJ193">
        <v>0.71399999999999997</v>
      </c>
      <c r="BK193">
        <v>0.22500000000000001</v>
      </c>
      <c r="BL193">
        <v>0.93899999999999995</v>
      </c>
      <c r="BM193">
        <v>8.5777999999999999</v>
      </c>
      <c r="BQ193">
        <v>202.678</v>
      </c>
      <c r="BR193">
        <v>0.29552800000000001</v>
      </c>
      <c r="BS193">
        <v>0.22362099999999999</v>
      </c>
      <c r="BT193">
        <v>9.2069999999999999E-3</v>
      </c>
      <c r="BU193">
        <v>7.1140980000000003</v>
      </c>
      <c r="BV193">
        <v>4.4947821000000001</v>
      </c>
    </row>
    <row r="194" spans="1:74" customFormat="1" x14ac:dyDescent="0.25">
      <c r="A194" s="37">
        <v>41704</v>
      </c>
      <c r="B194" s="38">
        <v>3.6499999999999998E-2</v>
      </c>
      <c r="C194">
        <v>13.756</v>
      </c>
      <c r="D194">
        <v>1.798</v>
      </c>
      <c r="E194">
        <v>17979.741239999999</v>
      </c>
      <c r="F194">
        <v>21.7</v>
      </c>
      <c r="G194">
        <v>3.8</v>
      </c>
      <c r="H194">
        <v>1433.8</v>
      </c>
      <c r="J194">
        <v>1.18</v>
      </c>
      <c r="K194">
        <v>0.8679</v>
      </c>
      <c r="L194">
        <v>11.938599999999999</v>
      </c>
      <c r="M194">
        <v>1.5604</v>
      </c>
      <c r="N194">
        <v>18.857600000000001</v>
      </c>
      <c r="O194">
        <v>3.2725</v>
      </c>
      <c r="P194">
        <v>22.1</v>
      </c>
      <c r="Q194">
        <v>14.450200000000001</v>
      </c>
      <c r="R194">
        <v>2.5076999999999998</v>
      </c>
      <c r="S194">
        <v>17</v>
      </c>
      <c r="T194">
        <v>1433.7896000000001</v>
      </c>
      <c r="W194">
        <v>0</v>
      </c>
      <c r="X194">
        <v>1.0278</v>
      </c>
      <c r="Y194">
        <v>12.4</v>
      </c>
      <c r="Z194">
        <v>842</v>
      </c>
      <c r="AA194">
        <v>864</v>
      </c>
      <c r="AB194">
        <v>849</v>
      </c>
      <c r="AC194">
        <v>54</v>
      </c>
      <c r="AD194">
        <v>10.11</v>
      </c>
      <c r="AE194">
        <v>0.23</v>
      </c>
      <c r="AF194">
        <v>981</v>
      </c>
      <c r="AG194">
        <v>-5</v>
      </c>
      <c r="AH194">
        <v>3</v>
      </c>
      <c r="AI194">
        <v>16</v>
      </c>
      <c r="AJ194">
        <v>190</v>
      </c>
      <c r="AK194">
        <v>188.2</v>
      </c>
      <c r="AL194">
        <v>7.5</v>
      </c>
      <c r="AM194">
        <v>195</v>
      </c>
      <c r="AN194" t="s">
        <v>155</v>
      </c>
      <c r="AO194">
        <v>2</v>
      </c>
      <c r="AP194" s="39">
        <v>0.70307870370370373</v>
      </c>
      <c r="AQ194">
        <v>47.159219999999998</v>
      </c>
      <c r="AR194">
        <v>-88.489535000000004</v>
      </c>
      <c r="AS194">
        <v>319.2</v>
      </c>
      <c r="AT194">
        <v>14</v>
      </c>
      <c r="AU194">
        <v>12</v>
      </c>
      <c r="AV194">
        <v>10</v>
      </c>
      <c r="AW194" t="s">
        <v>417</v>
      </c>
      <c r="AX194">
        <v>1.2</v>
      </c>
      <c r="AY194">
        <v>1.5</v>
      </c>
      <c r="AZ194">
        <v>1.9</v>
      </c>
      <c r="BA194">
        <v>14.048999999999999</v>
      </c>
      <c r="BB194">
        <v>13.4</v>
      </c>
      <c r="BC194">
        <v>0.95</v>
      </c>
      <c r="BD194">
        <v>15.223000000000001</v>
      </c>
      <c r="BE194">
        <v>2655.7289999999998</v>
      </c>
      <c r="BF194">
        <v>220.928</v>
      </c>
      <c r="BG194">
        <v>0.439</v>
      </c>
      <c r="BH194">
        <v>7.5999999999999998E-2</v>
      </c>
      <c r="BI194">
        <v>0.51600000000000001</v>
      </c>
      <c r="BJ194">
        <v>0.33700000000000002</v>
      </c>
      <c r="BK194">
        <v>5.8000000000000003E-2</v>
      </c>
      <c r="BL194">
        <v>0.39500000000000002</v>
      </c>
      <c r="BM194">
        <v>10.538500000000001</v>
      </c>
      <c r="BQ194">
        <v>166.233</v>
      </c>
      <c r="BR194">
        <v>0.41194799999999998</v>
      </c>
      <c r="BS194">
        <v>0.22558600000000001</v>
      </c>
      <c r="BT194">
        <v>0.01</v>
      </c>
      <c r="BU194">
        <v>9.9166179999999997</v>
      </c>
      <c r="BV194">
        <v>4.5342786000000004</v>
      </c>
    </row>
    <row r="195" spans="1:74" customFormat="1" x14ac:dyDescent="0.25">
      <c r="A195" s="37">
        <v>41704</v>
      </c>
      <c r="B195" s="38">
        <v>3.6511574074074078E-2</v>
      </c>
      <c r="C195">
        <v>13.475</v>
      </c>
      <c r="D195">
        <v>2.2896000000000001</v>
      </c>
      <c r="E195">
        <v>22896.268779999999</v>
      </c>
      <c r="F195">
        <v>15.2</v>
      </c>
      <c r="G195">
        <v>2.2999999999999998</v>
      </c>
      <c r="H195">
        <v>1762.9</v>
      </c>
      <c r="J195">
        <v>0.93</v>
      </c>
      <c r="K195">
        <v>0.86529999999999996</v>
      </c>
      <c r="L195">
        <v>11.6608</v>
      </c>
      <c r="M195">
        <v>1.9813000000000001</v>
      </c>
      <c r="N195">
        <v>13.126899999999999</v>
      </c>
      <c r="O195">
        <v>2.0044</v>
      </c>
      <c r="P195">
        <v>15.1</v>
      </c>
      <c r="Q195">
        <v>10.0589</v>
      </c>
      <c r="R195">
        <v>1.5359</v>
      </c>
      <c r="S195">
        <v>11.6</v>
      </c>
      <c r="T195">
        <v>1762.9005999999999</v>
      </c>
      <c r="W195">
        <v>0</v>
      </c>
      <c r="X195">
        <v>0.80769999999999997</v>
      </c>
      <c r="Y195">
        <v>12.4</v>
      </c>
      <c r="Z195">
        <v>842</v>
      </c>
      <c r="AA195">
        <v>865</v>
      </c>
      <c r="AB195">
        <v>847</v>
      </c>
      <c r="AC195">
        <v>54</v>
      </c>
      <c r="AD195">
        <v>10.11</v>
      </c>
      <c r="AE195">
        <v>0.23</v>
      </c>
      <c r="AF195">
        <v>981</v>
      </c>
      <c r="AG195">
        <v>-5</v>
      </c>
      <c r="AH195">
        <v>3</v>
      </c>
      <c r="AI195">
        <v>16</v>
      </c>
      <c r="AJ195">
        <v>190</v>
      </c>
      <c r="AK195">
        <v>189</v>
      </c>
      <c r="AL195">
        <v>7.5</v>
      </c>
      <c r="AM195">
        <v>195</v>
      </c>
      <c r="AN195" t="s">
        <v>155</v>
      </c>
      <c r="AO195">
        <v>2</v>
      </c>
      <c r="AP195" s="39">
        <v>0.70309027777777777</v>
      </c>
      <c r="AQ195">
        <v>47.159165999999999</v>
      </c>
      <c r="AR195">
        <v>-88.489430999999996</v>
      </c>
      <c r="AS195">
        <v>319.10000000000002</v>
      </c>
      <c r="AT195">
        <v>18</v>
      </c>
      <c r="AU195">
        <v>12</v>
      </c>
      <c r="AV195">
        <v>10</v>
      </c>
      <c r="AW195" t="s">
        <v>417</v>
      </c>
      <c r="AX195">
        <v>1.321</v>
      </c>
      <c r="AY195">
        <v>1.742</v>
      </c>
      <c r="AZ195">
        <v>2.2025000000000001</v>
      </c>
      <c r="BA195">
        <v>14.048999999999999</v>
      </c>
      <c r="BB195">
        <v>13.14</v>
      </c>
      <c r="BC195">
        <v>0.94</v>
      </c>
      <c r="BD195">
        <v>15.561999999999999</v>
      </c>
      <c r="BE195">
        <v>2560.7890000000002</v>
      </c>
      <c r="BF195">
        <v>276.93099999999998</v>
      </c>
      <c r="BG195">
        <v>0.30199999999999999</v>
      </c>
      <c r="BH195">
        <v>4.5999999999999999E-2</v>
      </c>
      <c r="BI195">
        <v>0.34799999999999998</v>
      </c>
      <c r="BJ195">
        <v>0.23100000000000001</v>
      </c>
      <c r="BK195">
        <v>3.5000000000000003E-2</v>
      </c>
      <c r="BL195">
        <v>0.26700000000000002</v>
      </c>
      <c r="BM195">
        <v>12.7919</v>
      </c>
      <c r="BQ195">
        <v>128.97399999999999</v>
      </c>
      <c r="BR195">
        <v>0.55607600000000001</v>
      </c>
      <c r="BS195">
        <v>0.22420699999999999</v>
      </c>
      <c r="BT195">
        <v>1.0207000000000001E-2</v>
      </c>
      <c r="BU195">
        <v>13.386139999999999</v>
      </c>
      <c r="BV195">
        <v>4.5065606999999996</v>
      </c>
    </row>
    <row r="196" spans="1:74" customFormat="1" x14ac:dyDescent="0.25">
      <c r="A196" s="37">
        <v>41704</v>
      </c>
      <c r="B196" s="38">
        <v>3.6523148148148145E-2</v>
      </c>
      <c r="C196">
        <v>13.371</v>
      </c>
      <c r="D196">
        <v>2.4605999999999999</v>
      </c>
      <c r="E196">
        <v>24606.313170000001</v>
      </c>
      <c r="F196">
        <v>16.100000000000001</v>
      </c>
      <c r="G196">
        <v>0.9</v>
      </c>
      <c r="H196">
        <v>2078.9</v>
      </c>
      <c r="J196">
        <v>0.7</v>
      </c>
      <c r="K196">
        <v>0.86429999999999996</v>
      </c>
      <c r="L196">
        <v>11.5563</v>
      </c>
      <c r="M196">
        <v>2.1267</v>
      </c>
      <c r="N196">
        <v>13.947900000000001</v>
      </c>
      <c r="O196">
        <v>0.77790000000000004</v>
      </c>
      <c r="P196">
        <v>14.7</v>
      </c>
      <c r="Q196">
        <v>10.688000000000001</v>
      </c>
      <c r="R196">
        <v>0.59609999999999996</v>
      </c>
      <c r="S196">
        <v>11.3</v>
      </c>
      <c r="T196">
        <v>2078.9351000000001</v>
      </c>
      <c r="W196">
        <v>0</v>
      </c>
      <c r="X196">
        <v>0.60499999999999998</v>
      </c>
      <c r="Y196">
        <v>12.3</v>
      </c>
      <c r="Z196">
        <v>842</v>
      </c>
      <c r="AA196">
        <v>865</v>
      </c>
      <c r="AB196">
        <v>845</v>
      </c>
      <c r="AC196">
        <v>54</v>
      </c>
      <c r="AD196">
        <v>10.11</v>
      </c>
      <c r="AE196">
        <v>0.23</v>
      </c>
      <c r="AF196">
        <v>981</v>
      </c>
      <c r="AG196">
        <v>-5</v>
      </c>
      <c r="AH196">
        <v>3</v>
      </c>
      <c r="AI196">
        <v>16</v>
      </c>
      <c r="AJ196">
        <v>190</v>
      </c>
      <c r="AK196">
        <v>189</v>
      </c>
      <c r="AL196">
        <v>7.4</v>
      </c>
      <c r="AM196">
        <v>195</v>
      </c>
      <c r="AN196" t="s">
        <v>155</v>
      </c>
      <c r="AO196">
        <v>2</v>
      </c>
      <c r="AP196" s="39">
        <v>0.70310185185185192</v>
      </c>
      <c r="AQ196">
        <v>47.159100000000002</v>
      </c>
      <c r="AR196">
        <v>-88.489305000000002</v>
      </c>
      <c r="AS196">
        <v>319.10000000000002</v>
      </c>
      <c r="AT196">
        <v>22.5</v>
      </c>
      <c r="AU196">
        <v>12</v>
      </c>
      <c r="AV196">
        <v>10</v>
      </c>
      <c r="AW196" t="s">
        <v>417</v>
      </c>
      <c r="AX196">
        <v>1.5814999999999999</v>
      </c>
      <c r="AY196">
        <v>2.0815000000000001</v>
      </c>
      <c r="AZ196">
        <v>2.5815000000000001</v>
      </c>
      <c r="BA196">
        <v>14.048999999999999</v>
      </c>
      <c r="BB196">
        <v>13.04</v>
      </c>
      <c r="BC196">
        <v>0.93</v>
      </c>
      <c r="BD196">
        <v>15.702</v>
      </c>
      <c r="BE196">
        <v>2524.5529999999999</v>
      </c>
      <c r="BF196">
        <v>295.69600000000003</v>
      </c>
      <c r="BG196">
        <v>0.31900000000000001</v>
      </c>
      <c r="BH196">
        <v>1.7999999999999999E-2</v>
      </c>
      <c r="BI196">
        <v>0.33700000000000002</v>
      </c>
      <c r="BJ196">
        <v>0.245</v>
      </c>
      <c r="BK196">
        <v>1.4E-2</v>
      </c>
      <c r="BL196">
        <v>0.25800000000000001</v>
      </c>
      <c r="BM196">
        <v>15.0061</v>
      </c>
      <c r="BQ196">
        <v>96.099000000000004</v>
      </c>
      <c r="BR196">
        <v>0.62881799999999999</v>
      </c>
      <c r="BS196">
        <v>0.22438</v>
      </c>
      <c r="BT196">
        <v>1.0793000000000001E-2</v>
      </c>
      <c r="BU196">
        <v>15.137226</v>
      </c>
      <c r="BV196">
        <v>4.5100379999999998</v>
      </c>
    </row>
    <row r="197" spans="1:74" customFormat="1" x14ac:dyDescent="0.25">
      <c r="A197" s="37">
        <v>41704</v>
      </c>
      <c r="B197" s="38">
        <v>3.6534722222222225E-2</v>
      </c>
      <c r="C197">
        <v>13.491</v>
      </c>
      <c r="D197">
        <v>2.3891</v>
      </c>
      <c r="E197">
        <v>23891.37386</v>
      </c>
      <c r="F197">
        <v>28.8</v>
      </c>
      <c r="G197">
        <v>0.9</v>
      </c>
      <c r="H197">
        <v>1883.2</v>
      </c>
      <c r="J197">
        <v>0.6</v>
      </c>
      <c r="K197">
        <v>0.86419999999999997</v>
      </c>
      <c r="L197">
        <v>11.6593</v>
      </c>
      <c r="M197">
        <v>2.0647000000000002</v>
      </c>
      <c r="N197">
        <v>24.8704</v>
      </c>
      <c r="O197">
        <v>0.77080000000000004</v>
      </c>
      <c r="P197">
        <v>25.6</v>
      </c>
      <c r="Q197">
        <v>19.0578</v>
      </c>
      <c r="R197">
        <v>0.5907</v>
      </c>
      <c r="S197">
        <v>19.600000000000001</v>
      </c>
      <c r="T197">
        <v>1883.1537000000001</v>
      </c>
      <c r="W197">
        <v>0</v>
      </c>
      <c r="X197">
        <v>0.51849999999999996</v>
      </c>
      <c r="Y197">
        <v>12.4</v>
      </c>
      <c r="Z197">
        <v>842</v>
      </c>
      <c r="AA197">
        <v>866</v>
      </c>
      <c r="AB197">
        <v>842</v>
      </c>
      <c r="AC197">
        <v>54</v>
      </c>
      <c r="AD197">
        <v>10.11</v>
      </c>
      <c r="AE197">
        <v>0.23</v>
      </c>
      <c r="AF197">
        <v>981</v>
      </c>
      <c r="AG197">
        <v>-5</v>
      </c>
      <c r="AH197">
        <v>3.2062059999999999</v>
      </c>
      <c r="AI197">
        <v>16</v>
      </c>
      <c r="AJ197">
        <v>190</v>
      </c>
      <c r="AK197">
        <v>189</v>
      </c>
      <c r="AL197">
        <v>7.5</v>
      </c>
      <c r="AM197">
        <v>195</v>
      </c>
      <c r="AN197" t="s">
        <v>155</v>
      </c>
      <c r="AO197">
        <v>2</v>
      </c>
      <c r="AP197" s="39">
        <v>0.70311342592592585</v>
      </c>
      <c r="AQ197">
        <v>47.159036</v>
      </c>
      <c r="AR197">
        <v>-88.489141000000004</v>
      </c>
      <c r="AS197">
        <v>318.7</v>
      </c>
      <c r="AT197">
        <v>27.1</v>
      </c>
      <c r="AU197">
        <v>12</v>
      </c>
      <c r="AV197">
        <v>10</v>
      </c>
      <c r="AW197" t="s">
        <v>417</v>
      </c>
      <c r="AX197">
        <v>1.2765</v>
      </c>
      <c r="AY197">
        <v>1.8975</v>
      </c>
      <c r="AZ197">
        <v>2.2765</v>
      </c>
      <c r="BA197">
        <v>14.048999999999999</v>
      </c>
      <c r="BB197">
        <v>13.03</v>
      </c>
      <c r="BC197">
        <v>0.93</v>
      </c>
      <c r="BD197">
        <v>15.712999999999999</v>
      </c>
      <c r="BE197">
        <v>2543.1170000000002</v>
      </c>
      <c r="BF197">
        <v>286.63600000000002</v>
      </c>
      <c r="BG197">
        <v>0.56799999999999995</v>
      </c>
      <c r="BH197">
        <v>1.7999999999999999E-2</v>
      </c>
      <c r="BI197">
        <v>0.58599999999999997</v>
      </c>
      <c r="BJ197">
        <v>0.435</v>
      </c>
      <c r="BK197">
        <v>1.2999999999999999E-2</v>
      </c>
      <c r="BL197">
        <v>0.44900000000000001</v>
      </c>
      <c r="BM197">
        <v>13.571999999999999</v>
      </c>
      <c r="BQ197">
        <v>82.236000000000004</v>
      </c>
      <c r="BR197">
        <v>0.69398899999999997</v>
      </c>
      <c r="BS197">
        <v>0.222</v>
      </c>
      <c r="BT197">
        <v>1.0206E-2</v>
      </c>
      <c r="BU197">
        <v>16.706050000000001</v>
      </c>
      <c r="BV197">
        <v>4.4622000000000002</v>
      </c>
    </row>
    <row r="198" spans="1:74" customFormat="1" x14ac:dyDescent="0.25">
      <c r="A198" s="37">
        <v>41704</v>
      </c>
      <c r="B198" s="38">
        <v>3.6546296296296292E-2</v>
      </c>
      <c r="C198">
        <v>13.561</v>
      </c>
      <c r="D198">
        <v>2.2416999999999998</v>
      </c>
      <c r="E198">
        <v>22416.953979999998</v>
      </c>
      <c r="F198">
        <v>45.2</v>
      </c>
      <c r="G198">
        <v>1.1000000000000001</v>
      </c>
      <c r="H198">
        <v>1709.7</v>
      </c>
      <c r="J198">
        <v>0.5</v>
      </c>
      <c r="K198">
        <v>0.86509999999999998</v>
      </c>
      <c r="L198">
        <v>11.7317</v>
      </c>
      <c r="M198">
        <v>1.9393</v>
      </c>
      <c r="N198">
        <v>39.0991</v>
      </c>
      <c r="O198">
        <v>0.93479999999999996</v>
      </c>
      <c r="P198">
        <v>40</v>
      </c>
      <c r="Q198">
        <v>29.960999999999999</v>
      </c>
      <c r="R198">
        <v>0.71630000000000005</v>
      </c>
      <c r="S198">
        <v>30.7</v>
      </c>
      <c r="T198">
        <v>1709.6777</v>
      </c>
      <c r="W198">
        <v>0</v>
      </c>
      <c r="X198">
        <v>0.4325</v>
      </c>
      <c r="Y198">
        <v>12.3</v>
      </c>
      <c r="Z198">
        <v>843</v>
      </c>
      <c r="AA198">
        <v>866</v>
      </c>
      <c r="AB198">
        <v>847</v>
      </c>
      <c r="AC198">
        <v>54</v>
      </c>
      <c r="AD198">
        <v>10.11</v>
      </c>
      <c r="AE198">
        <v>0.23</v>
      </c>
      <c r="AF198">
        <v>981</v>
      </c>
      <c r="AG198">
        <v>-5</v>
      </c>
      <c r="AH198">
        <v>4</v>
      </c>
      <c r="AI198">
        <v>16</v>
      </c>
      <c r="AJ198">
        <v>190</v>
      </c>
      <c r="AK198">
        <v>189</v>
      </c>
      <c r="AL198">
        <v>7.3</v>
      </c>
      <c r="AM198">
        <v>195</v>
      </c>
      <c r="AN198" t="s">
        <v>155</v>
      </c>
      <c r="AO198">
        <v>2</v>
      </c>
      <c r="AP198" s="39">
        <v>0.703125</v>
      </c>
      <c r="AQ198">
        <v>47.159011999999997</v>
      </c>
      <c r="AR198">
        <v>-88.489069999999998</v>
      </c>
      <c r="AS198">
        <v>318.5</v>
      </c>
      <c r="AT198">
        <v>29</v>
      </c>
      <c r="AU198">
        <v>12</v>
      </c>
      <c r="AV198">
        <v>10</v>
      </c>
      <c r="AW198" t="s">
        <v>417</v>
      </c>
      <c r="AX198">
        <v>1</v>
      </c>
      <c r="AY198">
        <v>1.7</v>
      </c>
      <c r="AZ198">
        <v>2</v>
      </c>
      <c r="BA198">
        <v>14.048999999999999</v>
      </c>
      <c r="BB198">
        <v>13.12</v>
      </c>
      <c r="BC198">
        <v>0.93</v>
      </c>
      <c r="BD198">
        <v>15.595000000000001</v>
      </c>
      <c r="BE198">
        <v>2571.9639999999999</v>
      </c>
      <c r="BF198">
        <v>270.59399999999999</v>
      </c>
      <c r="BG198">
        <v>0.89800000000000002</v>
      </c>
      <c r="BH198">
        <v>2.1000000000000001E-2</v>
      </c>
      <c r="BI198">
        <v>0.91900000000000004</v>
      </c>
      <c r="BJ198">
        <v>0.68799999999999994</v>
      </c>
      <c r="BK198">
        <v>1.6E-2</v>
      </c>
      <c r="BL198">
        <v>0.70399999999999996</v>
      </c>
      <c r="BM198">
        <v>12.384600000000001</v>
      </c>
      <c r="BQ198">
        <v>68.95</v>
      </c>
      <c r="BR198">
        <v>0.688114</v>
      </c>
      <c r="BS198">
        <v>0.22096499999999999</v>
      </c>
      <c r="BT198">
        <v>1.0793000000000001E-2</v>
      </c>
      <c r="BU198">
        <v>16.564624999999999</v>
      </c>
      <c r="BV198">
        <v>4.4413964999999997</v>
      </c>
    </row>
    <row r="199" spans="1:74" customFormat="1" x14ac:dyDescent="0.25">
      <c r="A199" s="37">
        <v>41704</v>
      </c>
      <c r="B199" s="38">
        <v>3.6557870370370373E-2</v>
      </c>
      <c r="C199">
        <v>13.851000000000001</v>
      </c>
      <c r="D199">
        <v>2.0253000000000001</v>
      </c>
      <c r="E199">
        <v>20252.508590000001</v>
      </c>
      <c r="F199">
        <v>49.3</v>
      </c>
      <c r="G199">
        <v>4.3</v>
      </c>
      <c r="H199">
        <v>1552.4</v>
      </c>
      <c r="J199">
        <v>0.43</v>
      </c>
      <c r="K199">
        <v>0.86499999999999999</v>
      </c>
      <c r="L199">
        <v>11.9801</v>
      </c>
      <c r="M199">
        <v>1.7517</v>
      </c>
      <c r="N199">
        <v>42.661200000000001</v>
      </c>
      <c r="O199">
        <v>3.7275999999999998</v>
      </c>
      <c r="P199">
        <v>46.4</v>
      </c>
      <c r="Q199">
        <v>32.690600000000003</v>
      </c>
      <c r="R199">
        <v>2.8563999999999998</v>
      </c>
      <c r="S199">
        <v>35.5</v>
      </c>
      <c r="T199">
        <v>1552.4212</v>
      </c>
      <c r="W199">
        <v>0</v>
      </c>
      <c r="X199">
        <v>0.3755</v>
      </c>
      <c r="Y199">
        <v>12.3</v>
      </c>
      <c r="Z199">
        <v>843</v>
      </c>
      <c r="AA199">
        <v>867</v>
      </c>
      <c r="AB199">
        <v>848</v>
      </c>
      <c r="AC199">
        <v>54</v>
      </c>
      <c r="AD199">
        <v>10.11</v>
      </c>
      <c r="AE199">
        <v>0.23</v>
      </c>
      <c r="AF199">
        <v>981</v>
      </c>
      <c r="AG199">
        <v>-5</v>
      </c>
      <c r="AH199">
        <v>4</v>
      </c>
      <c r="AI199">
        <v>16</v>
      </c>
      <c r="AJ199">
        <v>190</v>
      </c>
      <c r="AK199">
        <v>189</v>
      </c>
      <c r="AL199">
        <v>7.3</v>
      </c>
      <c r="AM199">
        <v>195</v>
      </c>
      <c r="AN199" t="s">
        <v>155</v>
      </c>
      <c r="AO199">
        <v>2</v>
      </c>
      <c r="AP199" s="39">
        <v>0.703125</v>
      </c>
      <c r="AQ199">
        <v>47.158957999999998</v>
      </c>
      <c r="AR199">
        <v>-88.488855999999998</v>
      </c>
      <c r="AS199">
        <v>318.39999999999998</v>
      </c>
      <c r="AT199">
        <v>30.8</v>
      </c>
      <c r="AU199">
        <v>12</v>
      </c>
      <c r="AV199">
        <v>10</v>
      </c>
      <c r="AW199" t="s">
        <v>417</v>
      </c>
      <c r="AX199">
        <v>1</v>
      </c>
      <c r="AY199">
        <v>1.3975</v>
      </c>
      <c r="AZ199">
        <v>1.758</v>
      </c>
      <c r="BA199">
        <v>14.048999999999999</v>
      </c>
      <c r="BB199">
        <v>13.11</v>
      </c>
      <c r="BC199">
        <v>0.93</v>
      </c>
      <c r="BD199">
        <v>15.613</v>
      </c>
      <c r="BE199">
        <v>2617.866</v>
      </c>
      <c r="BF199">
        <v>243.63200000000001</v>
      </c>
      <c r="BG199">
        <v>0.97599999999999998</v>
      </c>
      <c r="BH199">
        <v>8.5000000000000006E-2</v>
      </c>
      <c r="BI199">
        <v>1.0620000000000001</v>
      </c>
      <c r="BJ199">
        <v>0.748</v>
      </c>
      <c r="BK199">
        <v>6.5000000000000002E-2</v>
      </c>
      <c r="BL199">
        <v>0.81299999999999994</v>
      </c>
      <c r="BM199">
        <v>11.2088</v>
      </c>
      <c r="BQ199">
        <v>59.667000000000002</v>
      </c>
      <c r="BR199">
        <v>0.758857</v>
      </c>
      <c r="BS199">
        <v>0.217</v>
      </c>
      <c r="BT199">
        <v>0.01</v>
      </c>
      <c r="BU199">
        <v>18.267586000000001</v>
      </c>
      <c r="BV199">
        <v>4.3616999999999999</v>
      </c>
    </row>
    <row r="200" spans="1:74" customFormat="1" x14ac:dyDescent="0.25">
      <c r="A200" s="37">
        <v>41704</v>
      </c>
      <c r="B200" s="38">
        <v>3.6569444444444439E-2</v>
      </c>
      <c r="C200">
        <v>14.192</v>
      </c>
      <c r="D200">
        <v>1.5590999999999999</v>
      </c>
      <c r="E200">
        <v>15591.227790000001</v>
      </c>
      <c r="F200">
        <v>62</v>
      </c>
      <c r="G200">
        <v>3.8</v>
      </c>
      <c r="H200">
        <v>1100.5</v>
      </c>
      <c r="J200">
        <v>0.4</v>
      </c>
      <c r="K200">
        <v>0.8669</v>
      </c>
      <c r="L200">
        <v>12.3024</v>
      </c>
      <c r="M200">
        <v>1.3515999999999999</v>
      </c>
      <c r="N200">
        <v>53.756399999999999</v>
      </c>
      <c r="O200">
        <v>3.2982</v>
      </c>
      <c r="P200">
        <v>57.1</v>
      </c>
      <c r="Q200">
        <v>41.192700000000002</v>
      </c>
      <c r="R200">
        <v>2.5274000000000001</v>
      </c>
      <c r="S200">
        <v>43.7</v>
      </c>
      <c r="T200">
        <v>1100.4604999999999</v>
      </c>
      <c r="W200">
        <v>0</v>
      </c>
      <c r="X200">
        <v>0.34670000000000001</v>
      </c>
      <c r="Y200">
        <v>12.4</v>
      </c>
      <c r="Z200">
        <v>843</v>
      </c>
      <c r="AA200">
        <v>865</v>
      </c>
      <c r="AB200">
        <v>845</v>
      </c>
      <c r="AC200">
        <v>54</v>
      </c>
      <c r="AD200">
        <v>10.11</v>
      </c>
      <c r="AE200">
        <v>0.23</v>
      </c>
      <c r="AF200">
        <v>981</v>
      </c>
      <c r="AG200">
        <v>-5</v>
      </c>
      <c r="AH200">
        <v>4</v>
      </c>
      <c r="AI200">
        <v>16</v>
      </c>
      <c r="AJ200">
        <v>190</v>
      </c>
      <c r="AK200">
        <v>189</v>
      </c>
      <c r="AL200">
        <v>7.2</v>
      </c>
      <c r="AM200">
        <v>195</v>
      </c>
      <c r="AN200" t="s">
        <v>155</v>
      </c>
      <c r="AO200">
        <v>2</v>
      </c>
      <c r="AP200" s="39">
        <v>0.70314814814814808</v>
      </c>
      <c r="AQ200">
        <v>47.158901</v>
      </c>
      <c r="AR200">
        <v>-88.488553999999993</v>
      </c>
      <c r="AS200">
        <v>318.5</v>
      </c>
      <c r="AT200">
        <v>34.700000000000003</v>
      </c>
      <c r="AU200">
        <v>12</v>
      </c>
      <c r="AV200">
        <v>10</v>
      </c>
      <c r="AW200" t="s">
        <v>417</v>
      </c>
      <c r="AX200">
        <v>1.0605</v>
      </c>
      <c r="AY200">
        <v>1.079</v>
      </c>
      <c r="AZ200">
        <v>1.6</v>
      </c>
      <c r="BA200">
        <v>14.048999999999999</v>
      </c>
      <c r="BB200">
        <v>13.31</v>
      </c>
      <c r="BC200">
        <v>0.95</v>
      </c>
      <c r="BD200">
        <v>15.356999999999999</v>
      </c>
      <c r="BE200">
        <v>2712.4180000000001</v>
      </c>
      <c r="BF200">
        <v>189.661</v>
      </c>
      <c r="BG200">
        <v>1.2410000000000001</v>
      </c>
      <c r="BH200">
        <v>7.5999999999999998E-2</v>
      </c>
      <c r="BI200">
        <v>1.3169999999999999</v>
      </c>
      <c r="BJ200">
        <v>0.95099999999999996</v>
      </c>
      <c r="BK200">
        <v>5.8000000000000003E-2</v>
      </c>
      <c r="BL200">
        <v>1.0089999999999999</v>
      </c>
      <c r="BM200">
        <v>8.0167999999999999</v>
      </c>
      <c r="BQ200">
        <v>55.588000000000001</v>
      </c>
      <c r="BR200">
        <v>0.687087</v>
      </c>
      <c r="BS200">
        <v>0.217414</v>
      </c>
      <c r="BT200">
        <v>0.01</v>
      </c>
      <c r="BU200">
        <v>16.539902000000001</v>
      </c>
      <c r="BV200">
        <v>4.3700213999999997</v>
      </c>
    </row>
    <row r="201" spans="1:74" customFormat="1" x14ac:dyDescent="0.25">
      <c r="A201" s="37">
        <v>41704</v>
      </c>
      <c r="B201" s="38">
        <v>3.658101851851852E-2</v>
      </c>
      <c r="C201">
        <v>14.305999999999999</v>
      </c>
      <c r="D201">
        <v>1.3257000000000001</v>
      </c>
      <c r="E201">
        <v>13256.81745</v>
      </c>
      <c r="F201">
        <v>67.7</v>
      </c>
      <c r="G201">
        <v>-1.8</v>
      </c>
      <c r="H201">
        <v>686.6</v>
      </c>
      <c r="J201">
        <v>0.3</v>
      </c>
      <c r="K201">
        <v>0.86839999999999995</v>
      </c>
      <c r="L201">
        <v>12.4238</v>
      </c>
      <c r="M201">
        <v>1.1513</v>
      </c>
      <c r="N201">
        <v>58.8125</v>
      </c>
      <c r="O201">
        <v>0</v>
      </c>
      <c r="P201">
        <v>58.8</v>
      </c>
      <c r="Q201">
        <v>45.067100000000003</v>
      </c>
      <c r="R201">
        <v>0</v>
      </c>
      <c r="S201">
        <v>45.1</v>
      </c>
      <c r="T201">
        <v>686.60640000000001</v>
      </c>
      <c r="W201">
        <v>0</v>
      </c>
      <c r="X201">
        <v>0.26050000000000001</v>
      </c>
      <c r="Y201">
        <v>12.3</v>
      </c>
      <c r="Z201">
        <v>844</v>
      </c>
      <c r="AA201">
        <v>866</v>
      </c>
      <c r="AB201">
        <v>842</v>
      </c>
      <c r="AC201">
        <v>54</v>
      </c>
      <c r="AD201">
        <v>10.11</v>
      </c>
      <c r="AE201">
        <v>0.23</v>
      </c>
      <c r="AF201">
        <v>981</v>
      </c>
      <c r="AG201">
        <v>-5</v>
      </c>
      <c r="AH201">
        <v>4</v>
      </c>
      <c r="AI201">
        <v>16</v>
      </c>
      <c r="AJ201">
        <v>190</v>
      </c>
      <c r="AK201">
        <v>189</v>
      </c>
      <c r="AL201">
        <v>7.2</v>
      </c>
      <c r="AM201">
        <v>195</v>
      </c>
      <c r="AN201" t="s">
        <v>155</v>
      </c>
      <c r="AO201">
        <v>2</v>
      </c>
      <c r="AP201" s="39">
        <v>0.70315972222222223</v>
      </c>
      <c r="AQ201">
        <v>47.158887</v>
      </c>
      <c r="AR201">
        <v>-88.488290000000006</v>
      </c>
      <c r="AS201">
        <v>318.39999999999998</v>
      </c>
      <c r="AT201">
        <v>40.9</v>
      </c>
      <c r="AU201">
        <v>12</v>
      </c>
      <c r="AV201">
        <v>10</v>
      </c>
      <c r="AW201" t="s">
        <v>417</v>
      </c>
      <c r="AX201">
        <v>1.1000000000000001</v>
      </c>
      <c r="AY201">
        <v>1.0605</v>
      </c>
      <c r="AZ201">
        <v>1.6605000000000001</v>
      </c>
      <c r="BA201">
        <v>14.048999999999999</v>
      </c>
      <c r="BB201">
        <v>13.47</v>
      </c>
      <c r="BC201">
        <v>0.96</v>
      </c>
      <c r="BD201">
        <v>15.148999999999999</v>
      </c>
      <c r="BE201">
        <v>2763.4070000000002</v>
      </c>
      <c r="BF201">
        <v>162.98500000000001</v>
      </c>
      <c r="BG201">
        <v>1.37</v>
      </c>
      <c r="BH201">
        <v>0</v>
      </c>
      <c r="BI201">
        <v>1.37</v>
      </c>
      <c r="BJ201">
        <v>1.05</v>
      </c>
      <c r="BK201">
        <v>0</v>
      </c>
      <c r="BL201">
        <v>1.05</v>
      </c>
      <c r="BM201">
        <v>5.0461999999999998</v>
      </c>
      <c r="BQ201">
        <v>42.136000000000003</v>
      </c>
      <c r="BR201">
        <v>0.54526799999999997</v>
      </c>
      <c r="BS201">
        <v>0.21920700000000001</v>
      </c>
      <c r="BT201">
        <v>0.01</v>
      </c>
      <c r="BU201">
        <v>13.125964</v>
      </c>
      <c r="BV201">
        <v>4.4060607000000003</v>
      </c>
    </row>
    <row r="202" spans="1:74" customFormat="1" x14ac:dyDescent="0.25">
      <c r="A202" s="37">
        <v>41704</v>
      </c>
      <c r="B202" s="38">
        <v>3.6592592592592593E-2</v>
      </c>
      <c r="C202">
        <v>14.361000000000001</v>
      </c>
      <c r="D202">
        <v>1.0761000000000001</v>
      </c>
      <c r="E202">
        <v>10761.36915</v>
      </c>
      <c r="F202">
        <v>68.099999999999994</v>
      </c>
      <c r="G202">
        <v>-4.8</v>
      </c>
      <c r="H202">
        <v>452.5</v>
      </c>
      <c r="J202">
        <v>0.3</v>
      </c>
      <c r="K202">
        <v>0.87039999999999995</v>
      </c>
      <c r="L202">
        <v>12.499700000000001</v>
      </c>
      <c r="M202">
        <v>0.93669999999999998</v>
      </c>
      <c r="N202">
        <v>59.263599999999997</v>
      </c>
      <c r="O202">
        <v>0</v>
      </c>
      <c r="P202">
        <v>59.3</v>
      </c>
      <c r="Q202">
        <v>45.412700000000001</v>
      </c>
      <c r="R202">
        <v>0</v>
      </c>
      <c r="S202">
        <v>45.4</v>
      </c>
      <c r="T202">
        <v>452.46640000000002</v>
      </c>
      <c r="W202">
        <v>0</v>
      </c>
      <c r="X202">
        <v>0.2611</v>
      </c>
      <c r="Y202">
        <v>12.4</v>
      </c>
      <c r="Z202">
        <v>844</v>
      </c>
      <c r="AA202">
        <v>866</v>
      </c>
      <c r="AB202">
        <v>836</v>
      </c>
      <c r="AC202">
        <v>54</v>
      </c>
      <c r="AD202">
        <v>10.11</v>
      </c>
      <c r="AE202">
        <v>0.23</v>
      </c>
      <c r="AF202">
        <v>981</v>
      </c>
      <c r="AG202">
        <v>-5</v>
      </c>
      <c r="AH202">
        <v>4</v>
      </c>
      <c r="AI202">
        <v>16</v>
      </c>
      <c r="AJ202">
        <v>190</v>
      </c>
      <c r="AK202">
        <v>189</v>
      </c>
      <c r="AL202">
        <v>7.1</v>
      </c>
      <c r="AM202">
        <v>195</v>
      </c>
      <c r="AN202" t="s">
        <v>155</v>
      </c>
      <c r="AO202">
        <v>2</v>
      </c>
      <c r="AP202" s="39">
        <v>0.70317129629629627</v>
      </c>
      <c r="AQ202">
        <v>47.158883000000003</v>
      </c>
      <c r="AR202">
        <v>-88.488011999999998</v>
      </c>
      <c r="AS202">
        <v>318</v>
      </c>
      <c r="AT202">
        <v>45.1</v>
      </c>
      <c r="AU202">
        <v>12</v>
      </c>
      <c r="AV202">
        <v>10</v>
      </c>
      <c r="AW202" t="s">
        <v>417</v>
      </c>
      <c r="AX202">
        <v>1.2815000000000001</v>
      </c>
      <c r="AY202">
        <v>1.3420000000000001</v>
      </c>
      <c r="AZ202">
        <v>2.0024999999999999</v>
      </c>
      <c r="BA202">
        <v>14.048999999999999</v>
      </c>
      <c r="BB202">
        <v>13.68</v>
      </c>
      <c r="BC202">
        <v>0.97</v>
      </c>
      <c r="BD202">
        <v>14.89</v>
      </c>
      <c r="BE202">
        <v>2813.8330000000001</v>
      </c>
      <c r="BF202">
        <v>134.202</v>
      </c>
      <c r="BG202">
        <v>1.397</v>
      </c>
      <c r="BH202">
        <v>0</v>
      </c>
      <c r="BI202">
        <v>1.397</v>
      </c>
      <c r="BJ202">
        <v>1.071</v>
      </c>
      <c r="BK202">
        <v>0</v>
      </c>
      <c r="BL202">
        <v>1.071</v>
      </c>
      <c r="BM202">
        <v>3.3654999999999999</v>
      </c>
      <c r="BQ202">
        <v>42.74</v>
      </c>
      <c r="BR202">
        <v>0.47920400000000002</v>
      </c>
      <c r="BS202">
        <v>0.22020700000000001</v>
      </c>
      <c r="BT202">
        <v>1.0414E-2</v>
      </c>
      <c r="BU202">
        <v>11.535639</v>
      </c>
      <c r="BV202">
        <v>4.4261606999999996</v>
      </c>
    </row>
    <row r="203" spans="1:74" customFormat="1" x14ac:dyDescent="0.25">
      <c r="A203" s="37">
        <v>41704</v>
      </c>
      <c r="B203" s="38">
        <v>3.6604166666666667E-2</v>
      </c>
      <c r="C203">
        <v>14.467000000000001</v>
      </c>
      <c r="D203">
        <v>0.86419999999999997</v>
      </c>
      <c r="E203">
        <v>8642.1517930000009</v>
      </c>
      <c r="F203">
        <v>45.9</v>
      </c>
      <c r="G203">
        <v>-2.6</v>
      </c>
      <c r="H203">
        <v>287</v>
      </c>
      <c r="J203">
        <v>0.3</v>
      </c>
      <c r="K203">
        <v>0.87160000000000004</v>
      </c>
      <c r="L203">
        <v>12.6098</v>
      </c>
      <c r="M203">
        <v>0.75329999999999997</v>
      </c>
      <c r="N203">
        <v>40.026400000000002</v>
      </c>
      <c r="O203">
        <v>0</v>
      </c>
      <c r="P203">
        <v>40</v>
      </c>
      <c r="Q203">
        <v>30.671600000000002</v>
      </c>
      <c r="R203">
        <v>0</v>
      </c>
      <c r="S203">
        <v>30.7</v>
      </c>
      <c r="T203">
        <v>286.98660000000001</v>
      </c>
      <c r="W203">
        <v>0</v>
      </c>
      <c r="X203">
        <v>0.26150000000000001</v>
      </c>
      <c r="Y203">
        <v>12.4</v>
      </c>
      <c r="Z203">
        <v>845</v>
      </c>
      <c r="AA203">
        <v>868</v>
      </c>
      <c r="AB203">
        <v>830</v>
      </c>
      <c r="AC203">
        <v>54</v>
      </c>
      <c r="AD203">
        <v>10.11</v>
      </c>
      <c r="AE203">
        <v>0.23</v>
      </c>
      <c r="AF203">
        <v>981</v>
      </c>
      <c r="AG203">
        <v>-5</v>
      </c>
      <c r="AH203">
        <v>4</v>
      </c>
      <c r="AI203">
        <v>16</v>
      </c>
      <c r="AJ203">
        <v>190</v>
      </c>
      <c r="AK203">
        <v>189</v>
      </c>
      <c r="AL203">
        <v>7.1</v>
      </c>
      <c r="AM203">
        <v>195</v>
      </c>
      <c r="AN203" t="s">
        <v>155</v>
      </c>
      <c r="AO203">
        <v>2</v>
      </c>
      <c r="AP203" s="39">
        <v>0.70318287037037042</v>
      </c>
      <c r="AQ203">
        <v>47.158880000000003</v>
      </c>
      <c r="AR203">
        <v>-88.487729000000002</v>
      </c>
      <c r="AS203">
        <v>317.7</v>
      </c>
      <c r="AT203">
        <v>46.3</v>
      </c>
      <c r="AU203">
        <v>12</v>
      </c>
      <c r="AV203">
        <v>10</v>
      </c>
      <c r="AW203" t="s">
        <v>417</v>
      </c>
      <c r="AX203">
        <v>1.5209999999999999</v>
      </c>
      <c r="AY203">
        <v>1.621</v>
      </c>
      <c r="AZ203">
        <v>2.3815</v>
      </c>
      <c r="BA203">
        <v>14.048999999999999</v>
      </c>
      <c r="BB203">
        <v>13.81</v>
      </c>
      <c r="BC203">
        <v>0.98</v>
      </c>
      <c r="BD203">
        <v>14.731</v>
      </c>
      <c r="BE203">
        <v>2857.7289999999998</v>
      </c>
      <c r="BF203">
        <v>108.651</v>
      </c>
      <c r="BG203">
        <v>0.95</v>
      </c>
      <c r="BH203">
        <v>0</v>
      </c>
      <c r="BI203">
        <v>0.95</v>
      </c>
      <c r="BJ203">
        <v>0.72799999999999998</v>
      </c>
      <c r="BK203">
        <v>0</v>
      </c>
      <c r="BL203">
        <v>0.72799999999999998</v>
      </c>
      <c r="BM203">
        <v>2.149</v>
      </c>
      <c r="BQ203">
        <v>43.088000000000001</v>
      </c>
      <c r="BR203">
        <v>0.45720699999999997</v>
      </c>
      <c r="BS203">
        <v>0.22079299999999999</v>
      </c>
      <c r="BT203">
        <v>1.2E-2</v>
      </c>
      <c r="BU203">
        <v>11.006116</v>
      </c>
      <c r="BV203">
        <v>4.4379393</v>
      </c>
    </row>
    <row r="204" spans="1:74" customFormat="1" x14ac:dyDescent="0.25">
      <c r="A204" s="37">
        <v>41704</v>
      </c>
      <c r="B204" s="38">
        <v>3.661574074074074E-2</v>
      </c>
      <c r="C204">
        <v>14.581</v>
      </c>
      <c r="D204">
        <v>0.69650000000000001</v>
      </c>
      <c r="E204">
        <v>6965</v>
      </c>
      <c r="F204">
        <v>31</v>
      </c>
      <c r="G204">
        <v>-14</v>
      </c>
      <c r="H204">
        <v>220.1</v>
      </c>
      <c r="J204">
        <v>0.28000000000000003</v>
      </c>
      <c r="K204">
        <v>0.87229999999999996</v>
      </c>
      <c r="L204">
        <v>12.718400000000001</v>
      </c>
      <c r="M204">
        <v>0.60750000000000004</v>
      </c>
      <c r="N204">
        <v>27.034300000000002</v>
      </c>
      <c r="O204">
        <v>0</v>
      </c>
      <c r="P204">
        <v>27</v>
      </c>
      <c r="Q204">
        <v>20.716000000000001</v>
      </c>
      <c r="R204">
        <v>0</v>
      </c>
      <c r="S204">
        <v>20.7</v>
      </c>
      <c r="T204">
        <v>220.09520000000001</v>
      </c>
      <c r="W204">
        <v>0</v>
      </c>
      <c r="X204">
        <v>0.24590000000000001</v>
      </c>
      <c r="Y204">
        <v>12.3</v>
      </c>
      <c r="Z204">
        <v>845</v>
      </c>
      <c r="AA204">
        <v>870</v>
      </c>
      <c r="AB204">
        <v>825</v>
      </c>
      <c r="AC204">
        <v>54</v>
      </c>
      <c r="AD204">
        <v>10.11</v>
      </c>
      <c r="AE204">
        <v>0.23</v>
      </c>
      <c r="AF204">
        <v>981</v>
      </c>
      <c r="AG204">
        <v>-5</v>
      </c>
      <c r="AH204">
        <v>4</v>
      </c>
      <c r="AI204">
        <v>16</v>
      </c>
      <c r="AJ204">
        <v>190</v>
      </c>
      <c r="AK204">
        <v>188.8</v>
      </c>
      <c r="AL204">
        <v>7.2</v>
      </c>
      <c r="AM204">
        <v>195</v>
      </c>
      <c r="AN204" t="s">
        <v>155</v>
      </c>
      <c r="AO204">
        <v>2</v>
      </c>
      <c r="AP204" s="39">
        <v>0.70319444444444434</v>
      </c>
      <c r="AQ204">
        <v>47.158884999999998</v>
      </c>
      <c r="AR204">
        <v>-88.487453000000002</v>
      </c>
      <c r="AS204">
        <v>317.10000000000002</v>
      </c>
      <c r="AT204">
        <v>46.3</v>
      </c>
      <c r="AU204">
        <v>12</v>
      </c>
      <c r="AV204">
        <v>10</v>
      </c>
      <c r="AW204" t="s">
        <v>417</v>
      </c>
      <c r="AX204">
        <v>1.7210000000000001</v>
      </c>
      <c r="AY204">
        <v>1.8815</v>
      </c>
      <c r="AZ204">
        <v>2.6815000000000002</v>
      </c>
      <c r="BA204">
        <v>14.048999999999999</v>
      </c>
      <c r="BB204">
        <v>13.89</v>
      </c>
      <c r="BC204">
        <v>0.99</v>
      </c>
      <c r="BD204">
        <v>14.641</v>
      </c>
      <c r="BE204">
        <v>2891.8330000000001</v>
      </c>
      <c r="BF204">
        <v>87.921999999999997</v>
      </c>
      <c r="BG204">
        <v>0.64400000000000002</v>
      </c>
      <c r="BH204">
        <v>0</v>
      </c>
      <c r="BI204">
        <v>0.64400000000000002</v>
      </c>
      <c r="BJ204">
        <v>0.49299999999999999</v>
      </c>
      <c r="BK204">
        <v>0</v>
      </c>
      <c r="BL204">
        <v>0.49299999999999999</v>
      </c>
      <c r="BM204">
        <v>1.6535</v>
      </c>
      <c r="BQ204">
        <v>40.655999999999999</v>
      </c>
      <c r="BR204">
        <v>0.44164700000000001</v>
      </c>
      <c r="BS204">
        <v>0.22020700000000001</v>
      </c>
      <c r="BT204">
        <v>1.2207000000000001E-2</v>
      </c>
      <c r="BU204">
        <v>10.631546999999999</v>
      </c>
      <c r="BV204">
        <v>4.4261606999999996</v>
      </c>
    </row>
    <row r="205" spans="1:74" customFormat="1" x14ac:dyDescent="0.25">
      <c r="A205" s="37">
        <v>41704</v>
      </c>
      <c r="B205" s="38">
        <v>3.6627314814814814E-2</v>
      </c>
      <c r="C205">
        <v>14.589</v>
      </c>
      <c r="D205">
        <v>0.52890000000000004</v>
      </c>
      <c r="E205">
        <v>5289.3913039999998</v>
      </c>
      <c r="F205">
        <v>25.9</v>
      </c>
      <c r="G205">
        <v>-3.4</v>
      </c>
      <c r="H205">
        <v>134.69999999999999</v>
      </c>
      <c r="J205">
        <v>0.2</v>
      </c>
      <c r="K205">
        <v>0.87370000000000003</v>
      </c>
      <c r="L205">
        <v>12.7462</v>
      </c>
      <c r="M205">
        <v>0.46210000000000001</v>
      </c>
      <c r="N205">
        <v>22.639199999999999</v>
      </c>
      <c r="O205">
        <v>0</v>
      </c>
      <c r="P205">
        <v>22.6</v>
      </c>
      <c r="Q205">
        <v>17.348099999999999</v>
      </c>
      <c r="R205">
        <v>0</v>
      </c>
      <c r="S205">
        <v>17.3</v>
      </c>
      <c r="T205">
        <v>134.73269999999999</v>
      </c>
      <c r="W205">
        <v>0</v>
      </c>
      <c r="X205">
        <v>0.17469999999999999</v>
      </c>
      <c r="Y205">
        <v>12.4</v>
      </c>
      <c r="Z205">
        <v>846</v>
      </c>
      <c r="AA205">
        <v>870</v>
      </c>
      <c r="AB205">
        <v>817</v>
      </c>
      <c r="AC205">
        <v>54</v>
      </c>
      <c r="AD205">
        <v>10.11</v>
      </c>
      <c r="AE205">
        <v>0.23</v>
      </c>
      <c r="AF205">
        <v>981</v>
      </c>
      <c r="AG205">
        <v>-5</v>
      </c>
      <c r="AH205">
        <v>4</v>
      </c>
      <c r="AI205">
        <v>16</v>
      </c>
      <c r="AJ205">
        <v>190</v>
      </c>
      <c r="AK205">
        <v>188</v>
      </c>
      <c r="AL205">
        <v>7</v>
      </c>
      <c r="AM205">
        <v>195</v>
      </c>
      <c r="AN205" t="s">
        <v>155</v>
      </c>
      <c r="AO205">
        <v>2</v>
      </c>
      <c r="AP205" s="39">
        <v>0.70320601851851849</v>
      </c>
      <c r="AQ205">
        <v>47.158887999999997</v>
      </c>
      <c r="AR205">
        <v>-88.487182000000004</v>
      </c>
      <c r="AS205">
        <v>316.39999999999998</v>
      </c>
      <c r="AT205">
        <v>45.6</v>
      </c>
      <c r="AU205">
        <v>12</v>
      </c>
      <c r="AV205">
        <v>10</v>
      </c>
      <c r="AW205" t="s">
        <v>417</v>
      </c>
      <c r="AX205">
        <v>1.3160000000000001</v>
      </c>
      <c r="AY205">
        <v>1.516</v>
      </c>
      <c r="AZ205">
        <v>2.0135000000000001</v>
      </c>
      <c r="BA205">
        <v>14.048999999999999</v>
      </c>
      <c r="BB205">
        <v>14.05</v>
      </c>
      <c r="BC205">
        <v>1</v>
      </c>
      <c r="BD205">
        <v>14.457000000000001</v>
      </c>
      <c r="BE205">
        <v>2925.8960000000002</v>
      </c>
      <c r="BF205">
        <v>67.516999999999996</v>
      </c>
      <c r="BG205">
        <v>0.54400000000000004</v>
      </c>
      <c r="BH205">
        <v>0</v>
      </c>
      <c r="BI205">
        <v>0.54400000000000004</v>
      </c>
      <c r="BJ205">
        <v>0.41699999999999998</v>
      </c>
      <c r="BK205">
        <v>0</v>
      </c>
      <c r="BL205">
        <v>0.41699999999999998</v>
      </c>
      <c r="BM205">
        <v>1.0219</v>
      </c>
      <c r="BQ205">
        <v>29.164999999999999</v>
      </c>
      <c r="BR205">
        <v>0.37486000000000003</v>
      </c>
      <c r="BS205">
        <v>0.22120699999999999</v>
      </c>
      <c r="BT205">
        <v>1.3207E-2</v>
      </c>
      <c r="BU205">
        <v>9.0238169999999993</v>
      </c>
      <c r="BV205">
        <v>4.4462606999999998</v>
      </c>
    </row>
    <row r="206" spans="1:74" customFormat="1" x14ac:dyDescent="0.25">
      <c r="A206" s="37">
        <v>41704</v>
      </c>
      <c r="B206" s="38">
        <v>3.6638888888888888E-2</v>
      </c>
      <c r="C206">
        <v>14.59</v>
      </c>
      <c r="D206">
        <v>0.2964</v>
      </c>
      <c r="E206">
        <v>2964.4105850000001</v>
      </c>
      <c r="F206">
        <v>14.3</v>
      </c>
      <c r="G206">
        <v>-3.5</v>
      </c>
      <c r="H206">
        <v>64.7</v>
      </c>
      <c r="J206">
        <v>0.2</v>
      </c>
      <c r="K206">
        <v>0.87570000000000003</v>
      </c>
      <c r="L206">
        <v>12.7765</v>
      </c>
      <c r="M206">
        <v>0.2596</v>
      </c>
      <c r="N206">
        <v>12.503299999999999</v>
      </c>
      <c r="O206">
        <v>0</v>
      </c>
      <c r="P206">
        <v>12.5</v>
      </c>
      <c r="Q206">
        <v>9.5810999999999993</v>
      </c>
      <c r="R206">
        <v>0</v>
      </c>
      <c r="S206">
        <v>9.6</v>
      </c>
      <c r="T206">
        <v>64.740499999999997</v>
      </c>
      <c r="W206">
        <v>0</v>
      </c>
      <c r="X206">
        <v>0.17510000000000001</v>
      </c>
      <c r="Y206">
        <v>12.3</v>
      </c>
      <c r="Z206">
        <v>847</v>
      </c>
      <c r="AA206">
        <v>872</v>
      </c>
      <c r="AB206">
        <v>806</v>
      </c>
      <c r="AC206">
        <v>54</v>
      </c>
      <c r="AD206">
        <v>10.11</v>
      </c>
      <c r="AE206">
        <v>0.23</v>
      </c>
      <c r="AF206">
        <v>981</v>
      </c>
      <c r="AG206">
        <v>-5</v>
      </c>
      <c r="AH206">
        <v>4.2069999999999999</v>
      </c>
      <c r="AI206">
        <v>16</v>
      </c>
      <c r="AJ206">
        <v>190</v>
      </c>
      <c r="AK206">
        <v>188</v>
      </c>
      <c r="AL206">
        <v>6.8</v>
      </c>
      <c r="AM206">
        <v>195</v>
      </c>
      <c r="AN206" t="s">
        <v>155</v>
      </c>
      <c r="AO206">
        <v>2</v>
      </c>
      <c r="AP206" s="39">
        <v>0.70321759259259264</v>
      </c>
      <c r="AQ206">
        <v>47.158884</v>
      </c>
      <c r="AR206">
        <v>-88.486930000000001</v>
      </c>
      <c r="AS206">
        <v>316</v>
      </c>
      <c r="AT206">
        <v>43.8</v>
      </c>
      <c r="AU206">
        <v>12</v>
      </c>
      <c r="AV206">
        <v>10</v>
      </c>
      <c r="AW206" t="s">
        <v>417</v>
      </c>
      <c r="AX206">
        <v>1.0605</v>
      </c>
      <c r="AY206">
        <v>1.079</v>
      </c>
      <c r="AZ206">
        <v>1.5605</v>
      </c>
      <c r="BA206">
        <v>14.048999999999999</v>
      </c>
      <c r="BB206">
        <v>14.29</v>
      </c>
      <c r="BC206">
        <v>1.02</v>
      </c>
      <c r="BD206">
        <v>14.194000000000001</v>
      </c>
      <c r="BE206">
        <v>2973.288</v>
      </c>
      <c r="BF206">
        <v>38.450000000000003</v>
      </c>
      <c r="BG206">
        <v>0.30499999999999999</v>
      </c>
      <c r="BH206">
        <v>0</v>
      </c>
      <c r="BI206">
        <v>0.30499999999999999</v>
      </c>
      <c r="BJ206">
        <v>0.23300000000000001</v>
      </c>
      <c r="BK206">
        <v>0</v>
      </c>
      <c r="BL206">
        <v>0.23300000000000001</v>
      </c>
      <c r="BM206">
        <v>0.49780000000000002</v>
      </c>
      <c r="BQ206">
        <v>29.635000000000002</v>
      </c>
      <c r="BR206">
        <v>0.35672300000000001</v>
      </c>
      <c r="BS206">
        <v>0.22220699999999999</v>
      </c>
      <c r="BT206">
        <v>1.4E-2</v>
      </c>
      <c r="BU206">
        <v>8.5872150000000005</v>
      </c>
      <c r="BV206">
        <v>4.4663607000000001</v>
      </c>
    </row>
    <row r="207" spans="1:74" customFormat="1" x14ac:dyDescent="0.25">
      <c r="A207" s="37">
        <v>41704</v>
      </c>
      <c r="B207" s="38">
        <v>3.6650462962962961E-2</v>
      </c>
      <c r="C207">
        <v>14.596</v>
      </c>
      <c r="D207">
        <v>0.1537</v>
      </c>
      <c r="E207">
        <v>1536.9847629999999</v>
      </c>
      <c r="F207">
        <v>10.3</v>
      </c>
      <c r="G207">
        <v>5.8</v>
      </c>
      <c r="H207">
        <v>31.2</v>
      </c>
      <c r="J207">
        <v>0.2</v>
      </c>
      <c r="K207">
        <v>0.87690000000000001</v>
      </c>
      <c r="L207">
        <v>12.799099999999999</v>
      </c>
      <c r="M207">
        <v>0.1348</v>
      </c>
      <c r="N207">
        <v>8.9899000000000004</v>
      </c>
      <c r="O207">
        <v>5.0861000000000001</v>
      </c>
      <c r="P207">
        <v>14.1</v>
      </c>
      <c r="Q207">
        <v>6.8887999999999998</v>
      </c>
      <c r="R207">
        <v>3.8974000000000002</v>
      </c>
      <c r="S207">
        <v>10.8</v>
      </c>
      <c r="T207">
        <v>31.192699999999999</v>
      </c>
      <c r="W207">
        <v>0</v>
      </c>
      <c r="X207">
        <v>0.1754</v>
      </c>
      <c r="Y207">
        <v>12.4</v>
      </c>
      <c r="Z207">
        <v>848</v>
      </c>
      <c r="AA207">
        <v>871</v>
      </c>
      <c r="AB207">
        <v>802</v>
      </c>
      <c r="AC207">
        <v>54</v>
      </c>
      <c r="AD207">
        <v>10.11</v>
      </c>
      <c r="AE207">
        <v>0.23</v>
      </c>
      <c r="AF207">
        <v>981</v>
      </c>
      <c r="AG207">
        <v>-5</v>
      </c>
      <c r="AH207">
        <v>5</v>
      </c>
      <c r="AI207">
        <v>16</v>
      </c>
      <c r="AJ207">
        <v>190</v>
      </c>
      <c r="AK207">
        <v>188.2</v>
      </c>
      <c r="AL207">
        <v>6.7</v>
      </c>
      <c r="AM207">
        <v>195</v>
      </c>
      <c r="AN207" t="s">
        <v>155</v>
      </c>
      <c r="AO207">
        <v>2</v>
      </c>
      <c r="AP207" s="39">
        <v>0.70322916666666668</v>
      </c>
      <c r="AQ207">
        <v>47.158878999999999</v>
      </c>
      <c r="AR207">
        <v>-88.486682000000002</v>
      </c>
      <c r="AS207">
        <v>315.7</v>
      </c>
      <c r="AT207">
        <v>42.9</v>
      </c>
      <c r="AU207">
        <v>12</v>
      </c>
      <c r="AV207">
        <v>11</v>
      </c>
      <c r="AW207" t="s">
        <v>420</v>
      </c>
      <c r="AX207">
        <v>1.1000000000000001</v>
      </c>
      <c r="AY207">
        <v>1</v>
      </c>
      <c r="AZ207">
        <v>1.6</v>
      </c>
      <c r="BA207">
        <v>14.048999999999999</v>
      </c>
      <c r="BB207">
        <v>14.44</v>
      </c>
      <c r="BC207">
        <v>1.03</v>
      </c>
      <c r="BD207">
        <v>14.037000000000001</v>
      </c>
      <c r="BE207">
        <v>3002.9340000000002</v>
      </c>
      <c r="BF207">
        <v>20.126000000000001</v>
      </c>
      <c r="BG207">
        <v>0.221</v>
      </c>
      <c r="BH207">
        <v>0.125</v>
      </c>
      <c r="BI207">
        <v>0.34599999999999997</v>
      </c>
      <c r="BJ207">
        <v>0.16900000000000001</v>
      </c>
      <c r="BK207">
        <v>9.6000000000000002E-2</v>
      </c>
      <c r="BL207">
        <v>0.26500000000000001</v>
      </c>
      <c r="BM207">
        <v>0.24179999999999999</v>
      </c>
      <c r="BQ207">
        <v>29.919</v>
      </c>
      <c r="BR207">
        <v>0.33620100000000003</v>
      </c>
      <c r="BS207">
        <v>0.223</v>
      </c>
      <c r="BT207">
        <v>1.4E-2</v>
      </c>
      <c r="BU207">
        <v>8.0931979999999992</v>
      </c>
      <c r="BV207">
        <v>4.4823000000000004</v>
      </c>
    </row>
    <row r="208" spans="1:74" customFormat="1" x14ac:dyDescent="0.25">
      <c r="A208" s="37">
        <v>41704</v>
      </c>
      <c r="B208" s="38">
        <v>3.6662037037037042E-2</v>
      </c>
      <c r="C208">
        <v>14.715999999999999</v>
      </c>
      <c r="D208">
        <v>9.3600000000000003E-2</v>
      </c>
      <c r="E208">
        <v>935.9375</v>
      </c>
      <c r="F208">
        <v>7.8</v>
      </c>
      <c r="G208">
        <v>4.0999999999999996</v>
      </c>
      <c r="H208">
        <v>38.700000000000003</v>
      </c>
      <c r="J208">
        <v>0.2</v>
      </c>
      <c r="K208">
        <v>0.87649999999999995</v>
      </c>
      <c r="L208">
        <v>12.8992</v>
      </c>
      <c r="M208">
        <v>8.2000000000000003E-2</v>
      </c>
      <c r="N208">
        <v>6.8578000000000001</v>
      </c>
      <c r="O208">
        <v>3.5760999999999998</v>
      </c>
      <c r="P208">
        <v>10.4</v>
      </c>
      <c r="Q208">
        <v>5.2549999999999999</v>
      </c>
      <c r="R208">
        <v>2.7403</v>
      </c>
      <c r="S208">
        <v>8</v>
      </c>
      <c r="T208">
        <v>38.735900000000001</v>
      </c>
      <c r="W208">
        <v>0</v>
      </c>
      <c r="X208">
        <v>0.17530000000000001</v>
      </c>
      <c r="Y208">
        <v>12.3</v>
      </c>
      <c r="Z208">
        <v>848</v>
      </c>
      <c r="AA208">
        <v>871</v>
      </c>
      <c r="AB208">
        <v>800</v>
      </c>
      <c r="AC208">
        <v>54</v>
      </c>
      <c r="AD208">
        <v>10.11</v>
      </c>
      <c r="AE208">
        <v>0.23</v>
      </c>
      <c r="AF208">
        <v>981</v>
      </c>
      <c r="AG208">
        <v>-5</v>
      </c>
      <c r="AH208">
        <v>5</v>
      </c>
      <c r="AI208">
        <v>16</v>
      </c>
      <c r="AJ208">
        <v>190</v>
      </c>
      <c r="AK208">
        <v>189</v>
      </c>
      <c r="AL208">
        <v>6.8</v>
      </c>
      <c r="AM208">
        <v>195</v>
      </c>
      <c r="AN208" t="s">
        <v>155</v>
      </c>
      <c r="AO208">
        <v>2</v>
      </c>
      <c r="AP208" s="39">
        <v>0.70324074074074072</v>
      </c>
      <c r="AQ208">
        <v>47.158864000000001</v>
      </c>
      <c r="AR208">
        <v>-88.486442999999994</v>
      </c>
      <c r="AS208">
        <v>315.5</v>
      </c>
      <c r="AT208">
        <v>40.700000000000003</v>
      </c>
      <c r="AU208">
        <v>12</v>
      </c>
      <c r="AV208">
        <v>11</v>
      </c>
      <c r="AW208" t="s">
        <v>420</v>
      </c>
      <c r="AX208">
        <v>1.1000000000000001</v>
      </c>
      <c r="AY208">
        <v>1</v>
      </c>
      <c r="AZ208">
        <v>1.6</v>
      </c>
      <c r="BA208">
        <v>14.048999999999999</v>
      </c>
      <c r="BB208">
        <v>14.39</v>
      </c>
      <c r="BC208">
        <v>1.02</v>
      </c>
      <c r="BD208">
        <v>14.085000000000001</v>
      </c>
      <c r="BE208">
        <v>3015.174</v>
      </c>
      <c r="BF208">
        <v>12.205</v>
      </c>
      <c r="BG208">
        <v>0.16800000000000001</v>
      </c>
      <c r="BH208">
        <v>8.7999999999999995E-2</v>
      </c>
      <c r="BI208">
        <v>0.255</v>
      </c>
      <c r="BJ208">
        <v>0.129</v>
      </c>
      <c r="BK208">
        <v>6.7000000000000004E-2</v>
      </c>
      <c r="BL208">
        <v>0.19600000000000001</v>
      </c>
      <c r="BM208">
        <v>0.29920000000000002</v>
      </c>
      <c r="BQ208">
        <v>29.795000000000002</v>
      </c>
      <c r="BR208">
        <v>0.292242</v>
      </c>
      <c r="BS208">
        <v>0.22320699999999999</v>
      </c>
      <c r="BT208">
        <v>1.4E-2</v>
      </c>
      <c r="BU208">
        <v>7.0349950000000003</v>
      </c>
      <c r="BV208">
        <v>4.4864607000000003</v>
      </c>
    </row>
    <row r="209" spans="1:74" customFormat="1" x14ac:dyDescent="0.25">
      <c r="A209" s="37">
        <v>41704</v>
      </c>
      <c r="B209" s="38">
        <v>3.6673611111111108E-2</v>
      </c>
      <c r="C209">
        <v>14.88</v>
      </c>
      <c r="D209">
        <v>7.4099999999999999E-2</v>
      </c>
      <c r="E209">
        <v>740.88259800000003</v>
      </c>
      <c r="F209">
        <v>5.8</v>
      </c>
      <c r="G209">
        <v>4.5</v>
      </c>
      <c r="H209">
        <v>58.8</v>
      </c>
      <c r="J209">
        <v>0.2</v>
      </c>
      <c r="K209">
        <v>0.87549999999999994</v>
      </c>
      <c r="L209">
        <v>13.026999999999999</v>
      </c>
      <c r="M209">
        <v>6.4899999999999999E-2</v>
      </c>
      <c r="N209">
        <v>5.0777000000000001</v>
      </c>
      <c r="O209">
        <v>3.9312</v>
      </c>
      <c r="P209">
        <v>9</v>
      </c>
      <c r="Q209">
        <v>3.891</v>
      </c>
      <c r="R209">
        <v>3.0124</v>
      </c>
      <c r="S209">
        <v>6.9</v>
      </c>
      <c r="T209">
        <v>58.8048</v>
      </c>
      <c r="W209">
        <v>0</v>
      </c>
      <c r="X209">
        <v>0.17510000000000001</v>
      </c>
      <c r="Y209">
        <v>12.3</v>
      </c>
      <c r="Z209">
        <v>849</v>
      </c>
      <c r="AA209">
        <v>871</v>
      </c>
      <c r="AB209">
        <v>799</v>
      </c>
      <c r="AC209">
        <v>54</v>
      </c>
      <c r="AD209">
        <v>10.11</v>
      </c>
      <c r="AE209">
        <v>0.23</v>
      </c>
      <c r="AF209">
        <v>981</v>
      </c>
      <c r="AG209">
        <v>-5</v>
      </c>
      <c r="AH209">
        <v>5</v>
      </c>
      <c r="AI209">
        <v>16</v>
      </c>
      <c r="AJ209">
        <v>190</v>
      </c>
      <c r="AK209">
        <v>189</v>
      </c>
      <c r="AL209">
        <v>6.9</v>
      </c>
      <c r="AM209">
        <v>195</v>
      </c>
      <c r="AN209" t="s">
        <v>155</v>
      </c>
      <c r="AO209">
        <v>2</v>
      </c>
      <c r="AP209" s="39">
        <v>0.70325231481481476</v>
      </c>
      <c r="AQ209">
        <v>47.158828</v>
      </c>
      <c r="AR209">
        <v>-88.486228999999994</v>
      </c>
      <c r="AS209">
        <v>315.3</v>
      </c>
      <c r="AT209">
        <v>38.200000000000003</v>
      </c>
      <c r="AU209">
        <v>12</v>
      </c>
      <c r="AV209">
        <v>11</v>
      </c>
      <c r="AW209" t="s">
        <v>420</v>
      </c>
      <c r="AX209">
        <v>0.97907900000000003</v>
      </c>
      <c r="AY209">
        <v>1.06046</v>
      </c>
      <c r="AZ209">
        <v>1.5395399999999999</v>
      </c>
      <c r="BA209">
        <v>14.048999999999999</v>
      </c>
      <c r="BB209">
        <v>14.26</v>
      </c>
      <c r="BC209">
        <v>1.02</v>
      </c>
      <c r="BD209">
        <v>14.224</v>
      </c>
      <c r="BE209">
        <v>3018.7820000000002</v>
      </c>
      <c r="BF209">
        <v>9.5670000000000002</v>
      </c>
      <c r="BG209">
        <v>0.123</v>
      </c>
      <c r="BH209">
        <v>9.5000000000000001E-2</v>
      </c>
      <c r="BI209">
        <v>0.219</v>
      </c>
      <c r="BJ209">
        <v>9.4E-2</v>
      </c>
      <c r="BK209">
        <v>7.2999999999999995E-2</v>
      </c>
      <c r="BL209">
        <v>0.16800000000000001</v>
      </c>
      <c r="BM209">
        <v>0.45029999999999998</v>
      </c>
      <c r="BQ209">
        <v>29.501999999999999</v>
      </c>
      <c r="BR209">
        <v>0.31004100000000001</v>
      </c>
      <c r="BS209">
        <v>0.22379299999999999</v>
      </c>
      <c r="BT209">
        <v>1.3586000000000001E-2</v>
      </c>
      <c r="BU209">
        <v>7.4634619999999998</v>
      </c>
      <c r="BV209">
        <v>4.4982392999999998</v>
      </c>
    </row>
    <row r="210" spans="1:74" customFormat="1" x14ac:dyDescent="0.25">
      <c r="A210" s="37">
        <v>41704</v>
      </c>
      <c r="B210" s="38">
        <v>3.6685185185185189E-2</v>
      </c>
      <c r="C210">
        <v>14.879</v>
      </c>
      <c r="D210">
        <v>6.7900000000000002E-2</v>
      </c>
      <c r="E210">
        <v>679.39271299999996</v>
      </c>
      <c r="F210">
        <v>5.8</v>
      </c>
      <c r="G210">
        <v>5.8</v>
      </c>
      <c r="H210">
        <v>31.6</v>
      </c>
      <c r="J210">
        <v>0.2</v>
      </c>
      <c r="K210">
        <v>0.87560000000000004</v>
      </c>
      <c r="L210">
        <v>13.027699999999999</v>
      </c>
      <c r="M210">
        <v>5.9499999999999997E-2</v>
      </c>
      <c r="N210">
        <v>5.0529999999999999</v>
      </c>
      <c r="O210">
        <v>5.0782999999999996</v>
      </c>
      <c r="P210">
        <v>10.1</v>
      </c>
      <c r="Q210">
        <v>3.8719999999999999</v>
      </c>
      <c r="R210">
        <v>3.8914</v>
      </c>
      <c r="S210">
        <v>7.8</v>
      </c>
      <c r="T210">
        <v>31.648399999999999</v>
      </c>
      <c r="W210">
        <v>0</v>
      </c>
      <c r="X210">
        <v>0.17510000000000001</v>
      </c>
      <c r="Y210">
        <v>12.4</v>
      </c>
      <c r="Z210">
        <v>848</v>
      </c>
      <c r="AA210">
        <v>871</v>
      </c>
      <c r="AB210">
        <v>800</v>
      </c>
      <c r="AC210">
        <v>54</v>
      </c>
      <c r="AD210">
        <v>10.11</v>
      </c>
      <c r="AE210">
        <v>0.23</v>
      </c>
      <c r="AF210">
        <v>981</v>
      </c>
      <c r="AG210">
        <v>-5</v>
      </c>
      <c r="AH210">
        <v>5</v>
      </c>
      <c r="AI210">
        <v>16</v>
      </c>
      <c r="AJ210">
        <v>190</v>
      </c>
      <c r="AK210">
        <v>189</v>
      </c>
      <c r="AL210">
        <v>6.9</v>
      </c>
      <c r="AM210">
        <v>195</v>
      </c>
      <c r="AN210" t="s">
        <v>155</v>
      </c>
      <c r="AO210">
        <v>2</v>
      </c>
      <c r="AP210" s="39">
        <v>0.70326388888888891</v>
      </c>
      <c r="AQ210">
        <v>47.158777000000001</v>
      </c>
      <c r="AR210">
        <v>-88.486039000000005</v>
      </c>
      <c r="AS210">
        <v>315.39999999999998</v>
      </c>
      <c r="AT210">
        <v>36.1</v>
      </c>
      <c r="AU210">
        <v>12</v>
      </c>
      <c r="AV210">
        <v>11</v>
      </c>
      <c r="AW210" t="s">
        <v>420</v>
      </c>
      <c r="AX210">
        <v>0.9</v>
      </c>
      <c r="AY210">
        <v>1.1000000000000001</v>
      </c>
      <c r="AZ210">
        <v>1.5</v>
      </c>
      <c r="BA210">
        <v>14.048999999999999</v>
      </c>
      <c r="BB210">
        <v>14.27</v>
      </c>
      <c r="BC210">
        <v>1.02</v>
      </c>
      <c r="BD210">
        <v>14.212</v>
      </c>
      <c r="BE210">
        <v>3020.6550000000002</v>
      </c>
      <c r="BF210">
        <v>8.7789999999999999</v>
      </c>
      <c r="BG210">
        <v>0.123</v>
      </c>
      <c r="BH210">
        <v>0.123</v>
      </c>
      <c r="BI210">
        <v>0.246</v>
      </c>
      <c r="BJ210">
        <v>9.4E-2</v>
      </c>
      <c r="BK210">
        <v>9.4E-2</v>
      </c>
      <c r="BL210">
        <v>0.189</v>
      </c>
      <c r="BM210">
        <v>0.24249999999999999</v>
      </c>
      <c r="BQ210">
        <v>29.521999999999998</v>
      </c>
      <c r="BR210">
        <v>0.343026</v>
      </c>
      <c r="BS210">
        <v>0.223414</v>
      </c>
      <c r="BT210">
        <v>1.2414E-2</v>
      </c>
      <c r="BU210">
        <v>8.2574930000000002</v>
      </c>
      <c r="BV210">
        <v>4.4906214000000002</v>
      </c>
    </row>
    <row r="211" spans="1:74" customFormat="1" x14ac:dyDescent="0.25">
      <c r="A211" s="37">
        <v>41704</v>
      </c>
      <c r="B211" s="38">
        <v>3.6696759259259255E-2</v>
      </c>
      <c r="C211">
        <v>14.871</v>
      </c>
      <c r="D211">
        <v>6.6400000000000001E-2</v>
      </c>
      <c r="E211">
        <v>663.56435599999998</v>
      </c>
      <c r="F211">
        <v>5.0999999999999996</v>
      </c>
      <c r="G211">
        <v>5.9</v>
      </c>
      <c r="H211">
        <v>20</v>
      </c>
      <c r="J211">
        <v>0.2</v>
      </c>
      <c r="K211">
        <v>0.87570000000000003</v>
      </c>
      <c r="L211">
        <v>13.0221</v>
      </c>
      <c r="M211">
        <v>5.8099999999999999E-2</v>
      </c>
      <c r="N211">
        <v>4.4847000000000001</v>
      </c>
      <c r="O211">
        <v>5.1588000000000003</v>
      </c>
      <c r="P211">
        <v>9.6</v>
      </c>
      <c r="Q211">
        <v>3.4365000000000001</v>
      </c>
      <c r="R211">
        <v>3.9531000000000001</v>
      </c>
      <c r="S211">
        <v>7.4</v>
      </c>
      <c r="T211">
        <v>20</v>
      </c>
      <c r="W211">
        <v>0</v>
      </c>
      <c r="X211">
        <v>0.17510000000000001</v>
      </c>
      <c r="Y211">
        <v>12.3</v>
      </c>
      <c r="Z211">
        <v>849</v>
      </c>
      <c r="AA211">
        <v>871</v>
      </c>
      <c r="AB211">
        <v>801</v>
      </c>
      <c r="AC211">
        <v>54</v>
      </c>
      <c r="AD211">
        <v>10.11</v>
      </c>
      <c r="AE211">
        <v>0.23</v>
      </c>
      <c r="AF211">
        <v>981</v>
      </c>
      <c r="AG211">
        <v>-5</v>
      </c>
      <c r="AH211">
        <v>5</v>
      </c>
      <c r="AI211">
        <v>16</v>
      </c>
      <c r="AJ211">
        <v>190</v>
      </c>
      <c r="AK211">
        <v>189</v>
      </c>
      <c r="AL211">
        <v>7</v>
      </c>
      <c r="AM211">
        <v>195</v>
      </c>
      <c r="AN211" t="s">
        <v>155</v>
      </c>
      <c r="AO211">
        <v>2</v>
      </c>
      <c r="AP211" s="39">
        <v>0.70327546296296306</v>
      </c>
      <c r="AQ211">
        <v>47.158721999999997</v>
      </c>
      <c r="AR211">
        <v>-88.485866000000001</v>
      </c>
      <c r="AS211">
        <v>315.3</v>
      </c>
      <c r="AT211">
        <v>34.1</v>
      </c>
      <c r="AU211">
        <v>12</v>
      </c>
      <c r="AV211">
        <v>11</v>
      </c>
      <c r="AW211" t="s">
        <v>420</v>
      </c>
      <c r="AX211">
        <v>0.96050000000000002</v>
      </c>
      <c r="AY211">
        <v>1.2210000000000001</v>
      </c>
      <c r="AZ211">
        <v>1.621</v>
      </c>
      <c r="BA211">
        <v>14.048999999999999</v>
      </c>
      <c r="BB211">
        <v>14.28</v>
      </c>
      <c r="BC211">
        <v>1.02</v>
      </c>
      <c r="BD211">
        <v>14.199</v>
      </c>
      <c r="BE211">
        <v>3021.2420000000002</v>
      </c>
      <c r="BF211">
        <v>8.58</v>
      </c>
      <c r="BG211">
        <v>0.109</v>
      </c>
      <c r="BH211">
        <v>0.125</v>
      </c>
      <c r="BI211">
        <v>0.23400000000000001</v>
      </c>
      <c r="BJ211">
        <v>8.3000000000000004E-2</v>
      </c>
      <c r="BK211">
        <v>9.6000000000000002E-2</v>
      </c>
      <c r="BL211">
        <v>0.18</v>
      </c>
      <c r="BM211">
        <v>0.15329999999999999</v>
      </c>
      <c r="BQ211">
        <v>29.544</v>
      </c>
      <c r="BR211">
        <v>0.27655099999999999</v>
      </c>
      <c r="BS211">
        <v>0.22520699999999999</v>
      </c>
      <c r="BT211">
        <v>1.4E-2</v>
      </c>
      <c r="BU211">
        <v>6.6572740000000001</v>
      </c>
      <c r="BV211">
        <v>4.5266606999999999</v>
      </c>
    </row>
    <row r="212" spans="1:74" customFormat="1" x14ac:dyDescent="0.25">
      <c r="A212" s="37">
        <v>41704</v>
      </c>
      <c r="B212" s="38">
        <v>3.6708333333333336E-2</v>
      </c>
      <c r="C212">
        <v>14.855</v>
      </c>
      <c r="D212">
        <v>7.1099999999999997E-2</v>
      </c>
      <c r="E212">
        <v>710.51623600000005</v>
      </c>
      <c r="F212">
        <v>4.2</v>
      </c>
      <c r="G212">
        <v>5.6</v>
      </c>
      <c r="H212">
        <v>20.3</v>
      </c>
      <c r="J212">
        <v>0.3</v>
      </c>
      <c r="K212">
        <v>0.87570000000000003</v>
      </c>
      <c r="L212">
        <v>13.0082</v>
      </c>
      <c r="M212">
        <v>6.2199999999999998E-2</v>
      </c>
      <c r="N212">
        <v>3.6778</v>
      </c>
      <c r="O212">
        <v>4.9038000000000004</v>
      </c>
      <c r="P212">
        <v>8.6</v>
      </c>
      <c r="Q212">
        <v>2.8182999999999998</v>
      </c>
      <c r="R212">
        <v>3.7576999999999998</v>
      </c>
      <c r="S212">
        <v>6.6</v>
      </c>
      <c r="T212">
        <v>20.258400000000002</v>
      </c>
      <c r="W212">
        <v>0</v>
      </c>
      <c r="X212">
        <v>0.26269999999999999</v>
      </c>
      <c r="Y212">
        <v>12.4</v>
      </c>
      <c r="Z212">
        <v>849</v>
      </c>
      <c r="AA212">
        <v>873</v>
      </c>
      <c r="AB212">
        <v>802</v>
      </c>
      <c r="AC212">
        <v>54</v>
      </c>
      <c r="AD212">
        <v>10.11</v>
      </c>
      <c r="AE212">
        <v>0.23</v>
      </c>
      <c r="AF212">
        <v>981</v>
      </c>
      <c r="AG212">
        <v>-5</v>
      </c>
      <c r="AH212">
        <v>5</v>
      </c>
      <c r="AI212">
        <v>16</v>
      </c>
      <c r="AJ212">
        <v>190</v>
      </c>
      <c r="AK212">
        <v>189</v>
      </c>
      <c r="AL212">
        <v>6.8</v>
      </c>
      <c r="AM212">
        <v>195</v>
      </c>
      <c r="AN212" t="s">
        <v>155</v>
      </c>
      <c r="AO212">
        <v>2</v>
      </c>
      <c r="AP212" s="39">
        <v>0.70328703703703699</v>
      </c>
      <c r="AQ212">
        <v>47.158667999999999</v>
      </c>
      <c r="AR212">
        <v>-88.485703999999998</v>
      </c>
      <c r="AS212">
        <v>315.10000000000002</v>
      </c>
      <c r="AT212">
        <v>32.200000000000003</v>
      </c>
      <c r="AU212">
        <v>12</v>
      </c>
      <c r="AV212">
        <v>11</v>
      </c>
      <c r="AW212" t="s">
        <v>420</v>
      </c>
      <c r="AX212">
        <v>1.0605</v>
      </c>
      <c r="AY212">
        <v>1.421</v>
      </c>
      <c r="AZ212">
        <v>1.821</v>
      </c>
      <c r="BA212">
        <v>14.048999999999999</v>
      </c>
      <c r="BB212">
        <v>14.29</v>
      </c>
      <c r="BC212">
        <v>1.02</v>
      </c>
      <c r="BD212">
        <v>14.198</v>
      </c>
      <c r="BE212">
        <v>3020.2779999999998</v>
      </c>
      <c r="BF212">
        <v>9.1940000000000008</v>
      </c>
      <c r="BG212">
        <v>8.8999999999999996E-2</v>
      </c>
      <c r="BH212">
        <v>0.11899999999999999</v>
      </c>
      <c r="BI212">
        <v>0.20899999999999999</v>
      </c>
      <c r="BJ212">
        <v>6.9000000000000006E-2</v>
      </c>
      <c r="BK212">
        <v>9.0999999999999998E-2</v>
      </c>
      <c r="BL212">
        <v>0.16</v>
      </c>
      <c r="BM212">
        <v>0.15540000000000001</v>
      </c>
      <c r="BQ212">
        <v>44.35</v>
      </c>
      <c r="BR212">
        <v>0.26479599999999998</v>
      </c>
      <c r="BS212">
        <v>0.226414</v>
      </c>
      <c r="BT212">
        <v>1.4E-2</v>
      </c>
      <c r="BU212">
        <v>6.3743069999999999</v>
      </c>
      <c r="BV212">
        <v>4.5509214</v>
      </c>
    </row>
    <row r="213" spans="1:74" customFormat="1" x14ac:dyDescent="0.25">
      <c r="A213" s="37">
        <v>41704</v>
      </c>
      <c r="B213" s="38">
        <v>3.6719907407407402E-2</v>
      </c>
      <c r="C213">
        <v>14.843999999999999</v>
      </c>
      <c r="D213">
        <v>7.1900000000000006E-2</v>
      </c>
      <c r="E213">
        <v>718.84263099999998</v>
      </c>
      <c r="F213">
        <v>4.0999999999999996</v>
      </c>
      <c r="G213">
        <v>3.9</v>
      </c>
      <c r="H213">
        <v>0</v>
      </c>
      <c r="J213">
        <v>0.3</v>
      </c>
      <c r="K213">
        <v>0.87570000000000003</v>
      </c>
      <c r="L213">
        <v>12.9991</v>
      </c>
      <c r="M213">
        <v>6.2899999999999998E-2</v>
      </c>
      <c r="N213">
        <v>3.5832000000000002</v>
      </c>
      <c r="O213">
        <v>3.3738000000000001</v>
      </c>
      <c r="P213">
        <v>7</v>
      </c>
      <c r="Q213">
        <v>2.7458</v>
      </c>
      <c r="R213">
        <v>2.5853000000000002</v>
      </c>
      <c r="S213">
        <v>5.3</v>
      </c>
      <c r="T213">
        <v>0</v>
      </c>
      <c r="W213">
        <v>0</v>
      </c>
      <c r="X213">
        <v>0.26269999999999999</v>
      </c>
      <c r="Y213">
        <v>12.3</v>
      </c>
      <c r="Z213">
        <v>850</v>
      </c>
      <c r="AA213">
        <v>873</v>
      </c>
      <c r="AB213">
        <v>803</v>
      </c>
      <c r="AC213">
        <v>54</v>
      </c>
      <c r="AD213">
        <v>10.11</v>
      </c>
      <c r="AE213">
        <v>0.23</v>
      </c>
      <c r="AF213">
        <v>981</v>
      </c>
      <c r="AG213">
        <v>-5</v>
      </c>
      <c r="AH213">
        <v>5</v>
      </c>
      <c r="AI213">
        <v>16</v>
      </c>
      <c r="AJ213">
        <v>190</v>
      </c>
      <c r="AK213">
        <v>188.8</v>
      </c>
      <c r="AL213">
        <v>6.6</v>
      </c>
      <c r="AM213">
        <v>195</v>
      </c>
      <c r="AN213" t="s">
        <v>155</v>
      </c>
      <c r="AO213">
        <v>2</v>
      </c>
      <c r="AP213" s="39">
        <v>0.70329861111111114</v>
      </c>
      <c r="AQ213">
        <v>47.158619999999999</v>
      </c>
      <c r="AR213">
        <v>-88.485550000000003</v>
      </c>
      <c r="AS213">
        <v>315</v>
      </c>
      <c r="AT213">
        <v>30.4</v>
      </c>
      <c r="AU213">
        <v>12</v>
      </c>
      <c r="AV213">
        <v>10</v>
      </c>
      <c r="AW213" t="s">
        <v>424</v>
      </c>
      <c r="AX213">
        <v>1.1000000000000001</v>
      </c>
      <c r="AY213">
        <v>1.5</v>
      </c>
      <c r="AZ213">
        <v>1.9</v>
      </c>
      <c r="BA213">
        <v>14.048999999999999</v>
      </c>
      <c r="BB213">
        <v>14.3</v>
      </c>
      <c r="BC213">
        <v>1.02</v>
      </c>
      <c r="BD213">
        <v>14.194000000000001</v>
      </c>
      <c r="BE213">
        <v>3020.5740000000001</v>
      </c>
      <c r="BF213">
        <v>9.31</v>
      </c>
      <c r="BG213">
        <v>8.6999999999999994E-2</v>
      </c>
      <c r="BH213">
        <v>8.2000000000000003E-2</v>
      </c>
      <c r="BI213">
        <v>0.16900000000000001</v>
      </c>
      <c r="BJ213">
        <v>6.7000000000000004E-2</v>
      </c>
      <c r="BK213">
        <v>6.3E-2</v>
      </c>
      <c r="BL213">
        <v>0.13</v>
      </c>
      <c r="BM213">
        <v>0</v>
      </c>
      <c r="BQ213">
        <v>44.387</v>
      </c>
      <c r="BR213">
        <v>0.24141199999999999</v>
      </c>
      <c r="BS213">
        <v>0.22800000000000001</v>
      </c>
      <c r="BT213">
        <v>1.3794000000000001E-2</v>
      </c>
      <c r="BU213">
        <v>5.811401</v>
      </c>
      <c r="BV213">
        <v>4.5827999999999998</v>
      </c>
    </row>
    <row r="214" spans="1:74" customFormat="1" x14ac:dyDescent="0.25">
      <c r="A214" s="37">
        <v>41704</v>
      </c>
      <c r="B214" s="38">
        <v>3.6731481481481483E-2</v>
      </c>
      <c r="C214">
        <v>14.742000000000001</v>
      </c>
      <c r="D214">
        <v>7.1999999999999995E-2</v>
      </c>
      <c r="E214">
        <v>720</v>
      </c>
      <c r="F214">
        <v>3.7</v>
      </c>
      <c r="G214">
        <v>2.1</v>
      </c>
      <c r="H214">
        <v>17.899999999999999</v>
      </c>
      <c r="J214">
        <v>0.3</v>
      </c>
      <c r="K214">
        <v>0.87649999999999995</v>
      </c>
      <c r="L214">
        <v>12.9215</v>
      </c>
      <c r="M214">
        <v>6.3100000000000003E-2</v>
      </c>
      <c r="N214">
        <v>3.2210999999999999</v>
      </c>
      <c r="O214">
        <v>1.8406</v>
      </c>
      <c r="P214">
        <v>5.0999999999999996</v>
      </c>
      <c r="Q214">
        <v>2.4683000000000002</v>
      </c>
      <c r="R214">
        <v>1.4104000000000001</v>
      </c>
      <c r="S214">
        <v>3.9</v>
      </c>
      <c r="T214">
        <v>17.8782</v>
      </c>
      <c r="W214">
        <v>0</v>
      </c>
      <c r="X214">
        <v>0.26290000000000002</v>
      </c>
      <c r="Y214">
        <v>12.3</v>
      </c>
      <c r="Z214">
        <v>850</v>
      </c>
      <c r="AA214">
        <v>873</v>
      </c>
      <c r="AB214">
        <v>803</v>
      </c>
      <c r="AC214">
        <v>54</v>
      </c>
      <c r="AD214">
        <v>10.11</v>
      </c>
      <c r="AE214">
        <v>0.23</v>
      </c>
      <c r="AF214">
        <v>981</v>
      </c>
      <c r="AG214">
        <v>-5</v>
      </c>
      <c r="AH214">
        <v>5.2069999999999999</v>
      </c>
      <c r="AI214">
        <v>16</v>
      </c>
      <c r="AJ214">
        <v>190</v>
      </c>
      <c r="AK214">
        <v>188</v>
      </c>
      <c r="AL214">
        <v>6.7</v>
      </c>
      <c r="AM214">
        <v>195</v>
      </c>
      <c r="AN214" t="s">
        <v>155</v>
      </c>
      <c r="AO214">
        <v>2</v>
      </c>
      <c r="AP214" s="39">
        <v>0.70331018518518518</v>
      </c>
      <c r="AQ214">
        <v>47.158586</v>
      </c>
      <c r="AR214">
        <v>-88.485397000000006</v>
      </c>
      <c r="AS214">
        <v>314.7</v>
      </c>
      <c r="AT214">
        <v>28.8</v>
      </c>
      <c r="AU214">
        <v>12</v>
      </c>
      <c r="AV214">
        <v>10</v>
      </c>
      <c r="AW214" t="s">
        <v>424</v>
      </c>
      <c r="AX214">
        <v>1.1000000000000001</v>
      </c>
      <c r="AY214">
        <v>1.621</v>
      </c>
      <c r="AZ214">
        <v>1.9604999999999999</v>
      </c>
      <c r="BA214">
        <v>14.048999999999999</v>
      </c>
      <c r="BB214">
        <v>14.39</v>
      </c>
      <c r="BC214">
        <v>1.02</v>
      </c>
      <c r="BD214">
        <v>14.092000000000001</v>
      </c>
      <c r="BE214">
        <v>3020.0880000000002</v>
      </c>
      <c r="BF214">
        <v>9.3879999999999999</v>
      </c>
      <c r="BG214">
        <v>7.9000000000000001E-2</v>
      </c>
      <c r="BH214">
        <v>4.4999999999999998E-2</v>
      </c>
      <c r="BI214">
        <v>0.124</v>
      </c>
      <c r="BJ214">
        <v>0.06</v>
      </c>
      <c r="BK214">
        <v>3.5000000000000003E-2</v>
      </c>
      <c r="BL214">
        <v>9.5000000000000001E-2</v>
      </c>
      <c r="BM214">
        <v>0.1381</v>
      </c>
      <c r="BQ214">
        <v>44.686</v>
      </c>
      <c r="BR214">
        <v>0.244035</v>
      </c>
      <c r="BS214">
        <v>0.22800000000000001</v>
      </c>
      <c r="BT214">
        <v>1.2999999999999999E-2</v>
      </c>
      <c r="BU214">
        <v>5.8745320000000003</v>
      </c>
      <c r="BV214">
        <v>4.5827999999999998</v>
      </c>
    </row>
    <row r="215" spans="1:74" customFormat="1" x14ac:dyDescent="0.25">
      <c r="A215" s="37">
        <v>41704</v>
      </c>
      <c r="B215" s="38">
        <v>3.674305555555555E-2</v>
      </c>
      <c r="C215">
        <v>14.598000000000001</v>
      </c>
      <c r="D215">
        <v>0.1656</v>
      </c>
      <c r="E215">
        <v>1656.473137</v>
      </c>
      <c r="F215">
        <v>2.8</v>
      </c>
      <c r="G215">
        <v>2.1</v>
      </c>
      <c r="H215">
        <v>61.6</v>
      </c>
      <c r="J215">
        <v>0.3</v>
      </c>
      <c r="K215">
        <v>0.87680000000000002</v>
      </c>
      <c r="L215">
        <v>12.7996</v>
      </c>
      <c r="M215">
        <v>0.1452</v>
      </c>
      <c r="N215">
        <v>2.448</v>
      </c>
      <c r="O215">
        <v>1.8412999999999999</v>
      </c>
      <c r="P215">
        <v>4.3</v>
      </c>
      <c r="Q215">
        <v>1.8757999999999999</v>
      </c>
      <c r="R215">
        <v>1.411</v>
      </c>
      <c r="S215">
        <v>3.3</v>
      </c>
      <c r="T215">
        <v>61.626199999999997</v>
      </c>
      <c r="W215">
        <v>0</v>
      </c>
      <c r="X215">
        <v>0.26300000000000001</v>
      </c>
      <c r="Y215">
        <v>12.4</v>
      </c>
      <c r="Z215">
        <v>849</v>
      </c>
      <c r="AA215">
        <v>873</v>
      </c>
      <c r="AB215">
        <v>801</v>
      </c>
      <c r="AC215">
        <v>54</v>
      </c>
      <c r="AD215">
        <v>10.11</v>
      </c>
      <c r="AE215">
        <v>0.23</v>
      </c>
      <c r="AF215">
        <v>981</v>
      </c>
      <c r="AG215">
        <v>-5</v>
      </c>
      <c r="AH215">
        <v>6</v>
      </c>
      <c r="AI215">
        <v>16</v>
      </c>
      <c r="AJ215">
        <v>190</v>
      </c>
      <c r="AK215">
        <v>188</v>
      </c>
      <c r="AL215">
        <v>6.9</v>
      </c>
      <c r="AM215">
        <v>195</v>
      </c>
      <c r="AN215" t="s">
        <v>155</v>
      </c>
      <c r="AO215">
        <v>2</v>
      </c>
      <c r="AP215" s="39">
        <v>0.70332175925925933</v>
      </c>
      <c r="AQ215">
        <v>47.158557999999999</v>
      </c>
      <c r="AR215">
        <v>-88.485249999999994</v>
      </c>
      <c r="AS215">
        <v>314.60000000000002</v>
      </c>
      <c r="AT215">
        <v>27.2</v>
      </c>
      <c r="AU215">
        <v>12</v>
      </c>
      <c r="AV215">
        <v>11</v>
      </c>
      <c r="AW215" t="s">
        <v>420</v>
      </c>
      <c r="AX215">
        <v>1.1000000000000001</v>
      </c>
      <c r="AY215">
        <v>1.7</v>
      </c>
      <c r="AZ215">
        <v>2</v>
      </c>
      <c r="BA215">
        <v>14.048999999999999</v>
      </c>
      <c r="BB215">
        <v>14.42</v>
      </c>
      <c r="BC215">
        <v>1.03</v>
      </c>
      <c r="BD215">
        <v>14.048</v>
      </c>
      <c r="BE215">
        <v>2999.7930000000001</v>
      </c>
      <c r="BF215">
        <v>21.664999999999999</v>
      </c>
      <c r="BG215">
        <v>0.06</v>
      </c>
      <c r="BH215">
        <v>4.4999999999999998E-2</v>
      </c>
      <c r="BI215">
        <v>0.105</v>
      </c>
      <c r="BJ215">
        <v>4.5999999999999999E-2</v>
      </c>
      <c r="BK215">
        <v>3.5000000000000003E-2</v>
      </c>
      <c r="BL215">
        <v>8.1000000000000003E-2</v>
      </c>
      <c r="BM215">
        <v>0.47720000000000001</v>
      </c>
      <c r="BQ215">
        <v>44.826000000000001</v>
      </c>
      <c r="BR215">
        <v>0.24862100000000001</v>
      </c>
      <c r="BS215">
        <v>0.22800000000000001</v>
      </c>
      <c r="BT215">
        <v>1.3207E-2</v>
      </c>
      <c r="BU215">
        <v>5.9849290000000002</v>
      </c>
      <c r="BV215">
        <v>4.5827999999999998</v>
      </c>
    </row>
    <row r="216" spans="1:74" customFormat="1" x14ac:dyDescent="0.25">
      <c r="A216" s="37">
        <v>41704</v>
      </c>
      <c r="B216" s="38">
        <v>3.675462962962963E-2</v>
      </c>
      <c r="C216">
        <v>14.59</v>
      </c>
      <c r="D216">
        <v>0.29649999999999999</v>
      </c>
      <c r="E216">
        <v>2965.3642909999999</v>
      </c>
      <c r="F216">
        <v>2.8</v>
      </c>
      <c r="G216">
        <v>6.1</v>
      </c>
      <c r="H216">
        <v>258.60000000000002</v>
      </c>
      <c r="J216">
        <v>0.3</v>
      </c>
      <c r="K216">
        <v>0.87549999999999994</v>
      </c>
      <c r="L216">
        <v>12.774100000000001</v>
      </c>
      <c r="M216">
        <v>0.2596</v>
      </c>
      <c r="N216">
        <v>2.4514999999999998</v>
      </c>
      <c r="O216">
        <v>5.3407999999999998</v>
      </c>
      <c r="P216">
        <v>7.8</v>
      </c>
      <c r="Q216">
        <v>1.8785000000000001</v>
      </c>
      <c r="R216">
        <v>4.0925000000000002</v>
      </c>
      <c r="S216">
        <v>6</v>
      </c>
      <c r="T216">
        <v>258.5729</v>
      </c>
      <c r="W216">
        <v>0</v>
      </c>
      <c r="X216">
        <v>0.26269999999999999</v>
      </c>
      <c r="Y216">
        <v>12.3</v>
      </c>
      <c r="Z216">
        <v>849</v>
      </c>
      <c r="AA216">
        <v>873</v>
      </c>
      <c r="AB216">
        <v>800</v>
      </c>
      <c r="AC216">
        <v>54</v>
      </c>
      <c r="AD216">
        <v>10.11</v>
      </c>
      <c r="AE216">
        <v>0.23</v>
      </c>
      <c r="AF216">
        <v>981</v>
      </c>
      <c r="AG216">
        <v>-5</v>
      </c>
      <c r="AH216">
        <v>6</v>
      </c>
      <c r="AI216">
        <v>16</v>
      </c>
      <c r="AJ216">
        <v>190</v>
      </c>
      <c r="AK216">
        <v>188</v>
      </c>
      <c r="AL216">
        <v>6.8</v>
      </c>
      <c r="AM216">
        <v>195</v>
      </c>
      <c r="AN216" t="s">
        <v>155</v>
      </c>
      <c r="AO216">
        <v>2</v>
      </c>
      <c r="AP216" s="39">
        <v>0.70333333333333325</v>
      </c>
      <c r="AQ216">
        <v>47.158535999999998</v>
      </c>
      <c r="AR216">
        <v>-88.485107999999997</v>
      </c>
      <c r="AS216">
        <v>314.60000000000002</v>
      </c>
      <c r="AT216">
        <v>25.8</v>
      </c>
      <c r="AU216">
        <v>12</v>
      </c>
      <c r="AV216">
        <v>11</v>
      </c>
      <c r="AW216" t="s">
        <v>420</v>
      </c>
      <c r="AX216">
        <v>1.1000000000000001</v>
      </c>
      <c r="AY216">
        <v>1.7</v>
      </c>
      <c r="AZ216">
        <v>2</v>
      </c>
      <c r="BA216">
        <v>14.048999999999999</v>
      </c>
      <c r="BB216">
        <v>14.27</v>
      </c>
      <c r="BC216">
        <v>1.02</v>
      </c>
      <c r="BD216">
        <v>14.215999999999999</v>
      </c>
      <c r="BE216">
        <v>2968.8440000000001</v>
      </c>
      <c r="BF216">
        <v>38.405000000000001</v>
      </c>
      <c r="BG216">
        <v>0.06</v>
      </c>
      <c r="BH216">
        <v>0.13</v>
      </c>
      <c r="BI216">
        <v>0.19</v>
      </c>
      <c r="BJ216">
        <v>4.5999999999999999E-2</v>
      </c>
      <c r="BK216">
        <v>0.1</v>
      </c>
      <c r="BL216">
        <v>0.14499999999999999</v>
      </c>
      <c r="BM216">
        <v>1.9857</v>
      </c>
      <c r="BQ216">
        <v>44.387</v>
      </c>
      <c r="BR216">
        <v>0.243755</v>
      </c>
      <c r="BS216">
        <v>0.227793</v>
      </c>
      <c r="BT216">
        <v>1.3586000000000001E-2</v>
      </c>
      <c r="BU216">
        <v>5.8677929999999998</v>
      </c>
      <c r="BV216">
        <v>4.5786392999999999</v>
      </c>
    </row>
    <row r="217" spans="1:74" customFormat="1" x14ac:dyDescent="0.25">
      <c r="A217" s="37">
        <v>41704</v>
      </c>
      <c r="B217" s="38">
        <v>3.6766203703703704E-2</v>
      </c>
      <c r="C217">
        <v>14.59</v>
      </c>
      <c r="D217">
        <v>0.35830000000000001</v>
      </c>
      <c r="E217">
        <v>3582.8975850000002</v>
      </c>
      <c r="F217">
        <v>2.8</v>
      </c>
      <c r="G217">
        <v>6.1</v>
      </c>
      <c r="H217">
        <v>128.6</v>
      </c>
      <c r="J217">
        <v>0.3</v>
      </c>
      <c r="K217">
        <v>0.87519999999999998</v>
      </c>
      <c r="L217">
        <v>12.768800000000001</v>
      </c>
      <c r="M217">
        <v>0.31359999999999999</v>
      </c>
      <c r="N217">
        <v>2.4434</v>
      </c>
      <c r="O217">
        <v>5.3385999999999996</v>
      </c>
      <c r="P217">
        <v>7.8</v>
      </c>
      <c r="Q217">
        <v>1.8724000000000001</v>
      </c>
      <c r="R217">
        <v>4.0907999999999998</v>
      </c>
      <c r="S217">
        <v>6</v>
      </c>
      <c r="T217">
        <v>128.60210000000001</v>
      </c>
      <c r="W217">
        <v>0</v>
      </c>
      <c r="X217">
        <v>0.2626</v>
      </c>
      <c r="Y217">
        <v>12.4</v>
      </c>
      <c r="Z217">
        <v>849</v>
      </c>
      <c r="AA217">
        <v>874</v>
      </c>
      <c r="AB217">
        <v>801</v>
      </c>
      <c r="AC217">
        <v>54</v>
      </c>
      <c r="AD217">
        <v>10.11</v>
      </c>
      <c r="AE217">
        <v>0.23</v>
      </c>
      <c r="AF217">
        <v>981</v>
      </c>
      <c r="AG217">
        <v>-5</v>
      </c>
      <c r="AH217">
        <v>6</v>
      </c>
      <c r="AI217">
        <v>16</v>
      </c>
      <c r="AJ217">
        <v>190</v>
      </c>
      <c r="AK217">
        <v>188.2</v>
      </c>
      <c r="AL217">
        <v>7</v>
      </c>
      <c r="AM217">
        <v>195</v>
      </c>
      <c r="AN217" t="s">
        <v>155</v>
      </c>
      <c r="AO217">
        <v>2</v>
      </c>
      <c r="AP217" s="39">
        <v>0.7033449074074074</v>
      </c>
      <c r="AQ217">
        <v>47.158524</v>
      </c>
      <c r="AR217">
        <v>-88.484967999999995</v>
      </c>
      <c r="AS217">
        <v>314.5</v>
      </c>
      <c r="AT217">
        <v>24.7</v>
      </c>
      <c r="AU217">
        <v>12</v>
      </c>
      <c r="AV217">
        <v>11</v>
      </c>
      <c r="AW217" t="s">
        <v>420</v>
      </c>
      <c r="AX217">
        <v>1.1000000000000001</v>
      </c>
      <c r="AY217">
        <v>1.7</v>
      </c>
      <c r="AZ217">
        <v>2</v>
      </c>
      <c r="BA217">
        <v>14.048999999999999</v>
      </c>
      <c r="BB217">
        <v>14.22</v>
      </c>
      <c r="BC217">
        <v>1.01</v>
      </c>
      <c r="BD217">
        <v>14.263</v>
      </c>
      <c r="BE217">
        <v>2959.5079999999998</v>
      </c>
      <c r="BF217">
        <v>46.256999999999998</v>
      </c>
      <c r="BG217">
        <v>5.8999999999999997E-2</v>
      </c>
      <c r="BH217">
        <v>0.13</v>
      </c>
      <c r="BI217">
        <v>0.189</v>
      </c>
      <c r="BJ217">
        <v>4.4999999999999998E-2</v>
      </c>
      <c r="BK217">
        <v>9.9000000000000005E-2</v>
      </c>
      <c r="BL217">
        <v>0.14499999999999999</v>
      </c>
      <c r="BM217">
        <v>0.9849</v>
      </c>
      <c r="BQ217">
        <v>44.247</v>
      </c>
      <c r="BR217">
        <v>0.20916899999999999</v>
      </c>
      <c r="BS217">
        <v>0.22762099999999999</v>
      </c>
      <c r="BT217">
        <v>1.2207000000000001E-2</v>
      </c>
      <c r="BU217">
        <v>5.0352209999999999</v>
      </c>
      <c r="BV217">
        <v>4.5751821000000001</v>
      </c>
    </row>
    <row r="218" spans="1:74" customFormat="1" x14ac:dyDescent="0.25">
      <c r="A218" s="37">
        <v>41704</v>
      </c>
      <c r="B218" s="38">
        <v>3.6777777777777777E-2</v>
      </c>
      <c r="C218">
        <v>14.737</v>
      </c>
      <c r="D218">
        <v>0.26690000000000003</v>
      </c>
      <c r="E218">
        <v>2669.4242170000002</v>
      </c>
      <c r="F218">
        <v>2.7</v>
      </c>
      <c r="G218">
        <v>7.8</v>
      </c>
      <c r="H218">
        <v>52.7</v>
      </c>
      <c r="J218">
        <v>0.3</v>
      </c>
      <c r="K218">
        <v>0.875</v>
      </c>
      <c r="L218">
        <v>12.894600000000001</v>
      </c>
      <c r="M218">
        <v>0.2336</v>
      </c>
      <c r="N218">
        <v>2.3624999999999998</v>
      </c>
      <c r="O218">
        <v>6.8319999999999999</v>
      </c>
      <c r="P218">
        <v>9.1999999999999993</v>
      </c>
      <c r="Q218">
        <v>1.8103</v>
      </c>
      <c r="R218">
        <v>5.2351999999999999</v>
      </c>
      <c r="S218">
        <v>7</v>
      </c>
      <c r="T218">
        <v>52.691800000000001</v>
      </c>
      <c r="W218">
        <v>0</v>
      </c>
      <c r="X218">
        <v>0.26250000000000001</v>
      </c>
      <c r="Y218">
        <v>12.3</v>
      </c>
      <c r="Z218">
        <v>849</v>
      </c>
      <c r="AA218">
        <v>875</v>
      </c>
      <c r="AB218">
        <v>801</v>
      </c>
      <c r="AC218">
        <v>54</v>
      </c>
      <c r="AD218">
        <v>10.11</v>
      </c>
      <c r="AE218">
        <v>0.23</v>
      </c>
      <c r="AF218">
        <v>981</v>
      </c>
      <c r="AG218">
        <v>-5</v>
      </c>
      <c r="AH218">
        <v>6</v>
      </c>
      <c r="AI218">
        <v>16</v>
      </c>
      <c r="AJ218">
        <v>190</v>
      </c>
      <c r="AK218">
        <v>189</v>
      </c>
      <c r="AL218">
        <v>7.2</v>
      </c>
      <c r="AM218">
        <v>195</v>
      </c>
      <c r="AN218" t="s">
        <v>155</v>
      </c>
      <c r="AO218">
        <v>2</v>
      </c>
      <c r="AP218" s="39">
        <v>0.70335648148148155</v>
      </c>
      <c r="AQ218">
        <v>47.158521</v>
      </c>
      <c r="AR218">
        <v>-88.484846000000005</v>
      </c>
      <c r="AS218">
        <v>314.3</v>
      </c>
      <c r="AT218">
        <v>22.6</v>
      </c>
      <c r="AU218">
        <v>12</v>
      </c>
      <c r="AV218">
        <v>11</v>
      </c>
      <c r="AW218" t="s">
        <v>420</v>
      </c>
      <c r="AX218">
        <v>0.97899999999999998</v>
      </c>
      <c r="AY218">
        <v>1.458</v>
      </c>
      <c r="AZ218">
        <v>1.758</v>
      </c>
      <c r="BA218">
        <v>14.048999999999999</v>
      </c>
      <c r="BB218">
        <v>14.19</v>
      </c>
      <c r="BC218">
        <v>1.01</v>
      </c>
      <c r="BD218">
        <v>14.286</v>
      </c>
      <c r="BE218">
        <v>2979.9459999999999</v>
      </c>
      <c r="BF218">
        <v>34.356000000000002</v>
      </c>
      <c r="BG218">
        <v>5.7000000000000002E-2</v>
      </c>
      <c r="BH218">
        <v>0.16500000000000001</v>
      </c>
      <c r="BI218">
        <v>0.223</v>
      </c>
      <c r="BJ218">
        <v>4.3999999999999997E-2</v>
      </c>
      <c r="BK218">
        <v>0.127</v>
      </c>
      <c r="BL218">
        <v>0.17100000000000001</v>
      </c>
      <c r="BM218">
        <v>0.40239999999999998</v>
      </c>
      <c r="BQ218">
        <v>44.109000000000002</v>
      </c>
      <c r="BR218">
        <v>0.19334999999999999</v>
      </c>
      <c r="BS218">
        <v>0.22958600000000001</v>
      </c>
      <c r="BT218">
        <v>1.2999999999999999E-2</v>
      </c>
      <c r="BU218">
        <v>4.6544179999999997</v>
      </c>
      <c r="BV218">
        <v>4.6146786000000004</v>
      </c>
    </row>
    <row r="219" spans="1:74" customFormat="1" x14ac:dyDescent="0.25">
      <c r="A219" s="37">
        <v>41704</v>
      </c>
      <c r="B219" s="38">
        <v>3.6789351851851851E-2</v>
      </c>
      <c r="C219">
        <v>14.756</v>
      </c>
      <c r="D219">
        <v>0.41849999999999998</v>
      </c>
      <c r="E219">
        <v>4185.0889079999997</v>
      </c>
      <c r="F219">
        <v>2.7</v>
      </c>
      <c r="G219">
        <v>8</v>
      </c>
      <c r="H219">
        <v>114.2</v>
      </c>
      <c r="J219">
        <v>0.47</v>
      </c>
      <c r="K219">
        <v>0.87339999999999995</v>
      </c>
      <c r="L219">
        <v>12.888400000000001</v>
      </c>
      <c r="M219">
        <v>0.36549999999999999</v>
      </c>
      <c r="N219">
        <v>2.3582000000000001</v>
      </c>
      <c r="O219">
        <v>6.9873000000000003</v>
      </c>
      <c r="P219">
        <v>9.3000000000000007</v>
      </c>
      <c r="Q219">
        <v>1.8070999999999999</v>
      </c>
      <c r="R219">
        <v>5.3541999999999996</v>
      </c>
      <c r="S219">
        <v>7.2</v>
      </c>
      <c r="T219">
        <v>114.2187</v>
      </c>
      <c r="W219">
        <v>0</v>
      </c>
      <c r="X219">
        <v>0.40920000000000001</v>
      </c>
      <c r="Y219">
        <v>12.4</v>
      </c>
      <c r="Z219">
        <v>849</v>
      </c>
      <c r="AA219">
        <v>874</v>
      </c>
      <c r="AB219">
        <v>799</v>
      </c>
      <c r="AC219">
        <v>54</v>
      </c>
      <c r="AD219">
        <v>10.11</v>
      </c>
      <c r="AE219">
        <v>0.23</v>
      </c>
      <c r="AF219">
        <v>981</v>
      </c>
      <c r="AG219">
        <v>-5</v>
      </c>
      <c r="AH219">
        <v>6</v>
      </c>
      <c r="AI219">
        <v>16</v>
      </c>
      <c r="AJ219">
        <v>190</v>
      </c>
      <c r="AK219">
        <v>189</v>
      </c>
      <c r="AL219">
        <v>7</v>
      </c>
      <c r="AM219">
        <v>195</v>
      </c>
      <c r="AN219" t="s">
        <v>155</v>
      </c>
      <c r="AO219">
        <v>2</v>
      </c>
      <c r="AP219" s="39">
        <v>0.70336805555555559</v>
      </c>
      <c r="AQ219">
        <v>47.158521999999998</v>
      </c>
      <c r="AR219">
        <v>-88.484737999999993</v>
      </c>
      <c r="AS219">
        <v>314</v>
      </c>
      <c r="AT219">
        <v>20.2</v>
      </c>
      <c r="AU219">
        <v>12</v>
      </c>
      <c r="AV219">
        <v>11</v>
      </c>
      <c r="AW219" t="s">
        <v>420</v>
      </c>
      <c r="AX219">
        <v>0.9</v>
      </c>
      <c r="AY219">
        <v>1.3</v>
      </c>
      <c r="AZ219">
        <v>1.6</v>
      </c>
      <c r="BA219">
        <v>14.048999999999999</v>
      </c>
      <c r="BB219">
        <v>14.02</v>
      </c>
      <c r="BC219">
        <v>1</v>
      </c>
      <c r="BD219">
        <v>14.494</v>
      </c>
      <c r="BE219">
        <v>2948.8</v>
      </c>
      <c r="BF219">
        <v>53.228999999999999</v>
      </c>
      <c r="BG219">
        <v>5.7000000000000002E-2</v>
      </c>
      <c r="BH219">
        <v>0.16700000000000001</v>
      </c>
      <c r="BI219">
        <v>0.224</v>
      </c>
      <c r="BJ219">
        <v>4.2999999999999997E-2</v>
      </c>
      <c r="BK219">
        <v>0.128</v>
      </c>
      <c r="BL219">
        <v>0.17199999999999999</v>
      </c>
      <c r="BM219">
        <v>0.86350000000000005</v>
      </c>
      <c r="BQ219">
        <v>68.081000000000003</v>
      </c>
      <c r="BR219">
        <v>0.247697</v>
      </c>
      <c r="BS219">
        <v>0.22820699999999999</v>
      </c>
      <c r="BT219">
        <v>1.2999999999999999E-2</v>
      </c>
      <c r="BU219">
        <v>5.9626859999999997</v>
      </c>
      <c r="BV219">
        <v>4.5869606999999997</v>
      </c>
    </row>
    <row r="220" spans="1:74" customFormat="1" x14ac:dyDescent="0.25">
      <c r="A220" s="37">
        <v>41704</v>
      </c>
      <c r="B220" s="38">
        <v>3.6800925925925924E-2</v>
      </c>
      <c r="C220">
        <v>14.707000000000001</v>
      </c>
      <c r="D220">
        <v>0.61199999999999999</v>
      </c>
      <c r="E220">
        <v>6120.2379000000001</v>
      </c>
      <c r="F220">
        <v>2.8</v>
      </c>
      <c r="G220">
        <v>9.6999999999999993</v>
      </c>
      <c r="H220">
        <v>127.9</v>
      </c>
      <c r="J220">
        <v>0.6</v>
      </c>
      <c r="K220">
        <v>0.87209999999999999</v>
      </c>
      <c r="L220">
        <v>12.825900000000001</v>
      </c>
      <c r="M220">
        <v>0.53369999999999995</v>
      </c>
      <c r="N220">
        <v>2.4335</v>
      </c>
      <c r="O220">
        <v>8.4593000000000007</v>
      </c>
      <c r="P220">
        <v>10.9</v>
      </c>
      <c r="Q220">
        <v>1.8647</v>
      </c>
      <c r="R220">
        <v>6.4821999999999997</v>
      </c>
      <c r="S220">
        <v>8.3000000000000007</v>
      </c>
      <c r="T220">
        <v>127.9336</v>
      </c>
      <c r="W220">
        <v>0</v>
      </c>
      <c r="X220">
        <v>0.52329999999999999</v>
      </c>
      <c r="Y220">
        <v>12.4</v>
      </c>
      <c r="Z220">
        <v>849</v>
      </c>
      <c r="AA220">
        <v>874</v>
      </c>
      <c r="AB220">
        <v>798</v>
      </c>
      <c r="AC220">
        <v>54</v>
      </c>
      <c r="AD220">
        <v>10.11</v>
      </c>
      <c r="AE220">
        <v>0.23</v>
      </c>
      <c r="AF220">
        <v>981</v>
      </c>
      <c r="AG220">
        <v>-5</v>
      </c>
      <c r="AH220">
        <v>6.2069999999999999</v>
      </c>
      <c r="AI220">
        <v>16</v>
      </c>
      <c r="AJ220">
        <v>190</v>
      </c>
      <c r="AK220">
        <v>189</v>
      </c>
      <c r="AL220">
        <v>7</v>
      </c>
      <c r="AM220">
        <v>195</v>
      </c>
      <c r="AN220" t="s">
        <v>155</v>
      </c>
      <c r="AO220">
        <v>2</v>
      </c>
      <c r="AP220" s="39">
        <v>0.70337962962962963</v>
      </c>
      <c r="AQ220">
        <v>47.158535000000001</v>
      </c>
      <c r="AR220">
        <v>-88.484627000000003</v>
      </c>
      <c r="AS220">
        <v>313.8</v>
      </c>
      <c r="AT220">
        <v>19.399999999999999</v>
      </c>
      <c r="AU220">
        <v>12</v>
      </c>
      <c r="AV220">
        <v>11</v>
      </c>
      <c r="AW220" t="s">
        <v>420</v>
      </c>
      <c r="AX220">
        <v>0.9</v>
      </c>
      <c r="AY220">
        <v>1.3</v>
      </c>
      <c r="AZ220">
        <v>1.6</v>
      </c>
      <c r="BA220">
        <v>14.048999999999999</v>
      </c>
      <c r="BB220">
        <v>13.87</v>
      </c>
      <c r="BC220">
        <v>0.99</v>
      </c>
      <c r="BD220">
        <v>14.666</v>
      </c>
      <c r="BE220">
        <v>2910.924</v>
      </c>
      <c r="BF220">
        <v>77.099999999999994</v>
      </c>
      <c r="BG220">
        <v>5.8000000000000003E-2</v>
      </c>
      <c r="BH220">
        <v>0.20100000000000001</v>
      </c>
      <c r="BI220">
        <v>0.25900000000000001</v>
      </c>
      <c r="BJ220">
        <v>4.3999999999999997E-2</v>
      </c>
      <c r="BK220">
        <v>0.154</v>
      </c>
      <c r="BL220">
        <v>0.19800000000000001</v>
      </c>
      <c r="BM220">
        <v>0.95940000000000003</v>
      </c>
      <c r="BQ220">
        <v>86.349000000000004</v>
      </c>
      <c r="BR220">
        <v>0.305035</v>
      </c>
      <c r="BS220">
        <v>0.22920699999999999</v>
      </c>
      <c r="BT220">
        <v>1.3207E-2</v>
      </c>
      <c r="BU220">
        <v>7.3429549999999999</v>
      </c>
      <c r="BV220">
        <v>4.6070606999999999</v>
      </c>
    </row>
    <row r="221" spans="1:74" customFormat="1" x14ac:dyDescent="0.25">
      <c r="A221" s="37">
        <v>41704</v>
      </c>
      <c r="B221" s="38">
        <v>3.6812499999999998E-2</v>
      </c>
      <c r="C221">
        <v>14.629</v>
      </c>
      <c r="D221">
        <v>0.72829999999999995</v>
      </c>
      <c r="E221">
        <v>7283.3045730000003</v>
      </c>
      <c r="F221">
        <v>2.7</v>
      </c>
      <c r="G221">
        <v>9.4</v>
      </c>
      <c r="H221">
        <v>150.30000000000001</v>
      </c>
      <c r="J221">
        <v>0.6</v>
      </c>
      <c r="K221">
        <v>0.87170000000000003</v>
      </c>
      <c r="L221">
        <v>12.752000000000001</v>
      </c>
      <c r="M221">
        <v>0.63490000000000002</v>
      </c>
      <c r="N221">
        <v>2.3456999999999999</v>
      </c>
      <c r="O221">
        <v>8.1755999999999993</v>
      </c>
      <c r="P221">
        <v>10.5</v>
      </c>
      <c r="Q221">
        <v>1.7975000000000001</v>
      </c>
      <c r="R221">
        <v>6.2648000000000001</v>
      </c>
      <c r="S221">
        <v>8.1</v>
      </c>
      <c r="T221">
        <v>150.30000000000001</v>
      </c>
      <c r="W221">
        <v>0</v>
      </c>
      <c r="X221">
        <v>0.52300000000000002</v>
      </c>
      <c r="Y221">
        <v>12.3</v>
      </c>
      <c r="Z221">
        <v>849</v>
      </c>
      <c r="AA221">
        <v>873</v>
      </c>
      <c r="AB221">
        <v>797</v>
      </c>
      <c r="AC221">
        <v>54</v>
      </c>
      <c r="AD221">
        <v>10.1</v>
      </c>
      <c r="AE221">
        <v>0.23</v>
      </c>
      <c r="AF221">
        <v>981</v>
      </c>
      <c r="AG221">
        <v>-5</v>
      </c>
      <c r="AH221">
        <v>6.7930000000000001</v>
      </c>
      <c r="AI221">
        <v>16</v>
      </c>
      <c r="AJ221">
        <v>190</v>
      </c>
      <c r="AK221">
        <v>189</v>
      </c>
      <c r="AL221">
        <v>7.1</v>
      </c>
      <c r="AM221">
        <v>195</v>
      </c>
      <c r="AN221" t="s">
        <v>155</v>
      </c>
      <c r="AO221">
        <v>2</v>
      </c>
      <c r="AP221" s="39">
        <v>0.70339120370370367</v>
      </c>
      <c r="AQ221">
        <v>47.158565000000003</v>
      </c>
      <c r="AR221">
        <v>-88.484508000000005</v>
      </c>
      <c r="AS221">
        <v>313.5</v>
      </c>
      <c r="AT221">
        <v>20.100000000000001</v>
      </c>
      <c r="AU221">
        <v>12</v>
      </c>
      <c r="AV221">
        <v>11</v>
      </c>
      <c r="AW221" t="s">
        <v>420</v>
      </c>
      <c r="AX221">
        <v>0.9</v>
      </c>
      <c r="AY221">
        <v>1.179</v>
      </c>
      <c r="AZ221">
        <v>1.5395000000000001</v>
      </c>
      <c r="BA221">
        <v>14.048999999999999</v>
      </c>
      <c r="BB221">
        <v>13.82</v>
      </c>
      <c r="BC221">
        <v>0.98</v>
      </c>
      <c r="BD221">
        <v>14.722</v>
      </c>
      <c r="BE221">
        <v>2887.7669999999998</v>
      </c>
      <c r="BF221">
        <v>91.504999999999995</v>
      </c>
      <c r="BG221">
        <v>5.6000000000000001E-2</v>
      </c>
      <c r="BH221">
        <v>0.19400000000000001</v>
      </c>
      <c r="BI221">
        <v>0.25</v>
      </c>
      <c r="BJ221">
        <v>4.2999999999999997E-2</v>
      </c>
      <c r="BK221">
        <v>0.14899999999999999</v>
      </c>
      <c r="BL221">
        <v>0.191</v>
      </c>
      <c r="BM221">
        <v>1.1246</v>
      </c>
      <c r="BQ221">
        <v>86.117000000000004</v>
      </c>
      <c r="BR221">
        <v>0.31935000000000002</v>
      </c>
      <c r="BS221">
        <v>0.229793</v>
      </c>
      <c r="BT221">
        <v>1.3793E-2</v>
      </c>
      <c r="BU221">
        <v>7.6875530000000003</v>
      </c>
      <c r="BV221">
        <v>4.6188393000000003</v>
      </c>
    </row>
    <row r="222" spans="1:74" customFormat="1" x14ac:dyDescent="0.25">
      <c r="A222" s="37">
        <v>41704</v>
      </c>
      <c r="B222" s="38">
        <v>3.6824074074074072E-2</v>
      </c>
      <c r="C222">
        <v>14.468</v>
      </c>
      <c r="D222">
        <v>0.95140000000000002</v>
      </c>
      <c r="E222">
        <v>9513.9291470000007</v>
      </c>
      <c r="F222">
        <v>2.5</v>
      </c>
      <c r="G222">
        <v>6.1</v>
      </c>
      <c r="H222">
        <v>253.4</v>
      </c>
      <c r="J222">
        <v>0.5</v>
      </c>
      <c r="K222">
        <v>0.87080000000000002</v>
      </c>
      <c r="L222">
        <v>12.598699999999999</v>
      </c>
      <c r="M222">
        <v>0.82850000000000001</v>
      </c>
      <c r="N222">
        <v>2.177</v>
      </c>
      <c r="O222">
        <v>5.3118999999999996</v>
      </c>
      <c r="P222">
        <v>7.5</v>
      </c>
      <c r="Q222">
        <v>1.6680999999999999</v>
      </c>
      <c r="R222">
        <v>4.0702999999999996</v>
      </c>
      <c r="S222">
        <v>5.7</v>
      </c>
      <c r="T222">
        <v>253.4128</v>
      </c>
      <c r="W222">
        <v>0</v>
      </c>
      <c r="X222">
        <v>0.43540000000000001</v>
      </c>
      <c r="Y222">
        <v>12.4</v>
      </c>
      <c r="Z222">
        <v>849</v>
      </c>
      <c r="AA222">
        <v>873</v>
      </c>
      <c r="AB222">
        <v>795</v>
      </c>
      <c r="AC222">
        <v>54</v>
      </c>
      <c r="AD222">
        <v>10.1</v>
      </c>
      <c r="AE222">
        <v>0.23</v>
      </c>
      <c r="AF222">
        <v>982</v>
      </c>
      <c r="AG222">
        <v>-5</v>
      </c>
      <c r="AH222">
        <v>6.2069999999999999</v>
      </c>
      <c r="AI222">
        <v>16</v>
      </c>
      <c r="AJ222">
        <v>190</v>
      </c>
      <c r="AK222">
        <v>189</v>
      </c>
      <c r="AL222">
        <v>7</v>
      </c>
      <c r="AM222">
        <v>195</v>
      </c>
      <c r="AN222" t="s">
        <v>155</v>
      </c>
      <c r="AO222">
        <v>2</v>
      </c>
      <c r="AP222" s="39">
        <v>0.70340277777777782</v>
      </c>
      <c r="AQ222">
        <v>47.158616000000002</v>
      </c>
      <c r="AR222">
        <v>-88.484392</v>
      </c>
      <c r="AS222">
        <v>313.2</v>
      </c>
      <c r="AT222">
        <v>21.4</v>
      </c>
      <c r="AU222">
        <v>12</v>
      </c>
      <c r="AV222">
        <v>11</v>
      </c>
      <c r="AW222" t="s">
        <v>420</v>
      </c>
      <c r="AX222">
        <v>0.9</v>
      </c>
      <c r="AY222">
        <v>1.1605000000000001</v>
      </c>
      <c r="AZ222">
        <v>1.5</v>
      </c>
      <c r="BA222">
        <v>14.048999999999999</v>
      </c>
      <c r="BB222">
        <v>13.73</v>
      </c>
      <c r="BC222">
        <v>0.98</v>
      </c>
      <c r="BD222">
        <v>14.836</v>
      </c>
      <c r="BE222">
        <v>2842.2750000000001</v>
      </c>
      <c r="BF222">
        <v>118.959</v>
      </c>
      <c r="BG222">
        <v>5.0999999999999997E-2</v>
      </c>
      <c r="BH222">
        <v>0.125</v>
      </c>
      <c r="BI222">
        <v>0.17699999999999999</v>
      </c>
      <c r="BJ222">
        <v>3.9E-2</v>
      </c>
      <c r="BK222">
        <v>9.6000000000000002E-2</v>
      </c>
      <c r="BL222">
        <v>0.13600000000000001</v>
      </c>
      <c r="BM222">
        <v>1.889</v>
      </c>
      <c r="BQ222">
        <v>71.421999999999997</v>
      </c>
      <c r="BR222">
        <v>0.35982799999999998</v>
      </c>
      <c r="BS222">
        <v>0.22920699999999999</v>
      </c>
      <c r="BT222">
        <v>1.3207E-2</v>
      </c>
      <c r="BU222">
        <v>8.6619600000000005</v>
      </c>
      <c r="BV222">
        <v>4.6070606999999999</v>
      </c>
    </row>
    <row r="223" spans="1:74" customFormat="1" x14ac:dyDescent="0.25">
      <c r="A223" s="37">
        <v>41704</v>
      </c>
      <c r="B223" s="38">
        <v>3.6835648148148152E-2</v>
      </c>
      <c r="C223">
        <v>14.250999999999999</v>
      </c>
      <c r="D223">
        <v>1.2682</v>
      </c>
      <c r="E223">
        <v>12681.71524</v>
      </c>
      <c r="F223">
        <v>2.5</v>
      </c>
      <c r="G223">
        <v>6.1</v>
      </c>
      <c r="H223">
        <v>359.5</v>
      </c>
      <c r="J223">
        <v>0.4</v>
      </c>
      <c r="K223">
        <v>0.86950000000000005</v>
      </c>
      <c r="L223">
        <v>12.391500000000001</v>
      </c>
      <c r="M223">
        <v>1.1027</v>
      </c>
      <c r="N223">
        <v>2.1738</v>
      </c>
      <c r="O223">
        <v>5.3041</v>
      </c>
      <c r="P223">
        <v>7.5</v>
      </c>
      <c r="Q223">
        <v>1.6657</v>
      </c>
      <c r="R223">
        <v>4.0643000000000002</v>
      </c>
      <c r="S223">
        <v>5.7</v>
      </c>
      <c r="T223">
        <v>359.49520000000001</v>
      </c>
      <c r="W223">
        <v>0</v>
      </c>
      <c r="X223">
        <v>0.3478</v>
      </c>
      <c r="Y223">
        <v>12.3</v>
      </c>
      <c r="Z223">
        <v>849</v>
      </c>
      <c r="AA223">
        <v>872</v>
      </c>
      <c r="AB223">
        <v>797</v>
      </c>
      <c r="AC223">
        <v>54</v>
      </c>
      <c r="AD223">
        <v>10.1</v>
      </c>
      <c r="AE223">
        <v>0.23</v>
      </c>
      <c r="AF223">
        <v>982</v>
      </c>
      <c r="AG223">
        <v>-5</v>
      </c>
      <c r="AH223">
        <v>6.7930000000000001</v>
      </c>
      <c r="AI223">
        <v>16</v>
      </c>
      <c r="AJ223">
        <v>190</v>
      </c>
      <c r="AK223">
        <v>189</v>
      </c>
      <c r="AL223">
        <v>6.8</v>
      </c>
      <c r="AM223">
        <v>195</v>
      </c>
      <c r="AN223" t="s">
        <v>155</v>
      </c>
      <c r="AO223">
        <v>2</v>
      </c>
      <c r="AP223" s="39">
        <v>0.70341435185185175</v>
      </c>
      <c r="AQ223">
        <v>47.158687</v>
      </c>
      <c r="AR223">
        <v>-88.484284000000002</v>
      </c>
      <c r="AS223">
        <v>312.8</v>
      </c>
      <c r="AT223">
        <v>23</v>
      </c>
      <c r="AU223">
        <v>12</v>
      </c>
      <c r="AV223">
        <v>11</v>
      </c>
      <c r="AW223" t="s">
        <v>420</v>
      </c>
      <c r="AX223">
        <v>1.0814999999999999</v>
      </c>
      <c r="AY223">
        <v>1.321</v>
      </c>
      <c r="AZ223">
        <v>1.742</v>
      </c>
      <c r="BA223">
        <v>14.048999999999999</v>
      </c>
      <c r="BB223">
        <v>13.6</v>
      </c>
      <c r="BC223">
        <v>0.97</v>
      </c>
      <c r="BD223">
        <v>15.006</v>
      </c>
      <c r="BE223">
        <v>2779.433</v>
      </c>
      <c r="BF223">
        <v>157.422</v>
      </c>
      <c r="BG223">
        <v>5.0999999999999997E-2</v>
      </c>
      <c r="BH223">
        <v>0.125</v>
      </c>
      <c r="BI223">
        <v>0.17599999999999999</v>
      </c>
      <c r="BJ223">
        <v>3.9E-2</v>
      </c>
      <c r="BK223">
        <v>9.5000000000000001E-2</v>
      </c>
      <c r="BL223">
        <v>0.13500000000000001</v>
      </c>
      <c r="BM223">
        <v>2.6642999999999999</v>
      </c>
      <c r="BQ223">
        <v>56.723999999999997</v>
      </c>
      <c r="BR223">
        <v>0.37500600000000001</v>
      </c>
      <c r="BS223">
        <v>0.229793</v>
      </c>
      <c r="BT223">
        <v>1.3793E-2</v>
      </c>
      <c r="BU223">
        <v>9.0273319999999995</v>
      </c>
      <c r="BV223">
        <v>4.6188393000000003</v>
      </c>
    </row>
    <row r="224" spans="1:74" customFormat="1" x14ac:dyDescent="0.25">
      <c r="A224" s="37">
        <v>41704</v>
      </c>
      <c r="B224" s="38">
        <v>3.6847222222222226E-2</v>
      </c>
      <c r="C224">
        <v>14.22</v>
      </c>
      <c r="D224">
        <v>1.4148000000000001</v>
      </c>
      <c r="E224">
        <v>14148.02939</v>
      </c>
      <c r="F224">
        <v>2.2999999999999998</v>
      </c>
      <c r="G224">
        <v>-0.3</v>
      </c>
      <c r="H224">
        <v>504.1</v>
      </c>
      <c r="J224">
        <v>0.3</v>
      </c>
      <c r="K224">
        <v>0.86839999999999995</v>
      </c>
      <c r="L224">
        <v>12.348000000000001</v>
      </c>
      <c r="M224">
        <v>1.2284999999999999</v>
      </c>
      <c r="N224">
        <v>2.0044</v>
      </c>
      <c r="O224">
        <v>0</v>
      </c>
      <c r="P224">
        <v>2</v>
      </c>
      <c r="Q224">
        <v>1.5359</v>
      </c>
      <c r="R224">
        <v>0</v>
      </c>
      <c r="S224">
        <v>1.5</v>
      </c>
      <c r="T224">
        <v>504.08080000000001</v>
      </c>
      <c r="W224">
        <v>0</v>
      </c>
      <c r="X224">
        <v>0.26050000000000001</v>
      </c>
      <c r="Y224">
        <v>12.3</v>
      </c>
      <c r="Z224">
        <v>849</v>
      </c>
      <c r="AA224">
        <v>873</v>
      </c>
      <c r="AB224">
        <v>797</v>
      </c>
      <c r="AC224">
        <v>54</v>
      </c>
      <c r="AD224">
        <v>10.1</v>
      </c>
      <c r="AE224">
        <v>0.23</v>
      </c>
      <c r="AF224">
        <v>982</v>
      </c>
      <c r="AG224">
        <v>-5</v>
      </c>
      <c r="AH224">
        <v>6.2069999999999999</v>
      </c>
      <c r="AI224">
        <v>16</v>
      </c>
      <c r="AJ224">
        <v>190</v>
      </c>
      <c r="AK224">
        <v>189</v>
      </c>
      <c r="AL224">
        <v>6.9</v>
      </c>
      <c r="AM224">
        <v>195</v>
      </c>
      <c r="AN224" t="s">
        <v>155</v>
      </c>
      <c r="AO224">
        <v>2</v>
      </c>
      <c r="AP224" s="39">
        <v>0.7034259259259259</v>
      </c>
      <c r="AQ224">
        <v>47.158777999999998</v>
      </c>
      <c r="AR224">
        <v>-88.484202999999994</v>
      </c>
      <c r="AS224">
        <v>312.39999999999998</v>
      </c>
      <c r="AT224">
        <v>24.2</v>
      </c>
      <c r="AU224">
        <v>12</v>
      </c>
      <c r="AV224">
        <v>10</v>
      </c>
      <c r="AW224" t="s">
        <v>424</v>
      </c>
      <c r="AX224">
        <v>1.3208789999999999</v>
      </c>
      <c r="AY224">
        <v>1.46044</v>
      </c>
      <c r="AZ224">
        <v>1.96044</v>
      </c>
      <c r="BA224">
        <v>14.048999999999999</v>
      </c>
      <c r="BB224">
        <v>13.47</v>
      </c>
      <c r="BC224">
        <v>0.96</v>
      </c>
      <c r="BD224">
        <v>15.16</v>
      </c>
      <c r="BE224">
        <v>2749.9360000000001</v>
      </c>
      <c r="BF224">
        <v>174.13900000000001</v>
      </c>
      <c r="BG224">
        <v>4.7E-2</v>
      </c>
      <c r="BH224">
        <v>0</v>
      </c>
      <c r="BI224">
        <v>4.7E-2</v>
      </c>
      <c r="BJ224">
        <v>3.5999999999999997E-2</v>
      </c>
      <c r="BK224">
        <v>0</v>
      </c>
      <c r="BL224">
        <v>3.5999999999999997E-2</v>
      </c>
      <c r="BM224">
        <v>3.7092999999999998</v>
      </c>
      <c r="BQ224">
        <v>42.183999999999997</v>
      </c>
      <c r="BR224">
        <v>0.42514000000000002</v>
      </c>
      <c r="BS224">
        <v>0.229828</v>
      </c>
      <c r="BT224">
        <v>1.2793000000000001E-2</v>
      </c>
      <c r="BU224">
        <v>10.234183</v>
      </c>
      <c r="BV224">
        <v>4.6195427999999996</v>
      </c>
    </row>
    <row r="225" spans="1:74" customFormat="1" x14ac:dyDescent="0.25">
      <c r="A225" s="37">
        <v>41704</v>
      </c>
      <c r="B225" s="38">
        <v>3.6858796296296299E-2</v>
      </c>
      <c r="C225">
        <v>14.22</v>
      </c>
      <c r="D225">
        <v>1.4113</v>
      </c>
      <c r="E225">
        <v>14113.45722</v>
      </c>
      <c r="F225">
        <v>2.4</v>
      </c>
      <c r="G225">
        <v>-1.9</v>
      </c>
      <c r="H225">
        <v>512</v>
      </c>
      <c r="J225">
        <v>0.3</v>
      </c>
      <c r="K225">
        <v>0.86850000000000005</v>
      </c>
      <c r="L225">
        <v>12.349600000000001</v>
      </c>
      <c r="M225">
        <v>1.2257</v>
      </c>
      <c r="N225">
        <v>2.0842999999999998</v>
      </c>
      <c r="O225">
        <v>0</v>
      </c>
      <c r="P225">
        <v>2.1</v>
      </c>
      <c r="Q225">
        <v>1.5971</v>
      </c>
      <c r="R225">
        <v>0</v>
      </c>
      <c r="S225">
        <v>1.6</v>
      </c>
      <c r="T225">
        <v>512.0222</v>
      </c>
      <c r="W225">
        <v>0</v>
      </c>
      <c r="X225">
        <v>0.26050000000000001</v>
      </c>
      <c r="Y225">
        <v>12.3</v>
      </c>
      <c r="Z225">
        <v>849</v>
      </c>
      <c r="AA225">
        <v>872</v>
      </c>
      <c r="AB225">
        <v>798</v>
      </c>
      <c r="AC225">
        <v>54</v>
      </c>
      <c r="AD225">
        <v>10.1</v>
      </c>
      <c r="AE225">
        <v>0.23</v>
      </c>
      <c r="AF225">
        <v>982</v>
      </c>
      <c r="AG225">
        <v>-5</v>
      </c>
      <c r="AH225">
        <v>7</v>
      </c>
      <c r="AI225">
        <v>16</v>
      </c>
      <c r="AJ225">
        <v>190.2</v>
      </c>
      <c r="AK225">
        <v>189</v>
      </c>
      <c r="AL225">
        <v>7.1</v>
      </c>
      <c r="AM225">
        <v>195</v>
      </c>
      <c r="AN225" t="s">
        <v>155</v>
      </c>
      <c r="AO225">
        <v>2</v>
      </c>
      <c r="AP225" s="39">
        <v>0.70343750000000005</v>
      </c>
      <c r="AQ225">
        <v>47.15889</v>
      </c>
      <c r="AR225">
        <v>-88.484161999999998</v>
      </c>
      <c r="AS225">
        <v>311.89999999999998</v>
      </c>
      <c r="AT225">
        <v>25.6</v>
      </c>
      <c r="AU225">
        <v>12</v>
      </c>
      <c r="AV225">
        <v>10</v>
      </c>
      <c r="AW225" t="s">
        <v>424</v>
      </c>
      <c r="AX225">
        <v>1.4</v>
      </c>
      <c r="AY225">
        <v>1.5</v>
      </c>
      <c r="AZ225">
        <v>2.06046</v>
      </c>
      <c r="BA225">
        <v>14.048999999999999</v>
      </c>
      <c r="BB225">
        <v>13.48</v>
      </c>
      <c r="BC225">
        <v>0.96</v>
      </c>
      <c r="BD225">
        <v>15.145</v>
      </c>
      <c r="BE225">
        <v>2750.3829999999998</v>
      </c>
      <c r="BF225">
        <v>173.74199999999999</v>
      </c>
      <c r="BG225">
        <v>4.9000000000000002E-2</v>
      </c>
      <c r="BH225">
        <v>0</v>
      </c>
      <c r="BI225">
        <v>4.9000000000000002E-2</v>
      </c>
      <c r="BJ225">
        <v>3.6999999999999998E-2</v>
      </c>
      <c r="BK225">
        <v>0</v>
      </c>
      <c r="BL225">
        <v>3.6999999999999998E-2</v>
      </c>
      <c r="BM225">
        <v>3.7677999999999998</v>
      </c>
      <c r="BQ225">
        <v>42.19</v>
      </c>
      <c r="BR225">
        <v>0.44783099999999998</v>
      </c>
      <c r="BS225">
        <v>0.23258599999999999</v>
      </c>
      <c r="BT225">
        <v>1.1793E-2</v>
      </c>
      <c r="BU225">
        <v>10.780412</v>
      </c>
      <c r="BV225">
        <v>4.6749786000000002</v>
      </c>
    </row>
    <row r="226" spans="1:74" customFormat="1" x14ac:dyDescent="0.25">
      <c r="A226" s="37">
        <v>41704</v>
      </c>
      <c r="B226" s="38">
        <v>3.6870370370370373E-2</v>
      </c>
      <c r="C226">
        <v>14.208</v>
      </c>
      <c r="D226">
        <v>1.4319999999999999</v>
      </c>
      <c r="E226">
        <v>14319.63855</v>
      </c>
      <c r="F226">
        <v>3</v>
      </c>
      <c r="G226">
        <v>4.0999999999999996</v>
      </c>
      <c r="H226">
        <v>492.9</v>
      </c>
      <c r="J226">
        <v>0.2</v>
      </c>
      <c r="K226">
        <v>0.86839999999999995</v>
      </c>
      <c r="L226">
        <v>12.338200000000001</v>
      </c>
      <c r="M226">
        <v>1.2435</v>
      </c>
      <c r="N226">
        <v>2.5912000000000002</v>
      </c>
      <c r="O226">
        <v>3.5605000000000002</v>
      </c>
      <c r="P226">
        <v>6.2</v>
      </c>
      <c r="Q226">
        <v>1.9852000000000001</v>
      </c>
      <c r="R226">
        <v>2.7277999999999998</v>
      </c>
      <c r="S226">
        <v>4.7</v>
      </c>
      <c r="T226">
        <v>492.88069999999999</v>
      </c>
      <c r="W226">
        <v>0</v>
      </c>
      <c r="X226">
        <v>0.17369999999999999</v>
      </c>
      <c r="Y226">
        <v>12.3</v>
      </c>
      <c r="Z226">
        <v>850</v>
      </c>
      <c r="AA226">
        <v>873</v>
      </c>
      <c r="AB226">
        <v>800</v>
      </c>
      <c r="AC226">
        <v>53.8</v>
      </c>
      <c r="AD226">
        <v>10.06</v>
      </c>
      <c r="AE226">
        <v>0.23</v>
      </c>
      <c r="AF226">
        <v>982</v>
      </c>
      <c r="AG226">
        <v>-5</v>
      </c>
      <c r="AH226">
        <v>7</v>
      </c>
      <c r="AI226">
        <v>16</v>
      </c>
      <c r="AJ226">
        <v>191</v>
      </c>
      <c r="AK226">
        <v>189.2</v>
      </c>
      <c r="AL226">
        <v>7.1</v>
      </c>
      <c r="AM226">
        <v>195</v>
      </c>
      <c r="AN226" t="s">
        <v>155</v>
      </c>
      <c r="AO226">
        <v>2</v>
      </c>
      <c r="AP226" s="39">
        <v>0.70344907407407409</v>
      </c>
      <c r="AQ226">
        <v>47.159016000000001</v>
      </c>
      <c r="AR226">
        <v>-88.484155999999999</v>
      </c>
      <c r="AS226">
        <v>311.39999999999998</v>
      </c>
      <c r="AT226">
        <v>28</v>
      </c>
      <c r="AU226">
        <v>12</v>
      </c>
      <c r="AV226">
        <v>10</v>
      </c>
      <c r="AW226" t="s">
        <v>424</v>
      </c>
      <c r="AX226">
        <v>1.4604999999999999</v>
      </c>
      <c r="AY226">
        <v>1.1975</v>
      </c>
      <c r="AZ226">
        <v>2.1</v>
      </c>
      <c r="BA226">
        <v>14.048999999999999</v>
      </c>
      <c r="BB226">
        <v>13.47</v>
      </c>
      <c r="BC226">
        <v>0.96</v>
      </c>
      <c r="BD226">
        <v>15.154</v>
      </c>
      <c r="BE226">
        <v>2746.9349999999999</v>
      </c>
      <c r="BF226">
        <v>176.208</v>
      </c>
      <c r="BG226">
        <v>0.06</v>
      </c>
      <c r="BH226">
        <v>8.3000000000000004E-2</v>
      </c>
      <c r="BI226">
        <v>0.14299999999999999</v>
      </c>
      <c r="BJ226">
        <v>4.5999999999999999E-2</v>
      </c>
      <c r="BK226">
        <v>6.4000000000000001E-2</v>
      </c>
      <c r="BL226">
        <v>0.11</v>
      </c>
      <c r="BM226">
        <v>3.6257999999999999</v>
      </c>
      <c r="BQ226">
        <v>28.114999999999998</v>
      </c>
      <c r="BR226">
        <v>0.47689799999999999</v>
      </c>
      <c r="BS226">
        <v>0.230793</v>
      </c>
      <c r="BT226">
        <v>1.0793000000000001E-2</v>
      </c>
      <c r="BU226">
        <v>11.480127</v>
      </c>
      <c r="BV226">
        <v>4.6389392999999997</v>
      </c>
    </row>
    <row r="227" spans="1:74" customFormat="1" x14ac:dyDescent="0.25">
      <c r="A227" s="37">
        <v>41704</v>
      </c>
      <c r="B227" s="38">
        <v>3.6881944444444446E-2</v>
      </c>
      <c r="C227">
        <v>14.199</v>
      </c>
      <c r="D227">
        <v>1.4553</v>
      </c>
      <c r="E227">
        <v>14553.11688</v>
      </c>
      <c r="F227">
        <v>2.9</v>
      </c>
      <c r="G227">
        <v>-10.8</v>
      </c>
      <c r="H227">
        <v>589.70000000000005</v>
      </c>
      <c r="J227">
        <v>0.2</v>
      </c>
      <c r="K227">
        <v>0.86819999999999997</v>
      </c>
      <c r="L227">
        <v>12.327299999999999</v>
      </c>
      <c r="M227">
        <v>1.2635000000000001</v>
      </c>
      <c r="N227">
        <v>2.5510000000000002</v>
      </c>
      <c r="O227">
        <v>0</v>
      </c>
      <c r="P227">
        <v>2.6</v>
      </c>
      <c r="Q227">
        <v>1.9534</v>
      </c>
      <c r="R227">
        <v>0</v>
      </c>
      <c r="S227">
        <v>2</v>
      </c>
      <c r="T227">
        <v>589.70060000000001</v>
      </c>
      <c r="W227">
        <v>0</v>
      </c>
      <c r="X227">
        <v>0.1736</v>
      </c>
      <c r="Y227">
        <v>12.3</v>
      </c>
      <c r="Z227">
        <v>849</v>
      </c>
      <c r="AA227">
        <v>874</v>
      </c>
      <c r="AB227">
        <v>800</v>
      </c>
      <c r="AC227">
        <v>53</v>
      </c>
      <c r="AD227">
        <v>9.91</v>
      </c>
      <c r="AE227">
        <v>0.23</v>
      </c>
      <c r="AF227">
        <v>982</v>
      </c>
      <c r="AG227">
        <v>-5</v>
      </c>
      <c r="AH227">
        <v>7</v>
      </c>
      <c r="AI227">
        <v>16</v>
      </c>
      <c r="AJ227">
        <v>191</v>
      </c>
      <c r="AK227">
        <v>189.8</v>
      </c>
      <c r="AL227">
        <v>7.1</v>
      </c>
      <c r="AM227">
        <v>195</v>
      </c>
      <c r="AN227" t="s">
        <v>155</v>
      </c>
      <c r="AO227">
        <v>2</v>
      </c>
      <c r="AP227" s="39">
        <v>0.70346064814814813</v>
      </c>
      <c r="AQ227">
        <v>47.159151000000001</v>
      </c>
      <c r="AR227">
        <v>-88.484166999999999</v>
      </c>
      <c r="AS227">
        <v>311.10000000000002</v>
      </c>
      <c r="AT227">
        <v>30.4</v>
      </c>
      <c r="AU227">
        <v>12</v>
      </c>
      <c r="AV227">
        <v>10</v>
      </c>
      <c r="AW227" t="s">
        <v>424</v>
      </c>
      <c r="AX227">
        <v>1.621</v>
      </c>
      <c r="AY227">
        <v>1</v>
      </c>
      <c r="AZ227">
        <v>2.1604999999999999</v>
      </c>
      <c r="BA227">
        <v>14.048999999999999</v>
      </c>
      <c r="BB227">
        <v>13.45</v>
      </c>
      <c r="BC227">
        <v>0.96</v>
      </c>
      <c r="BD227">
        <v>15.179</v>
      </c>
      <c r="BE227">
        <v>2740.72</v>
      </c>
      <c r="BF227">
        <v>178.79499999999999</v>
      </c>
      <c r="BG227">
        <v>5.8999999999999997E-2</v>
      </c>
      <c r="BH227">
        <v>0</v>
      </c>
      <c r="BI227">
        <v>5.8999999999999997E-2</v>
      </c>
      <c r="BJ227">
        <v>4.4999999999999998E-2</v>
      </c>
      <c r="BK227">
        <v>0</v>
      </c>
      <c r="BL227">
        <v>4.4999999999999998E-2</v>
      </c>
      <c r="BM227">
        <v>4.3319999999999999</v>
      </c>
      <c r="BQ227">
        <v>28.071000000000002</v>
      </c>
      <c r="BR227">
        <v>0.479099</v>
      </c>
      <c r="BS227">
        <v>0.229793</v>
      </c>
      <c r="BT227">
        <v>0.01</v>
      </c>
      <c r="BU227">
        <v>11.533111</v>
      </c>
      <c r="BV227">
        <v>4.6188393000000003</v>
      </c>
    </row>
    <row r="228" spans="1:74" customFormat="1" x14ac:dyDescent="0.25">
      <c r="A228" s="37">
        <v>41704</v>
      </c>
      <c r="B228" s="38">
        <v>3.6893518518518513E-2</v>
      </c>
      <c r="C228">
        <v>14.23</v>
      </c>
      <c r="D228">
        <v>1.4520999999999999</v>
      </c>
      <c r="E228">
        <v>14521.286169999999</v>
      </c>
      <c r="F228">
        <v>7.3</v>
      </c>
      <c r="G228">
        <v>-6.5</v>
      </c>
      <c r="H228">
        <v>576.5</v>
      </c>
      <c r="J228">
        <v>0.2</v>
      </c>
      <c r="K228">
        <v>0.86799999999999999</v>
      </c>
      <c r="L228">
        <v>12.351900000000001</v>
      </c>
      <c r="M228">
        <v>1.2605</v>
      </c>
      <c r="N228">
        <v>6.3506999999999998</v>
      </c>
      <c r="O228">
        <v>0</v>
      </c>
      <c r="P228">
        <v>6.4</v>
      </c>
      <c r="Q228">
        <v>4.8630000000000004</v>
      </c>
      <c r="R228">
        <v>0</v>
      </c>
      <c r="S228">
        <v>4.9000000000000004</v>
      </c>
      <c r="T228">
        <v>576.48180000000002</v>
      </c>
      <c r="W228">
        <v>0</v>
      </c>
      <c r="X228">
        <v>0.1736</v>
      </c>
      <c r="Y228">
        <v>12.3</v>
      </c>
      <c r="Z228">
        <v>850</v>
      </c>
      <c r="AA228">
        <v>873</v>
      </c>
      <c r="AB228">
        <v>800</v>
      </c>
      <c r="AC228">
        <v>53</v>
      </c>
      <c r="AD228">
        <v>9.91</v>
      </c>
      <c r="AE228">
        <v>0.23</v>
      </c>
      <c r="AF228">
        <v>982</v>
      </c>
      <c r="AG228">
        <v>-5</v>
      </c>
      <c r="AH228">
        <v>7</v>
      </c>
      <c r="AI228">
        <v>16</v>
      </c>
      <c r="AJ228">
        <v>191</v>
      </c>
      <c r="AK228">
        <v>189</v>
      </c>
      <c r="AL228">
        <v>7.2</v>
      </c>
      <c r="AM228">
        <v>195</v>
      </c>
      <c r="AN228" t="s">
        <v>155</v>
      </c>
      <c r="AO228">
        <v>2</v>
      </c>
      <c r="AP228" s="39">
        <v>0.70347222222222217</v>
      </c>
      <c r="AQ228">
        <v>47.159291000000003</v>
      </c>
      <c r="AR228">
        <v>-88.484178</v>
      </c>
      <c r="AS228">
        <v>311.5</v>
      </c>
      <c r="AT228">
        <v>32.6</v>
      </c>
      <c r="AU228">
        <v>12</v>
      </c>
      <c r="AV228">
        <v>11</v>
      </c>
      <c r="AW228" t="s">
        <v>420</v>
      </c>
      <c r="AX228">
        <v>1.7</v>
      </c>
      <c r="AY228">
        <v>1</v>
      </c>
      <c r="AZ228">
        <v>2.2000000000000002</v>
      </c>
      <c r="BA228">
        <v>14.048999999999999</v>
      </c>
      <c r="BB228">
        <v>13.43</v>
      </c>
      <c r="BC228">
        <v>0.96</v>
      </c>
      <c r="BD228">
        <v>15.201000000000001</v>
      </c>
      <c r="BE228">
        <v>2742.1039999999998</v>
      </c>
      <c r="BF228">
        <v>178.10499999999999</v>
      </c>
      <c r="BG228">
        <v>0.14799999999999999</v>
      </c>
      <c r="BH228">
        <v>0</v>
      </c>
      <c r="BI228">
        <v>0.14799999999999999</v>
      </c>
      <c r="BJ228">
        <v>0.113</v>
      </c>
      <c r="BK228">
        <v>0</v>
      </c>
      <c r="BL228">
        <v>0.113</v>
      </c>
      <c r="BM228">
        <v>4.2286000000000001</v>
      </c>
      <c r="BQ228">
        <v>28.023</v>
      </c>
      <c r="BR228">
        <v>0.44934299999999999</v>
      </c>
      <c r="BS228">
        <v>0.22900000000000001</v>
      </c>
      <c r="BT228">
        <v>0.01</v>
      </c>
      <c r="BU228">
        <v>10.816801999999999</v>
      </c>
      <c r="BV228">
        <v>4.6029</v>
      </c>
    </row>
    <row r="229" spans="1:74" customFormat="1" x14ac:dyDescent="0.25">
      <c r="A229" s="37">
        <v>41704</v>
      </c>
      <c r="B229" s="38">
        <v>3.6905092592592594E-2</v>
      </c>
      <c r="C229">
        <v>14.221</v>
      </c>
      <c r="D229">
        <v>1.4440999999999999</v>
      </c>
      <c r="E229">
        <v>14440.8</v>
      </c>
      <c r="F229">
        <v>7.6</v>
      </c>
      <c r="G229">
        <v>-0.8</v>
      </c>
      <c r="H229">
        <v>540.20000000000005</v>
      </c>
      <c r="J229">
        <v>0.1</v>
      </c>
      <c r="K229">
        <v>0.86819999999999997</v>
      </c>
      <c r="L229">
        <v>12.347300000000001</v>
      </c>
      <c r="M229">
        <v>1.2538</v>
      </c>
      <c r="N229">
        <v>6.5605000000000002</v>
      </c>
      <c r="O229">
        <v>0</v>
      </c>
      <c r="P229">
        <v>6.6</v>
      </c>
      <c r="Q229">
        <v>5.0236000000000001</v>
      </c>
      <c r="R229">
        <v>0</v>
      </c>
      <c r="S229">
        <v>5</v>
      </c>
      <c r="T229">
        <v>540.19280000000003</v>
      </c>
      <c r="W229">
        <v>0</v>
      </c>
      <c r="X229">
        <v>8.6800000000000002E-2</v>
      </c>
      <c r="Y229">
        <v>12.3</v>
      </c>
      <c r="Z229">
        <v>849</v>
      </c>
      <c r="AA229">
        <v>874</v>
      </c>
      <c r="AB229">
        <v>800</v>
      </c>
      <c r="AC229">
        <v>53</v>
      </c>
      <c r="AD229">
        <v>9.91</v>
      </c>
      <c r="AE229">
        <v>0.23</v>
      </c>
      <c r="AF229">
        <v>982</v>
      </c>
      <c r="AG229">
        <v>-5</v>
      </c>
      <c r="AH229">
        <v>7</v>
      </c>
      <c r="AI229">
        <v>16</v>
      </c>
      <c r="AJ229">
        <v>191</v>
      </c>
      <c r="AK229">
        <v>189.2</v>
      </c>
      <c r="AL229">
        <v>7.2</v>
      </c>
      <c r="AM229">
        <v>195</v>
      </c>
      <c r="AN229" t="s">
        <v>155</v>
      </c>
      <c r="AO229">
        <v>2</v>
      </c>
      <c r="AP229" s="39">
        <v>0.70348379629629632</v>
      </c>
      <c r="AQ229">
        <v>47.159433999999997</v>
      </c>
      <c r="AR229">
        <v>-88.484183000000002</v>
      </c>
      <c r="AS229">
        <v>311.8</v>
      </c>
      <c r="AT229">
        <v>34.1</v>
      </c>
      <c r="AU229">
        <v>12</v>
      </c>
      <c r="AV229">
        <v>11</v>
      </c>
      <c r="AW229" t="s">
        <v>420</v>
      </c>
      <c r="AX229">
        <v>1.821</v>
      </c>
      <c r="AY229">
        <v>1</v>
      </c>
      <c r="AZ229">
        <v>2.3815</v>
      </c>
      <c r="BA229">
        <v>14.048999999999999</v>
      </c>
      <c r="BB229">
        <v>13.44</v>
      </c>
      <c r="BC229">
        <v>0.96</v>
      </c>
      <c r="BD229">
        <v>15.176</v>
      </c>
      <c r="BE229">
        <v>2744.0929999999998</v>
      </c>
      <c r="BF229">
        <v>177.35</v>
      </c>
      <c r="BG229">
        <v>0.153</v>
      </c>
      <c r="BH229">
        <v>0</v>
      </c>
      <c r="BI229">
        <v>0.153</v>
      </c>
      <c r="BJ229">
        <v>0.11700000000000001</v>
      </c>
      <c r="BK229">
        <v>0</v>
      </c>
      <c r="BL229">
        <v>0.11700000000000001</v>
      </c>
      <c r="BM229">
        <v>3.9668000000000001</v>
      </c>
      <c r="BQ229">
        <v>14.03</v>
      </c>
      <c r="BR229">
        <v>0.45383400000000002</v>
      </c>
      <c r="BS229">
        <v>0.229412</v>
      </c>
      <c r="BT229">
        <v>0.01</v>
      </c>
      <c r="BU229">
        <v>10.924915</v>
      </c>
      <c r="BV229">
        <v>4.6111811999999999</v>
      </c>
    </row>
    <row r="230" spans="1:74" customFormat="1" x14ac:dyDescent="0.25">
      <c r="A230" s="37">
        <v>41704</v>
      </c>
      <c r="B230" s="38">
        <v>3.691666666666666E-2</v>
      </c>
      <c r="C230">
        <v>14.22</v>
      </c>
      <c r="D230">
        <v>1.4879</v>
      </c>
      <c r="E230">
        <v>14879.04192</v>
      </c>
      <c r="F230">
        <v>10.5</v>
      </c>
      <c r="G230">
        <v>4.5999999999999996</v>
      </c>
      <c r="H230">
        <v>493.8</v>
      </c>
      <c r="J230">
        <v>0.1</v>
      </c>
      <c r="K230">
        <v>0.86799999999999999</v>
      </c>
      <c r="L230">
        <v>12.3423</v>
      </c>
      <c r="M230">
        <v>1.2914000000000001</v>
      </c>
      <c r="N230">
        <v>9.1103000000000005</v>
      </c>
      <c r="O230">
        <v>3.9632999999999998</v>
      </c>
      <c r="P230">
        <v>13.1</v>
      </c>
      <c r="Q230">
        <v>6.9762000000000004</v>
      </c>
      <c r="R230">
        <v>3.0348000000000002</v>
      </c>
      <c r="S230">
        <v>10</v>
      </c>
      <c r="T230">
        <v>493.80849999999998</v>
      </c>
      <c r="W230">
        <v>0</v>
      </c>
      <c r="X230">
        <v>8.6800000000000002E-2</v>
      </c>
      <c r="Y230">
        <v>12.3</v>
      </c>
      <c r="Z230">
        <v>849</v>
      </c>
      <c r="AA230">
        <v>872</v>
      </c>
      <c r="AB230">
        <v>800</v>
      </c>
      <c r="AC230">
        <v>53</v>
      </c>
      <c r="AD230">
        <v>9.91</v>
      </c>
      <c r="AE230">
        <v>0.23</v>
      </c>
      <c r="AF230">
        <v>982</v>
      </c>
      <c r="AG230">
        <v>-5</v>
      </c>
      <c r="AH230">
        <v>7</v>
      </c>
      <c r="AI230">
        <v>16</v>
      </c>
      <c r="AJ230">
        <v>191</v>
      </c>
      <c r="AK230">
        <v>189.8</v>
      </c>
      <c r="AL230">
        <v>7.4</v>
      </c>
      <c r="AM230">
        <v>195</v>
      </c>
      <c r="AN230" t="s">
        <v>155</v>
      </c>
      <c r="AO230">
        <v>2</v>
      </c>
      <c r="AP230" s="39">
        <v>0.70349537037037047</v>
      </c>
      <c r="AQ230">
        <v>47.159582</v>
      </c>
      <c r="AR230">
        <v>-88.484183000000002</v>
      </c>
      <c r="AS230">
        <v>312.2</v>
      </c>
      <c r="AT230">
        <v>35.4</v>
      </c>
      <c r="AU230">
        <v>12</v>
      </c>
      <c r="AV230">
        <v>11</v>
      </c>
      <c r="AW230" t="s">
        <v>420</v>
      </c>
      <c r="AX230">
        <v>1.9604999999999999</v>
      </c>
      <c r="AY230">
        <v>1.121</v>
      </c>
      <c r="AZ230">
        <v>2.621</v>
      </c>
      <c r="BA230">
        <v>14.048999999999999</v>
      </c>
      <c r="BB230">
        <v>13.41</v>
      </c>
      <c r="BC230">
        <v>0.95</v>
      </c>
      <c r="BD230">
        <v>15.212999999999999</v>
      </c>
      <c r="BE230">
        <v>2737.3510000000001</v>
      </c>
      <c r="BF230">
        <v>182.29900000000001</v>
      </c>
      <c r="BG230">
        <v>0.21199999999999999</v>
      </c>
      <c r="BH230">
        <v>9.1999999999999998E-2</v>
      </c>
      <c r="BI230">
        <v>0.30399999999999999</v>
      </c>
      <c r="BJ230">
        <v>0.16200000000000001</v>
      </c>
      <c r="BK230">
        <v>7.0000000000000007E-2</v>
      </c>
      <c r="BL230">
        <v>0.23300000000000001</v>
      </c>
      <c r="BM230">
        <v>3.6187</v>
      </c>
      <c r="BQ230">
        <v>13.997</v>
      </c>
      <c r="BR230">
        <v>0.41072599999999998</v>
      </c>
      <c r="BS230">
        <v>0.23141400000000001</v>
      </c>
      <c r="BT230">
        <v>0.01</v>
      </c>
      <c r="BU230">
        <v>9.8872020000000003</v>
      </c>
      <c r="BV230">
        <v>4.6514214000000003</v>
      </c>
    </row>
    <row r="231" spans="1:74" customFormat="1" x14ac:dyDescent="0.25">
      <c r="A231" s="37">
        <v>41704</v>
      </c>
      <c r="B231" s="38">
        <v>3.6928240740740741E-2</v>
      </c>
      <c r="C231">
        <v>14.226000000000001</v>
      </c>
      <c r="D231">
        <v>1.3432999999999999</v>
      </c>
      <c r="E231">
        <v>13433.361849999999</v>
      </c>
      <c r="F231">
        <v>11.4</v>
      </c>
      <c r="G231">
        <v>-4.2</v>
      </c>
      <c r="H231">
        <v>414.1</v>
      </c>
      <c r="J231">
        <v>0.1</v>
      </c>
      <c r="K231">
        <v>0.86919999999999997</v>
      </c>
      <c r="L231">
        <v>12.365399999999999</v>
      </c>
      <c r="M231">
        <v>1.1677</v>
      </c>
      <c r="N231">
        <v>9.9091000000000005</v>
      </c>
      <c r="O231">
        <v>0</v>
      </c>
      <c r="P231">
        <v>9.9</v>
      </c>
      <c r="Q231">
        <v>7.5880999999999998</v>
      </c>
      <c r="R231">
        <v>0</v>
      </c>
      <c r="S231">
        <v>7.6</v>
      </c>
      <c r="T231">
        <v>414.10640000000001</v>
      </c>
      <c r="W231">
        <v>0</v>
      </c>
      <c r="X231">
        <v>8.6900000000000005E-2</v>
      </c>
      <c r="Y231">
        <v>12.4</v>
      </c>
      <c r="Z231">
        <v>849</v>
      </c>
      <c r="AA231">
        <v>871</v>
      </c>
      <c r="AB231">
        <v>799</v>
      </c>
      <c r="AC231">
        <v>53</v>
      </c>
      <c r="AD231">
        <v>9.92</v>
      </c>
      <c r="AE231">
        <v>0.23</v>
      </c>
      <c r="AF231">
        <v>981</v>
      </c>
      <c r="AG231">
        <v>-5</v>
      </c>
      <c r="AH231">
        <v>7</v>
      </c>
      <c r="AI231">
        <v>16</v>
      </c>
      <c r="AJ231">
        <v>191</v>
      </c>
      <c r="AK231">
        <v>189</v>
      </c>
      <c r="AL231">
        <v>7.3</v>
      </c>
      <c r="AM231">
        <v>195</v>
      </c>
      <c r="AN231" t="s">
        <v>155</v>
      </c>
      <c r="AO231">
        <v>2</v>
      </c>
      <c r="AP231" s="39">
        <v>0.70350694444444439</v>
      </c>
      <c r="AQ231">
        <v>47.159730000000003</v>
      </c>
      <c r="AR231">
        <v>-88.484184999999997</v>
      </c>
      <c r="AS231">
        <v>312.8</v>
      </c>
      <c r="AT231">
        <v>36.1</v>
      </c>
      <c r="AU231">
        <v>12</v>
      </c>
      <c r="AV231">
        <v>11</v>
      </c>
      <c r="AW231" t="s">
        <v>420</v>
      </c>
      <c r="AX231">
        <v>1.516</v>
      </c>
      <c r="AY231">
        <v>1.2605</v>
      </c>
      <c r="AZ231">
        <v>2.3370000000000002</v>
      </c>
      <c r="BA231">
        <v>14.048999999999999</v>
      </c>
      <c r="BB231">
        <v>13.55</v>
      </c>
      <c r="BC231">
        <v>0.96</v>
      </c>
      <c r="BD231">
        <v>15.045</v>
      </c>
      <c r="BE231">
        <v>2764.4929999999999</v>
      </c>
      <c r="BF231">
        <v>166.15100000000001</v>
      </c>
      <c r="BG231">
        <v>0.23200000000000001</v>
      </c>
      <c r="BH231">
        <v>0</v>
      </c>
      <c r="BI231">
        <v>0.23200000000000001</v>
      </c>
      <c r="BJ231">
        <v>0.17799999999999999</v>
      </c>
      <c r="BK231">
        <v>0</v>
      </c>
      <c r="BL231">
        <v>0.17799999999999999</v>
      </c>
      <c r="BM231">
        <v>3.0590000000000002</v>
      </c>
      <c r="BQ231">
        <v>14.13</v>
      </c>
      <c r="BR231">
        <v>0.41692699999999999</v>
      </c>
      <c r="BS231">
        <v>0.23258599999999999</v>
      </c>
      <c r="BT231">
        <v>0.01</v>
      </c>
      <c r="BU231">
        <v>10.036476</v>
      </c>
      <c r="BV231">
        <v>4.6749786000000002</v>
      </c>
    </row>
    <row r="232" spans="1:74" customFormat="1" x14ac:dyDescent="0.25">
      <c r="A232" s="37">
        <v>41704</v>
      </c>
      <c r="B232" s="38">
        <v>3.6939814814814814E-2</v>
      </c>
      <c r="C232">
        <v>14.291</v>
      </c>
      <c r="D232">
        <v>1.1961999999999999</v>
      </c>
      <c r="E232">
        <v>11961.78282</v>
      </c>
      <c r="F232">
        <v>11.4</v>
      </c>
      <c r="G232">
        <v>-4.7</v>
      </c>
      <c r="H232">
        <v>355.3</v>
      </c>
      <c r="J232">
        <v>0.1</v>
      </c>
      <c r="K232">
        <v>0.87</v>
      </c>
      <c r="L232">
        <v>12.4335</v>
      </c>
      <c r="M232">
        <v>1.0407</v>
      </c>
      <c r="N232">
        <v>9.9032</v>
      </c>
      <c r="O232">
        <v>0</v>
      </c>
      <c r="P232">
        <v>9.9</v>
      </c>
      <c r="Q232">
        <v>7.5835999999999997</v>
      </c>
      <c r="R232">
        <v>0</v>
      </c>
      <c r="S232">
        <v>7.6</v>
      </c>
      <c r="T232">
        <v>355.31569999999999</v>
      </c>
      <c r="W232">
        <v>0</v>
      </c>
      <c r="X232">
        <v>8.6999999999999994E-2</v>
      </c>
      <c r="Y232">
        <v>12.4</v>
      </c>
      <c r="Z232">
        <v>849</v>
      </c>
      <c r="AA232">
        <v>872</v>
      </c>
      <c r="AB232">
        <v>799</v>
      </c>
      <c r="AC232">
        <v>53</v>
      </c>
      <c r="AD232">
        <v>9.92</v>
      </c>
      <c r="AE232">
        <v>0.23</v>
      </c>
      <c r="AF232">
        <v>981</v>
      </c>
      <c r="AG232">
        <v>-5</v>
      </c>
      <c r="AH232">
        <v>7</v>
      </c>
      <c r="AI232">
        <v>16</v>
      </c>
      <c r="AJ232">
        <v>191</v>
      </c>
      <c r="AK232">
        <v>189</v>
      </c>
      <c r="AL232">
        <v>7.2</v>
      </c>
      <c r="AM232">
        <v>195</v>
      </c>
      <c r="AN232" t="s">
        <v>155</v>
      </c>
      <c r="AO232">
        <v>2</v>
      </c>
      <c r="AP232" s="39">
        <v>0.70351851851851854</v>
      </c>
      <c r="AQ232">
        <v>47.159875</v>
      </c>
      <c r="AR232">
        <v>-88.484189000000001</v>
      </c>
      <c r="AS232">
        <v>313.2</v>
      </c>
      <c r="AT232">
        <v>36.1</v>
      </c>
      <c r="AU232">
        <v>12</v>
      </c>
      <c r="AV232">
        <v>10</v>
      </c>
      <c r="AW232" t="s">
        <v>420</v>
      </c>
      <c r="AX232">
        <v>1.2</v>
      </c>
      <c r="AY232">
        <v>1.3</v>
      </c>
      <c r="AZ232">
        <v>2.1</v>
      </c>
      <c r="BA232">
        <v>14.048999999999999</v>
      </c>
      <c r="BB232">
        <v>13.64</v>
      </c>
      <c r="BC232">
        <v>0.97</v>
      </c>
      <c r="BD232">
        <v>14.938000000000001</v>
      </c>
      <c r="BE232">
        <v>2793.0790000000002</v>
      </c>
      <c r="BF232">
        <v>148.79900000000001</v>
      </c>
      <c r="BG232">
        <v>0.23300000000000001</v>
      </c>
      <c r="BH232">
        <v>0</v>
      </c>
      <c r="BI232">
        <v>0.23300000000000001</v>
      </c>
      <c r="BJ232">
        <v>0.17799999999999999</v>
      </c>
      <c r="BK232">
        <v>0</v>
      </c>
      <c r="BL232">
        <v>0.17799999999999999</v>
      </c>
      <c r="BM232">
        <v>2.6373000000000002</v>
      </c>
      <c r="BQ232">
        <v>14.211</v>
      </c>
      <c r="BR232">
        <v>0.39345200000000002</v>
      </c>
      <c r="BS232">
        <v>0.23058600000000001</v>
      </c>
      <c r="BT232">
        <v>1.0207000000000001E-2</v>
      </c>
      <c r="BU232">
        <v>9.4713729999999998</v>
      </c>
      <c r="BV232">
        <v>4.6347785999999997</v>
      </c>
    </row>
    <row r="233" spans="1:74" customFormat="1" x14ac:dyDescent="0.25">
      <c r="A233" s="37">
        <v>41704</v>
      </c>
      <c r="B233" s="38">
        <v>3.6951388888888888E-2</v>
      </c>
      <c r="C233">
        <v>14.375999999999999</v>
      </c>
      <c r="D233">
        <v>1.2099</v>
      </c>
      <c r="E233">
        <v>12099.04927</v>
      </c>
      <c r="F233">
        <v>9.9</v>
      </c>
      <c r="G233">
        <v>-7.5</v>
      </c>
      <c r="H233">
        <v>320.7</v>
      </c>
      <c r="J233">
        <v>0.1</v>
      </c>
      <c r="K233">
        <v>0.86929999999999996</v>
      </c>
      <c r="L233">
        <v>12.4963</v>
      </c>
      <c r="M233">
        <v>1.0517000000000001</v>
      </c>
      <c r="N233">
        <v>8.5960999999999999</v>
      </c>
      <c r="O233">
        <v>0</v>
      </c>
      <c r="P233">
        <v>8.6</v>
      </c>
      <c r="Q233">
        <v>6.5835999999999997</v>
      </c>
      <c r="R233">
        <v>0</v>
      </c>
      <c r="S233">
        <v>6.6</v>
      </c>
      <c r="T233">
        <v>320.7</v>
      </c>
      <c r="W233">
        <v>0</v>
      </c>
      <c r="X233">
        <v>8.6900000000000005E-2</v>
      </c>
      <c r="Y233">
        <v>12.3</v>
      </c>
      <c r="Z233">
        <v>850</v>
      </c>
      <c r="AA233">
        <v>873</v>
      </c>
      <c r="AB233">
        <v>800</v>
      </c>
      <c r="AC233">
        <v>53.2</v>
      </c>
      <c r="AD233">
        <v>9.9600000000000009</v>
      </c>
      <c r="AE233">
        <v>0.23</v>
      </c>
      <c r="AF233">
        <v>981</v>
      </c>
      <c r="AG233">
        <v>-5</v>
      </c>
      <c r="AH233">
        <v>7</v>
      </c>
      <c r="AI233">
        <v>16</v>
      </c>
      <c r="AJ233">
        <v>191</v>
      </c>
      <c r="AK233">
        <v>189</v>
      </c>
      <c r="AL233">
        <v>7.1</v>
      </c>
      <c r="AM233">
        <v>195</v>
      </c>
      <c r="AN233" t="s">
        <v>155</v>
      </c>
      <c r="AO233">
        <v>2</v>
      </c>
      <c r="AP233" s="39">
        <v>0.70353009259259258</v>
      </c>
      <c r="AQ233">
        <v>47.160020000000003</v>
      </c>
      <c r="AR233">
        <v>-88.484191999999993</v>
      </c>
      <c r="AS233">
        <v>313.5</v>
      </c>
      <c r="AT233">
        <v>35.9</v>
      </c>
      <c r="AU233">
        <v>12</v>
      </c>
      <c r="AV233">
        <v>8</v>
      </c>
      <c r="AW233" t="s">
        <v>420</v>
      </c>
      <c r="AX233">
        <v>1.2</v>
      </c>
      <c r="AY233">
        <v>1.3</v>
      </c>
      <c r="AZ233">
        <v>1.9790000000000001</v>
      </c>
      <c r="BA233">
        <v>14.048999999999999</v>
      </c>
      <c r="BB233">
        <v>13.56</v>
      </c>
      <c r="BC233">
        <v>0.97</v>
      </c>
      <c r="BD233">
        <v>15.038</v>
      </c>
      <c r="BE233">
        <v>2792.6</v>
      </c>
      <c r="BF233">
        <v>149.59299999999999</v>
      </c>
      <c r="BG233">
        <v>0.20100000000000001</v>
      </c>
      <c r="BH233">
        <v>0</v>
      </c>
      <c r="BI233">
        <v>0.20100000000000001</v>
      </c>
      <c r="BJ233">
        <v>0.154</v>
      </c>
      <c r="BK233">
        <v>0</v>
      </c>
      <c r="BL233">
        <v>0.154</v>
      </c>
      <c r="BM233">
        <v>2.3679999999999999</v>
      </c>
      <c r="BQ233">
        <v>14.125</v>
      </c>
      <c r="BR233">
        <v>0.41330600000000001</v>
      </c>
      <c r="BS233">
        <v>0.22962099999999999</v>
      </c>
      <c r="BT233">
        <v>1.1207E-2</v>
      </c>
      <c r="BU233">
        <v>9.9493089999999995</v>
      </c>
      <c r="BV233">
        <v>4.6153820999999997</v>
      </c>
    </row>
    <row r="234" spans="1:74" customFormat="1" x14ac:dyDescent="0.25">
      <c r="A234" s="37">
        <v>41704</v>
      </c>
      <c r="B234" s="38">
        <v>3.6962962962962961E-2</v>
      </c>
      <c r="C234">
        <v>14.346</v>
      </c>
      <c r="D234">
        <v>1.3987000000000001</v>
      </c>
      <c r="E234">
        <v>13986.88155</v>
      </c>
      <c r="F234">
        <v>7.8</v>
      </c>
      <c r="G234">
        <v>1.8</v>
      </c>
      <c r="H234">
        <v>441</v>
      </c>
      <c r="J234">
        <v>0.1</v>
      </c>
      <c r="K234">
        <v>0.86770000000000003</v>
      </c>
      <c r="L234">
        <v>12.4489</v>
      </c>
      <c r="M234">
        <v>1.2137</v>
      </c>
      <c r="N234">
        <v>6.7896999999999998</v>
      </c>
      <c r="O234">
        <v>1.5933999999999999</v>
      </c>
      <c r="P234">
        <v>8.4</v>
      </c>
      <c r="Q234">
        <v>5.2028999999999996</v>
      </c>
      <c r="R234">
        <v>1.2210000000000001</v>
      </c>
      <c r="S234">
        <v>6.4</v>
      </c>
      <c r="T234">
        <v>441.00659999999999</v>
      </c>
      <c r="W234">
        <v>0</v>
      </c>
      <c r="X234">
        <v>8.6800000000000002E-2</v>
      </c>
      <c r="Y234">
        <v>12.3</v>
      </c>
      <c r="Z234">
        <v>850</v>
      </c>
      <c r="AA234">
        <v>873</v>
      </c>
      <c r="AB234">
        <v>801</v>
      </c>
      <c r="AC234">
        <v>54</v>
      </c>
      <c r="AD234">
        <v>10.11</v>
      </c>
      <c r="AE234">
        <v>0.23</v>
      </c>
      <c r="AF234">
        <v>981</v>
      </c>
      <c r="AG234">
        <v>-5</v>
      </c>
      <c r="AH234">
        <v>7</v>
      </c>
      <c r="AI234">
        <v>16</v>
      </c>
      <c r="AJ234">
        <v>190.8</v>
      </c>
      <c r="AK234">
        <v>189</v>
      </c>
      <c r="AL234">
        <v>7.2</v>
      </c>
      <c r="AM234">
        <v>195</v>
      </c>
      <c r="AN234" t="s">
        <v>155</v>
      </c>
      <c r="AO234">
        <v>2</v>
      </c>
      <c r="AP234" s="39">
        <v>0.70354166666666673</v>
      </c>
      <c r="AQ234">
        <v>47.160164000000002</v>
      </c>
      <c r="AR234">
        <v>-88.484195</v>
      </c>
      <c r="AS234">
        <v>313.7</v>
      </c>
      <c r="AT234">
        <v>35.700000000000003</v>
      </c>
      <c r="AU234">
        <v>12</v>
      </c>
      <c r="AV234">
        <v>8</v>
      </c>
      <c r="AW234" t="s">
        <v>425</v>
      </c>
      <c r="AX234">
        <v>1.2</v>
      </c>
      <c r="AY234">
        <v>1.3605</v>
      </c>
      <c r="AZ234">
        <v>1.9</v>
      </c>
      <c r="BA234">
        <v>14.048999999999999</v>
      </c>
      <c r="BB234">
        <v>13.4</v>
      </c>
      <c r="BC234">
        <v>0.95</v>
      </c>
      <c r="BD234">
        <v>15.243</v>
      </c>
      <c r="BE234">
        <v>2756.2339999999999</v>
      </c>
      <c r="BF234">
        <v>171.029</v>
      </c>
      <c r="BG234">
        <v>0.157</v>
      </c>
      <c r="BH234">
        <v>3.6999999999999998E-2</v>
      </c>
      <c r="BI234">
        <v>0.19400000000000001</v>
      </c>
      <c r="BJ234">
        <v>0.121</v>
      </c>
      <c r="BK234">
        <v>2.8000000000000001E-2</v>
      </c>
      <c r="BL234">
        <v>0.14899999999999999</v>
      </c>
      <c r="BM234">
        <v>3.2262</v>
      </c>
      <c r="BQ234">
        <v>13.968999999999999</v>
      </c>
      <c r="BR234">
        <v>0.376274</v>
      </c>
      <c r="BS234">
        <v>0.23241400000000001</v>
      </c>
      <c r="BT234">
        <v>1.2E-2</v>
      </c>
      <c r="BU234">
        <v>9.0578559999999992</v>
      </c>
      <c r="BV234">
        <v>4.6715213999999996</v>
      </c>
    </row>
    <row r="235" spans="1:74" customFormat="1" x14ac:dyDescent="0.25">
      <c r="A235" s="37">
        <v>41704</v>
      </c>
      <c r="B235" s="38">
        <v>3.6974537037037035E-2</v>
      </c>
      <c r="C235">
        <v>14.105</v>
      </c>
      <c r="D235">
        <v>1.6149</v>
      </c>
      <c r="E235">
        <v>16148.625</v>
      </c>
      <c r="F235">
        <v>6.9</v>
      </c>
      <c r="G235">
        <v>9.9</v>
      </c>
      <c r="H235">
        <v>582.70000000000005</v>
      </c>
      <c r="J235">
        <v>0.1</v>
      </c>
      <c r="K235">
        <v>0.86750000000000005</v>
      </c>
      <c r="L235">
        <v>12.2364</v>
      </c>
      <c r="M235">
        <v>1.4009</v>
      </c>
      <c r="N235">
        <v>6.0090000000000003</v>
      </c>
      <c r="O235">
        <v>8.5813000000000006</v>
      </c>
      <c r="P235">
        <v>14.6</v>
      </c>
      <c r="Q235">
        <v>4.6045999999999996</v>
      </c>
      <c r="R235">
        <v>6.5757000000000003</v>
      </c>
      <c r="S235">
        <v>11.2</v>
      </c>
      <c r="T235">
        <v>582.70360000000005</v>
      </c>
      <c r="W235">
        <v>0</v>
      </c>
      <c r="X235">
        <v>8.6800000000000002E-2</v>
      </c>
      <c r="Y235">
        <v>12.3</v>
      </c>
      <c r="Z235">
        <v>849</v>
      </c>
      <c r="AA235">
        <v>873</v>
      </c>
      <c r="AB235">
        <v>802</v>
      </c>
      <c r="AC235">
        <v>54</v>
      </c>
      <c r="AD235">
        <v>10.11</v>
      </c>
      <c r="AE235">
        <v>0.23</v>
      </c>
      <c r="AF235">
        <v>981</v>
      </c>
      <c r="AG235">
        <v>-5</v>
      </c>
      <c r="AH235">
        <v>7</v>
      </c>
      <c r="AI235">
        <v>16</v>
      </c>
      <c r="AJ235">
        <v>190</v>
      </c>
      <c r="AK235">
        <v>189</v>
      </c>
      <c r="AL235">
        <v>7.2</v>
      </c>
      <c r="AM235">
        <v>195</v>
      </c>
      <c r="AN235" t="s">
        <v>155</v>
      </c>
      <c r="AO235">
        <v>2</v>
      </c>
      <c r="AP235" s="39">
        <v>0.70355324074074066</v>
      </c>
      <c r="AQ235">
        <v>47.160305000000001</v>
      </c>
      <c r="AR235">
        <v>-88.484195999999997</v>
      </c>
      <c r="AS235">
        <v>313.7</v>
      </c>
      <c r="AT235">
        <v>35.4</v>
      </c>
      <c r="AU235">
        <v>12</v>
      </c>
      <c r="AV235">
        <v>8</v>
      </c>
      <c r="AW235" t="s">
        <v>425</v>
      </c>
      <c r="AX235">
        <v>1.079</v>
      </c>
      <c r="AY235">
        <v>1.3394999999999999</v>
      </c>
      <c r="AZ235">
        <v>1.7184999999999999</v>
      </c>
      <c r="BA235">
        <v>14.048999999999999</v>
      </c>
      <c r="BB235">
        <v>13.37</v>
      </c>
      <c r="BC235">
        <v>0.95</v>
      </c>
      <c r="BD235">
        <v>15.272</v>
      </c>
      <c r="BE235">
        <v>2711.3829999999998</v>
      </c>
      <c r="BF235">
        <v>197.571</v>
      </c>
      <c r="BG235">
        <v>0.13900000000000001</v>
      </c>
      <c r="BH235">
        <v>0.19900000000000001</v>
      </c>
      <c r="BI235">
        <v>0.33900000000000002</v>
      </c>
      <c r="BJ235">
        <v>0.107</v>
      </c>
      <c r="BK235">
        <v>0.153</v>
      </c>
      <c r="BL235">
        <v>0.25900000000000001</v>
      </c>
      <c r="BM235">
        <v>4.2663000000000002</v>
      </c>
      <c r="BQ235">
        <v>13.977</v>
      </c>
      <c r="BR235">
        <v>0.36344900000000002</v>
      </c>
      <c r="BS235">
        <v>0.23441400000000001</v>
      </c>
      <c r="BT235">
        <v>1.2207000000000001E-2</v>
      </c>
      <c r="BU235">
        <v>8.7491260000000004</v>
      </c>
      <c r="BV235">
        <v>4.7117214000000001</v>
      </c>
    </row>
    <row r="236" spans="1:74" customFormat="1" x14ac:dyDescent="0.25">
      <c r="A236" s="37">
        <v>41704</v>
      </c>
      <c r="B236" s="38">
        <v>3.6986111111111108E-2</v>
      </c>
      <c r="C236">
        <v>14.07</v>
      </c>
      <c r="D236">
        <v>1.645</v>
      </c>
      <c r="E236">
        <v>16450.324229999998</v>
      </c>
      <c r="F236">
        <v>5.7</v>
      </c>
      <c r="G236">
        <v>5.9</v>
      </c>
      <c r="H236">
        <v>622.70000000000005</v>
      </c>
      <c r="J236">
        <v>0.1</v>
      </c>
      <c r="K236">
        <v>0.86739999999999995</v>
      </c>
      <c r="L236">
        <v>12.204599999999999</v>
      </c>
      <c r="M236">
        <v>1.4269000000000001</v>
      </c>
      <c r="N236">
        <v>4.9302000000000001</v>
      </c>
      <c r="O236">
        <v>5.1100000000000003</v>
      </c>
      <c r="P236">
        <v>10</v>
      </c>
      <c r="Q236">
        <v>3.7778999999999998</v>
      </c>
      <c r="R236">
        <v>3.9157000000000002</v>
      </c>
      <c r="S236">
        <v>7.7</v>
      </c>
      <c r="T236">
        <v>622.68190000000004</v>
      </c>
      <c r="W236">
        <v>0</v>
      </c>
      <c r="X236">
        <v>8.6699999999999999E-2</v>
      </c>
      <c r="Y236">
        <v>12.3</v>
      </c>
      <c r="Z236">
        <v>849</v>
      </c>
      <c r="AA236">
        <v>872</v>
      </c>
      <c r="AB236">
        <v>803</v>
      </c>
      <c r="AC236">
        <v>54</v>
      </c>
      <c r="AD236">
        <v>10.11</v>
      </c>
      <c r="AE236">
        <v>0.23</v>
      </c>
      <c r="AF236">
        <v>981</v>
      </c>
      <c r="AG236">
        <v>-5</v>
      </c>
      <c r="AH236">
        <v>7</v>
      </c>
      <c r="AI236">
        <v>16</v>
      </c>
      <c r="AJ236">
        <v>190.2</v>
      </c>
      <c r="AK236">
        <v>189</v>
      </c>
      <c r="AL236">
        <v>7</v>
      </c>
      <c r="AM236">
        <v>195</v>
      </c>
      <c r="AN236" t="s">
        <v>155</v>
      </c>
      <c r="AO236">
        <v>2</v>
      </c>
      <c r="AP236" s="39">
        <v>0.70356481481481481</v>
      </c>
      <c r="AQ236">
        <v>47.160440000000001</v>
      </c>
      <c r="AR236">
        <v>-88.484178</v>
      </c>
      <c r="AS236">
        <v>313.7</v>
      </c>
      <c r="AT236">
        <v>34.6</v>
      </c>
      <c r="AU236">
        <v>12</v>
      </c>
      <c r="AV236">
        <v>8</v>
      </c>
      <c r="AW236" t="s">
        <v>425</v>
      </c>
      <c r="AX236">
        <v>1.121</v>
      </c>
      <c r="AY236">
        <v>1.1185</v>
      </c>
      <c r="AZ236">
        <v>1.7210000000000001</v>
      </c>
      <c r="BA236">
        <v>14.048999999999999</v>
      </c>
      <c r="BB236">
        <v>13.37</v>
      </c>
      <c r="BC236">
        <v>0.95</v>
      </c>
      <c r="BD236">
        <v>15.284000000000001</v>
      </c>
      <c r="BE236">
        <v>2704.6869999999999</v>
      </c>
      <c r="BF236">
        <v>201.268</v>
      </c>
      <c r="BG236">
        <v>0.114</v>
      </c>
      <c r="BH236">
        <v>0.11899999999999999</v>
      </c>
      <c r="BI236">
        <v>0.23300000000000001</v>
      </c>
      <c r="BJ236">
        <v>8.7999999999999995E-2</v>
      </c>
      <c r="BK236">
        <v>9.0999999999999998E-2</v>
      </c>
      <c r="BL236">
        <v>0.17899999999999999</v>
      </c>
      <c r="BM236">
        <v>4.5594999999999999</v>
      </c>
      <c r="BQ236">
        <v>13.977</v>
      </c>
      <c r="BR236">
        <v>0.37314000000000003</v>
      </c>
      <c r="BS236">
        <v>0.236207</v>
      </c>
      <c r="BT236">
        <v>1.2793000000000001E-2</v>
      </c>
      <c r="BU236">
        <v>8.9824129999999993</v>
      </c>
      <c r="BV236">
        <v>4.7477606999999997</v>
      </c>
    </row>
    <row r="237" spans="1:74" customFormat="1" x14ac:dyDescent="0.25">
      <c r="A237" s="37">
        <v>41704</v>
      </c>
      <c r="B237" s="38">
        <v>3.6997685185185182E-2</v>
      </c>
      <c r="C237">
        <v>14.07</v>
      </c>
      <c r="D237">
        <v>1.6637999999999999</v>
      </c>
      <c r="E237">
        <v>16638.037540000001</v>
      </c>
      <c r="F237">
        <v>5.5</v>
      </c>
      <c r="G237">
        <v>2.4</v>
      </c>
      <c r="H237">
        <v>715.1</v>
      </c>
      <c r="J237">
        <v>0.1</v>
      </c>
      <c r="K237">
        <v>0.86719999999999997</v>
      </c>
      <c r="L237">
        <v>12.201499999999999</v>
      </c>
      <c r="M237">
        <v>1.4428000000000001</v>
      </c>
      <c r="N237">
        <v>4.7695999999999996</v>
      </c>
      <c r="O237">
        <v>2.0743999999999998</v>
      </c>
      <c r="P237">
        <v>6.8</v>
      </c>
      <c r="Q237">
        <v>3.6549</v>
      </c>
      <c r="R237">
        <v>1.5895999999999999</v>
      </c>
      <c r="S237">
        <v>5.2</v>
      </c>
      <c r="T237">
        <v>715.11249999999995</v>
      </c>
      <c r="W237">
        <v>0</v>
      </c>
      <c r="X237">
        <v>8.6699999999999999E-2</v>
      </c>
      <c r="Y237">
        <v>12.4</v>
      </c>
      <c r="Z237">
        <v>849</v>
      </c>
      <c r="AA237">
        <v>874</v>
      </c>
      <c r="AB237">
        <v>803</v>
      </c>
      <c r="AC237">
        <v>54</v>
      </c>
      <c r="AD237">
        <v>10.11</v>
      </c>
      <c r="AE237">
        <v>0.23</v>
      </c>
      <c r="AF237">
        <v>981</v>
      </c>
      <c r="AG237">
        <v>-5</v>
      </c>
      <c r="AH237">
        <v>7</v>
      </c>
      <c r="AI237">
        <v>16</v>
      </c>
      <c r="AJ237">
        <v>191</v>
      </c>
      <c r="AK237">
        <v>189</v>
      </c>
      <c r="AL237">
        <v>7.1</v>
      </c>
      <c r="AM237">
        <v>195</v>
      </c>
      <c r="AN237" t="s">
        <v>155</v>
      </c>
      <c r="AO237">
        <v>2</v>
      </c>
      <c r="AP237" s="39">
        <v>0.70357638888888896</v>
      </c>
      <c r="AQ237">
        <v>47.160575000000001</v>
      </c>
      <c r="AR237">
        <v>-88.484145999999996</v>
      </c>
      <c r="AS237">
        <v>313.8</v>
      </c>
      <c r="AT237">
        <v>34.200000000000003</v>
      </c>
      <c r="AU237">
        <v>12</v>
      </c>
      <c r="AV237">
        <v>8</v>
      </c>
      <c r="AW237" t="s">
        <v>425</v>
      </c>
      <c r="AX237">
        <v>1.2605</v>
      </c>
      <c r="AY237">
        <v>1.0605</v>
      </c>
      <c r="AZ237">
        <v>1.8605</v>
      </c>
      <c r="BA237">
        <v>14.048999999999999</v>
      </c>
      <c r="BB237">
        <v>13.34</v>
      </c>
      <c r="BC237">
        <v>0.95</v>
      </c>
      <c r="BD237">
        <v>15.314</v>
      </c>
      <c r="BE237">
        <v>2699.6379999999999</v>
      </c>
      <c r="BF237">
        <v>203.185</v>
      </c>
      <c r="BG237">
        <v>0.111</v>
      </c>
      <c r="BH237">
        <v>4.8000000000000001E-2</v>
      </c>
      <c r="BI237">
        <v>0.159</v>
      </c>
      <c r="BJ237">
        <v>8.5000000000000006E-2</v>
      </c>
      <c r="BK237">
        <v>3.6999999999999998E-2</v>
      </c>
      <c r="BL237">
        <v>0.122</v>
      </c>
      <c r="BM237">
        <v>5.2279</v>
      </c>
      <c r="BQ237">
        <v>13.951000000000001</v>
      </c>
      <c r="BR237">
        <v>0.40783700000000001</v>
      </c>
      <c r="BS237">
        <v>0.23699999999999999</v>
      </c>
      <c r="BT237">
        <v>1.1793E-2</v>
      </c>
      <c r="BU237">
        <v>9.8176570000000005</v>
      </c>
      <c r="BV237">
        <v>4.7637</v>
      </c>
    </row>
    <row r="238" spans="1:74" customFormat="1" x14ac:dyDescent="0.25">
      <c r="A238" s="37">
        <v>41704</v>
      </c>
      <c r="B238" s="38">
        <v>3.7009259259259263E-2</v>
      </c>
      <c r="C238">
        <v>14.07</v>
      </c>
      <c r="D238">
        <v>1.7176</v>
      </c>
      <c r="E238">
        <v>17175.512930000001</v>
      </c>
      <c r="F238">
        <v>6.9</v>
      </c>
      <c r="G238">
        <v>2.2999999999999998</v>
      </c>
      <c r="H238">
        <v>787.4</v>
      </c>
      <c r="J238">
        <v>0.1</v>
      </c>
      <c r="K238">
        <v>0.86660000000000004</v>
      </c>
      <c r="L238">
        <v>12.1938</v>
      </c>
      <c r="M238">
        <v>1.4884999999999999</v>
      </c>
      <c r="N238">
        <v>5.9714999999999998</v>
      </c>
      <c r="O238">
        <v>2.0253999999999999</v>
      </c>
      <c r="P238">
        <v>8</v>
      </c>
      <c r="Q238">
        <v>4.5758999999999999</v>
      </c>
      <c r="R238">
        <v>1.5521</v>
      </c>
      <c r="S238">
        <v>6.1</v>
      </c>
      <c r="T238">
        <v>787.38040000000001</v>
      </c>
      <c r="W238">
        <v>0</v>
      </c>
      <c r="X238">
        <v>8.6699999999999999E-2</v>
      </c>
      <c r="Y238">
        <v>12.3</v>
      </c>
      <c r="Z238">
        <v>850</v>
      </c>
      <c r="AA238">
        <v>874</v>
      </c>
      <c r="AB238">
        <v>803</v>
      </c>
      <c r="AC238">
        <v>54</v>
      </c>
      <c r="AD238">
        <v>10.11</v>
      </c>
      <c r="AE238">
        <v>0.23</v>
      </c>
      <c r="AF238">
        <v>981</v>
      </c>
      <c r="AG238">
        <v>-5</v>
      </c>
      <c r="AH238">
        <v>7</v>
      </c>
      <c r="AI238">
        <v>16</v>
      </c>
      <c r="AJ238">
        <v>191</v>
      </c>
      <c r="AK238">
        <v>189</v>
      </c>
      <c r="AL238">
        <v>7.1</v>
      </c>
      <c r="AM238">
        <v>195</v>
      </c>
      <c r="AN238" t="s">
        <v>155</v>
      </c>
      <c r="AO238">
        <v>2</v>
      </c>
      <c r="AP238" s="39">
        <v>0.703587962962963</v>
      </c>
      <c r="AQ238">
        <v>47.160710999999999</v>
      </c>
      <c r="AR238">
        <v>-88.484098000000003</v>
      </c>
      <c r="AS238">
        <v>313.89999999999998</v>
      </c>
      <c r="AT238">
        <v>34.9</v>
      </c>
      <c r="AU238">
        <v>12</v>
      </c>
      <c r="AV238">
        <v>9</v>
      </c>
      <c r="AW238" t="s">
        <v>417</v>
      </c>
      <c r="AX238">
        <v>1.179</v>
      </c>
      <c r="AY238">
        <v>1.1605000000000001</v>
      </c>
      <c r="AZ238">
        <v>1.8394999999999999</v>
      </c>
      <c r="BA238">
        <v>14.048999999999999</v>
      </c>
      <c r="BB238">
        <v>13.29</v>
      </c>
      <c r="BC238">
        <v>0.95</v>
      </c>
      <c r="BD238">
        <v>15.387</v>
      </c>
      <c r="BE238">
        <v>2689.0450000000001</v>
      </c>
      <c r="BF238">
        <v>208.92500000000001</v>
      </c>
      <c r="BG238">
        <v>0.13800000000000001</v>
      </c>
      <c r="BH238">
        <v>4.7E-2</v>
      </c>
      <c r="BI238">
        <v>0.185</v>
      </c>
      <c r="BJ238">
        <v>0.106</v>
      </c>
      <c r="BK238">
        <v>3.5999999999999997E-2</v>
      </c>
      <c r="BL238">
        <v>0.14199999999999999</v>
      </c>
      <c r="BM238">
        <v>5.7373000000000003</v>
      </c>
      <c r="BQ238">
        <v>13.896000000000001</v>
      </c>
      <c r="BR238">
        <v>0.49614599999999998</v>
      </c>
      <c r="BS238">
        <v>0.23658599999999999</v>
      </c>
      <c r="BT238">
        <v>1.0793000000000001E-2</v>
      </c>
      <c r="BU238">
        <v>11.943474999999999</v>
      </c>
      <c r="BV238">
        <v>4.7553786000000002</v>
      </c>
    </row>
    <row r="239" spans="1:74" customFormat="1" x14ac:dyDescent="0.25">
      <c r="A239" s="37">
        <v>41704</v>
      </c>
      <c r="B239" s="38">
        <v>3.7020833333333336E-2</v>
      </c>
      <c r="C239">
        <v>14.047000000000001</v>
      </c>
      <c r="D239">
        <v>1.7955000000000001</v>
      </c>
      <c r="E239">
        <v>17954.531650000001</v>
      </c>
      <c r="F239">
        <v>10.8</v>
      </c>
      <c r="G239">
        <v>12.6</v>
      </c>
      <c r="H239">
        <v>867.4</v>
      </c>
      <c r="J239">
        <v>0.1</v>
      </c>
      <c r="K239">
        <v>0.86609999999999998</v>
      </c>
      <c r="L239">
        <v>12.1655</v>
      </c>
      <c r="M239">
        <v>1.5549999999999999</v>
      </c>
      <c r="N239">
        <v>9.3742999999999999</v>
      </c>
      <c r="O239">
        <v>10.9055</v>
      </c>
      <c r="P239">
        <v>20.3</v>
      </c>
      <c r="Q239">
        <v>7.1833999999999998</v>
      </c>
      <c r="R239">
        <v>8.3567</v>
      </c>
      <c r="S239">
        <v>15.5</v>
      </c>
      <c r="T239">
        <v>867.43050000000005</v>
      </c>
      <c r="W239">
        <v>0</v>
      </c>
      <c r="X239">
        <v>8.6599999999999996E-2</v>
      </c>
      <c r="Y239">
        <v>12.3</v>
      </c>
      <c r="Z239">
        <v>850</v>
      </c>
      <c r="AA239">
        <v>873</v>
      </c>
      <c r="AB239">
        <v>802</v>
      </c>
      <c r="AC239">
        <v>54</v>
      </c>
      <c r="AD239">
        <v>10.11</v>
      </c>
      <c r="AE239">
        <v>0.23</v>
      </c>
      <c r="AF239">
        <v>981</v>
      </c>
      <c r="AG239">
        <v>-5</v>
      </c>
      <c r="AH239">
        <v>7</v>
      </c>
      <c r="AI239">
        <v>16</v>
      </c>
      <c r="AJ239">
        <v>191.2</v>
      </c>
      <c r="AK239">
        <v>189</v>
      </c>
      <c r="AL239">
        <v>7.1</v>
      </c>
      <c r="AM239">
        <v>195</v>
      </c>
      <c r="AN239" t="s">
        <v>155</v>
      </c>
      <c r="AO239">
        <v>2</v>
      </c>
      <c r="AP239" s="39">
        <v>0.70359953703703704</v>
      </c>
      <c r="AQ239">
        <v>47.160850000000003</v>
      </c>
      <c r="AR239">
        <v>-88.484044999999995</v>
      </c>
      <c r="AS239">
        <v>314.10000000000002</v>
      </c>
      <c r="AT239">
        <v>35.700000000000003</v>
      </c>
      <c r="AU239">
        <v>12</v>
      </c>
      <c r="AV239">
        <v>9</v>
      </c>
      <c r="AW239" t="s">
        <v>417</v>
      </c>
      <c r="AX239">
        <v>0.97899999999999998</v>
      </c>
      <c r="AY239">
        <v>1.1395</v>
      </c>
      <c r="AZ239">
        <v>1.5580000000000001</v>
      </c>
      <c r="BA239">
        <v>14.048999999999999</v>
      </c>
      <c r="BB239">
        <v>13.23</v>
      </c>
      <c r="BC239">
        <v>0.94</v>
      </c>
      <c r="BD239">
        <v>15.465</v>
      </c>
      <c r="BE239">
        <v>2673.806</v>
      </c>
      <c r="BF239">
        <v>217.52199999999999</v>
      </c>
      <c r="BG239">
        <v>0.216</v>
      </c>
      <c r="BH239">
        <v>0.251</v>
      </c>
      <c r="BI239">
        <v>0.46700000000000003</v>
      </c>
      <c r="BJ239">
        <v>0.16500000000000001</v>
      </c>
      <c r="BK239">
        <v>0.192</v>
      </c>
      <c r="BL239">
        <v>0.35799999999999998</v>
      </c>
      <c r="BM239">
        <v>6.2994000000000003</v>
      </c>
      <c r="BQ239">
        <v>13.84</v>
      </c>
      <c r="BR239">
        <v>0.54992700000000005</v>
      </c>
      <c r="BS239">
        <v>0.23499999999999999</v>
      </c>
      <c r="BT239">
        <v>0.01</v>
      </c>
      <c r="BU239">
        <v>13.238118</v>
      </c>
      <c r="BV239">
        <v>4.7234999999999996</v>
      </c>
    </row>
    <row r="240" spans="1:74" customFormat="1" x14ac:dyDescent="0.25">
      <c r="A240" s="37">
        <v>41704</v>
      </c>
      <c r="B240" s="38">
        <v>3.703240740740741E-2</v>
      </c>
      <c r="C240">
        <v>13.96</v>
      </c>
      <c r="D240">
        <v>1.8766</v>
      </c>
      <c r="E240">
        <v>18765.902320000001</v>
      </c>
      <c r="F240">
        <v>14.9</v>
      </c>
      <c r="G240">
        <v>8.8000000000000007</v>
      </c>
      <c r="H240">
        <v>843.4</v>
      </c>
      <c r="J240">
        <v>0.1</v>
      </c>
      <c r="K240">
        <v>0.86619999999999997</v>
      </c>
      <c r="L240">
        <v>12.091799999999999</v>
      </c>
      <c r="M240">
        <v>1.6254999999999999</v>
      </c>
      <c r="N240">
        <v>12.8681</v>
      </c>
      <c r="O240">
        <v>7.5838999999999999</v>
      </c>
      <c r="P240">
        <v>20.5</v>
      </c>
      <c r="Q240">
        <v>9.8605999999999998</v>
      </c>
      <c r="R240">
        <v>5.8113999999999999</v>
      </c>
      <c r="S240">
        <v>15.7</v>
      </c>
      <c r="T240">
        <v>843.42550000000006</v>
      </c>
      <c r="W240">
        <v>0</v>
      </c>
      <c r="X240">
        <v>8.6599999999999996E-2</v>
      </c>
      <c r="Y240">
        <v>12.4</v>
      </c>
      <c r="Z240">
        <v>848</v>
      </c>
      <c r="AA240">
        <v>873</v>
      </c>
      <c r="AB240">
        <v>800</v>
      </c>
      <c r="AC240">
        <v>54</v>
      </c>
      <c r="AD240">
        <v>10.11</v>
      </c>
      <c r="AE240">
        <v>0.23</v>
      </c>
      <c r="AF240">
        <v>981</v>
      </c>
      <c r="AG240">
        <v>-5</v>
      </c>
      <c r="AH240">
        <v>7</v>
      </c>
      <c r="AI240">
        <v>16</v>
      </c>
      <c r="AJ240">
        <v>192</v>
      </c>
      <c r="AK240">
        <v>189</v>
      </c>
      <c r="AL240">
        <v>7.5</v>
      </c>
      <c r="AM240">
        <v>195</v>
      </c>
      <c r="AN240" t="s">
        <v>155</v>
      </c>
      <c r="AO240">
        <v>2</v>
      </c>
      <c r="AP240" s="39">
        <v>0.70361111111111108</v>
      </c>
      <c r="AQ240">
        <v>47.160989999999998</v>
      </c>
      <c r="AR240">
        <v>-88.483994999999993</v>
      </c>
      <c r="AS240">
        <v>314.3</v>
      </c>
      <c r="AT240">
        <v>35.9</v>
      </c>
      <c r="AU240">
        <v>12</v>
      </c>
      <c r="AV240">
        <v>9</v>
      </c>
      <c r="AW240" t="s">
        <v>417</v>
      </c>
      <c r="AX240">
        <v>0.9</v>
      </c>
      <c r="AY240">
        <v>1.1000000000000001</v>
      </c>
      <c r="AZ240">
        <v>1.4</v>
      </c>
      <c r="BA240">
        <v>14.048999999999999</v>
      </c>
      <c r="BB240">
        <v>13.23</v>
      </c>
      <c r="BC240">
        <v>0.94</v>
      </c>
      <c r="BD240">
        <v>15.45</v>
      </c>
      <c r="BE240">
        <v>2658.692</v>
      </c>
      <c r="BF240">
        <v>227.47300000000001</v>
      </c>
      <c r="BG240">
        <v>0.29599999999999999</v>
      </c>
      <c r="BH240">
        <v>0.17499999999999999</v>
      </c>
      <c r="BI240">
        <v>0.47099999999999997</v>
      </c>
      <c r="BJ240">
        <v>0.22700000000000001</v>
      </c>
      <c r="BK240">
        <v>0.13400000000000001</v>
      </c>
      <c r="BL240">
        <v>0.36099999999999999</v>
      </c>
      <c r="BM240">
        <v>6.1275000000000004</v>
      </c>
      <c r="BQ240">
        <v>13.848000000000001</v>
      </c>
      <c r="BR240">
        <v>0.51693</v>
      </c>
      <c r="BS240">
        <v>0.23499999999999999</v>
      </c>
      <c r="BT240">
        <v>0.01</v>
      </c>
      <c r="BU240">
        <v>12.443797999999999</v>
      </c>
      <c r="BV240">
        <v>4.7234999999999996</v>
      </c>
    </row>
    <row r="241" spans="1:74" customFormat="1" x14ac:dyDescent="0.25">
      <c r="A241" s="37">
        <v>41704</v>
      </c>
      <c r="B241" s="38">
        <v>3.7043981481481483E-2</v>
      </c>
      <c r="C241">
        <v>13.96</v>
      </c>
      <c r="D241">
        <v>1.9336</v>
      </c>
      <c r="E241">
        <v>19335.661769999999</v>
      </c>
      <c r="F241">
        <v>18.8</v>
      </c>
      <c r="G241">
        <v>5.8</v>
      </c>
      <c r="H241">
        <v>833.6</v>
      </c>
      <c r="J241">
        <v>0.1</v>
      </c>
      <c r="K241">
        <v>0.86580000000000001</v>
      </c>
      <c r="L241">
        <v>12.085900000000001</v>
      </c>
      <c r="M241">
        <v>1.6739999999999999</v>
      </c>
      <c r="N241">
        <v>16.256699999999999</v>
      </c>
      <c r="O241">
        <v>5.0313999999999997</v>
      </c>
      <c r="P241">
        <v>21.3</v>
      </c>
      <c r="Q241">
        <v>12.4573</v>
      </c>
      <c r="R241">
        <v>3.8555000000000001</v>
      </c>
      <c r="S241">
        <v>16.3</v>
      </c>
      <c r="T241">
        <v>833.61850000000004</v>
      </c>
      <c r="W241">
        <v>0</v>
      </c>
      <c r="X241">
        <v>8.6599999999999996E-2</v>
      </c>
      <c r="Y241">
        <v>12.4</v>
      </c>
      <c r="Z241">
        <v>849</v>
      </c>
      <c r="AA241">
        <v>872</v>
      </c>
      <c r="AB241">
        <v>800</v>
      </c>
      <c r="AC241">
        <v>54</v>
      </c>
      <c r="AD241">
        <v>10.11</v>
      </c>
      <c r="AE241">
        <v>0.23</v>
      </c>
      <c r="AF241">
        <v>981</v>
      </c>
      <c r="AG241">
        <v>-5</v>
      </c>
      <c r="AH241">
        <v>7</v>
      </c>
      <c r="AI241">
        <v>16</v>
      </c>
      <c r="AJ241">
        <v>191.8</v>
      </c>
      <c r="AK241">
        <v>189</v>
      </c>
      <c r="AL241">
        <v>7.6</v>
      </c>
      <c r="AM241">
        <v>195</v>
      </c>
      <c r="AN241" t="s">
        <v>155</v>
      </c>
      <c r="AO241">
        <v>2</v>
      </c>
      <c r="AP241" s="39">
        <v>0.70362268518518523</v>
      </c>
      <c r="AQ241">
        <v>47.161149999999999</v>
      </c>
      <c r="AR241">
        <v>-88.483985000000004</v>
      </c>
      <c r="AS241">
        <v>314.3</v>
      </c>
      <c r="AT241">
        <v>37.200000000000003</v>
      </c>
      <c r="AU241">
        <v>12</v>
      </c>
      <c r="AV241">
        <v>9</v>
      </c>
      <c r="AW241" t="s">
        <v>417</v>
      </c>
      <c r="AX241">
        <v>1.0209999999999999</v>
      </c>
      <c r="AY241">
        <v>1.0395000000000001</v>
      </c>
      <c r="AZ241">
        <v>1.5209999999999999</v>
      </c>
      <c r="BA241">
        <v>14.048999999999999</v>
      </c>
      <c r="BB241">
        <v>13.18</v>
      </c>
      <c r="BC241">
        <v>0.94</v>
      </c>
      <c r="BD241">
        <v>15.507</v>
      </c>
      <c r="BE241">
        <v>2649.3739999999998</v>
      </c>
      <c r="BF241">
        <v>233.55799999999999</v>
      </c>
      <c r="BG241">
        <v>0.373</v>
      </c>
      <c r="BH241">
        <v>0.11600000000000001</v>
      </c>
      <c r="BI241">
        <v>0.48899999999999999</v>
      </c>
      <c r="BJ241">
        <v>0.28599999999999998</v>
      </c>
      <c r="BK241">
        <v>8.8999999999999996E-2</v>
      </c>
      <c r="BL241">
        <v>0.374</v>
      </c>
      <c r="BM241">
        <v>6.0380000000000003</v>
      </c>
      <c r="BQ241">
        <v>13.798999999999999</v>
      </c>
      <c r="BR241">
        <v>0.50548099999999996</v>
      </c>
      <c r="BS241">
        <v>0.235621</v>
      </c>
      <c r="BT241">
        <v>0.01</v>
      </c>
      <c r="BU241">
        <v>12.168191999999999</v>
      </c>
      <c r="BV241">
        <v>4.7359821000000002</v>
      </c>
    </row>
    <row r="242" spans="1:74" customFormat="1" x14ac:dyDescent="0.25">
      <c r="A242" s="37">
        <v>41704</v>
      </c>
      <c r="B242" s="38">
        <v>3.7055555555555557E-2</v>
      </c>
      <c r="C242">
        <v>13.952999999999999</v>
      </c>
      <c r="D242">
        <v>1.9426000000000001</v>
      </c>
      <c r="E242">
        <v>19426.288069999999</v>
      </c>
      <c r="F242">
        <v>26</v>
      </c>
      <c r="G242">
        <v>0.4</v>
      </c>
      <c r="H242">
        <v>824.2</v>
      </c>
      <c r="J242">
        <v>0.1</v>
      </c>
      <c r="K242">
        <v>0.86560000000000004</v>
      </c>
      <c r="L242">
        <v>12.078200000000001</v>
      </c>
      <c r="M242">
        <v>1.6816</v>
      </c>
      <c r="N242">
        <v>22.506900000000002</v>
      </c>
      <c r="O242">
        <v>0.3463</v>
      </c>
      <c r="P242">
        <v>22.9</v>
      </c>
      <c r="Q242">
        <v>17.246700000000001</v>
      </c>
      <c r="R242">
        <v>0.26529999999999998</v>
      </c>
      <c r="S242">
        <v>17.5</v>
      </c>
      <c r="T242">
        <v>824.16650000000004</v>
      </c>
      <c r="W242">
        <v>0</v>
      </c>
      <c r="X242">
        <v>8.6599999999999996E-2</v>
      </c>
      <c r="Y242">
        <v>12.4</v>
      </c>
      <c r="Z242">
        <v>848</v>
      </c>
      <c r="AA242">
        <v>872</v>
      </c>
      <c r="AB242">
        <v>799</v>
      </c>
      <c r="AC242">
        <v>54</v>
      </c>
      <c r="AD242">
        <v>10.11</v>
      </c>
      <c r="AE242">
        <v>0.23</v>
      </c>
      <c r="AF242">
        <v>981</v>
      </c>
      <c r="AG242">
        <v>-5</v>
      </c>
      <c r="AH242">
        <v>7</v>
      </c>
      <c r="AI242">
        <v>16</v>
      </c>
      <c r="AJ242">
        <v>191.2</v>
      </c>
      <c r="AK242">
        <v>189</v>
      </c>
      <c r="AL242">
        <v>7.4</v>
      </c>
      <c r="AM242">
        <v>195</v>
      </c>
      <c r="AN242" t="s">
        <v>155</v>
      </c>
      <c r="AO242">
        <v>2</v>
      </c>
      <c r="AP242" s="39">
        <v>0.70363425925925915</v>
      </c>
      <c r="AQ242">
        <v>47.161318999999999</v>
      </c>
      <c r="AR242">
        <v>-88.483998</v>
      </c>
      <c r="AS242">
        <v>314.5</v>
      </c>
      <c r="AT242">
        <v>39</v>
      </c>
      <c r="AU242">
        <v>12</v>
      </c>
      <c r="AV242">
        <v>9</v>
      </c>
      <c r="AW242" t="s">
        <v>417</v>
      </c>
      <c r="AX242">
        <v>1.1605000000000001</v>
      </c>
      <c r="AY242">
        <v>1.0605</v>
      </c>
      <c r="AZ242">
        <v>1.6605000000000001</v>
      </c>
      <c r="BA242">
        <v>14.048999999999999</v>
      </c>
      <c r="BB242">
        <v>13.17</v>
      </c>
      <c r="BC242">
        <v>0.94</v>
      </c>
      <c r="BD242">
        <v>15.52</v>
      </c>
      <c r="BE242">
        <v>2647.8780000000002</v>
      </c>
      <c r="BF242">
        <v>234.64099999999999</v>
      </c>
      <c r="BG242">
        <v>0.51700000000000002</v>
      </c>
      <c r="BH242">
        <v>8.0000000000000002E-3</v>
      </c>
      <c r="BI242">
        <v>0.52500000000000002</v>
      </c>
      <c r="BJ242">
        <v>0.39600000000000002</v>
      </c>
      <c r="BK242">
        <v>6.0000000000000001E-3</v>
      </c>
      <c r="BL242">
        <v>0.40200000000000002</v>
      </c>
      <c r="BM242">
        <v>5.97</v>
      </c>
      <c r="BQ242">
        <v>13.798999999999999</v>
      </c>
      <c r="BR242">
        <v>0.48371999999999998</v>
      </c>
      <c r="BS242">
        <v>0.237793</v>
      </c>
      <c r="BT242">
        <v>0.01</v>
      </c>
      <c r="BU242">
        <v>11.644349999999999</v>
      </c>
      <c r="BV242">
        <v>4.7796393000000004</v>
      </c>
    </row>
    <row r="243" spans="1:74" customFormat="1" x14ac:dyDescent="0.25">
      <c r="A243" s="37">
        <v>41704</v>
      </c>
      <c r="B243" s="38">
        <v>3.706712962962963E-2</v>
      </c>
      <c r="C243">
        <v>13.956</v>
      </c>
      <c r="D243">
        <v>1.9072</v>
      </c>
      <c r="E243">
        <v>19072.3786</v>
      </c>
      <c r="F243">
        <v>25.2</v>
      </c>
      <c r="G243">
        <v>-12.3</v>
      </c>
      <c r="H243">
        <v>802.8</v>
      </c>
      <c r="J243">
        <v>0.1</v>
      </c>
      <c r="K243">
        <v>0.86599999999999999</v>
      </c>
      <c r="L243">
        <v>12.085599999999999</v>
      </c>
      <c r="M243">
        <v>1.6516999999999999</v>
      </c>
      <c r="N243">
        <v>21.865400000000001</v>
      </c>
      <c r="O243">
        <v>0</v>
      </c>
      <c r="P243">
        <v>21.9</v>
      </c>
      <c r="Q243">
        <v>16.755099999999999</v>
      </c>
      <c r="R243">
        <v>0</v>
      </c>
      <c r="S243">
        <v>16.8</v>
      </c>
      <c r="T243">
        <v>802.75099999999998</v>
      </c>
      <c r="W243">
        <v>0</v>
      </c>
      <c r="X243">
        <v>8.6599999999999996E-2</v>
      </c>
      <c r="Y243">
        <v>12.4</v>
      </c>
      <c r="Z243">
        <v>849</v>
      </c>
      <c r="AA243">
        <v>871</v>
      </c>
      <c r="AB243">
        <v>798</v>
      </c>
      <c r="AC243">
        <v>54</v>
      </c>
      <c r="AD243">
        <v>10.11</v>
      </c>
      <c r="AE243">
        <v>0.23</v>
      </c>
      <c r="AF243">
        <v>981</v>
      </c>
      <c r="AG243">
        <v>-5</v>
      </c>
      <c r="AH243">
        <v>7</v>
      </c>
      <c r="AI243">
        <v>16</v>
      </c>
      <c r="AJ243">
        <v>192</v>
      </c>
      <c r="AK243">
        <v>189</v>
      </c>
      <c r="AL243">
        <v>7.5</v>
      </c>
      <c r="AM243">
        <v>194.8</v>
      </c>
      <c r="AN243" t="s">
        <v>155</v>
      </c>
      <c r="AO243">
        <v>2</v>
      </c>
      <c r="AP243" s="39">
        <v>0.7036458333333333</v>
      </c>
      <c r="AQ243">
        <v>47.161484000000002</v>
      </c>
      <c r="AR243">
        <v>-88.484014999999999</v>
      </c>
      <c r="AS243">
        <v>315.10000000000002</v>
      </c>
      <c r="AT243">
        <v>39.799999999999997</v>
      </c>
      <c r="AU243">
        <v>12</v>
      </c>
      <c r="AV243">
        <v>9</v>
      </c>
      <c r="AW243" t="s">
        <v>417</v>
      </c>
      <c r="AX243">
        <v>1.079121</v>
      </c>
      <c r="AY243">
        <v>1.1000000000000001</v>
      </c>
      <c r="AZ243">
        <v>1.6395599999999999</v>
      </c>
      <c r="BA243">
        <v>14.048999999999999</v>
      </c>
      <c r="BB243">
        <v>13.21</v>
      </c>
      <c r="BC243">
        <v>0.94</v>
      </c>
      <c r="BD243">
        <v>15.473000000000001</v>
      </c>
      <c r="BE243">
        <v>2654.252</v>
      </c>
      <c r="BF243">
        <v>230.874</v>
      </c>
      <c r="BG243">
        <v>0.503</v>
      </c>
      <c r="BH243">
        <v>0</v>
      </c>
      <c r="BI243">
        <v>0.503</v>
      </c>
      <c r="BJ243">
        <v>0.38500000000000001</v>
      </c>
      <c r="BK243">
        <v>0</v>
      </c>
      <c r="BL243">
        <v>0.38500000000000001</v>
      </c>
      <c r="BM243">
        <v>5.8253000000000004</v>
      </c>
      <c r="BQ243">
        <v>13.829000000000001</v>
      </c>
      <c r="BR243">
        <v>0.45117200000000002</v>
      </c>
      <c r="BS243">
        <v>0.23699999999999999</v>
      </c>
      <c r="BT243">
        <v>0.01</v>
      </c>
      <c r="BU243">
        <v>10.860837999999999</v>
      </c>
      <c r="BV243">
        <v>4.7637</v>
      </c>
    </row>
    <row r="244" spans="1:74" customFormat="1" x14ac:dyDescent="0.25">
      <c r="A244" s="37">
        <v>41704</v>
      </c>
      <c r="B244" s="38">
        <v>3.7078703703703704E-2</v>
      </c>
      <c r="C244">
        <v>13.968</v>
      </c>
      <c r="D244">
        <v>1.8395999999999999</v>
      </c>
      <c r="E244">
        <v>18395.720229999999</v>
      </c>
      <c r="F244">
        <v>20.8</v>
      </c>
      <c r="G244">
        <v>-18.3</v>
      </c>
      <c r="H244">
        <v>800.4</v>
      </c>
      <c r="J244">
        <v>0.1</v>
      </c>
      <c r="K244">
        <v>0.86650000000000005</v>
      </c>
      <c r="L244">
        <v>12.1036</v>
      </c>
      <c r="M244">
        <v>1.5940000000000001</v>
      </c>
      <c r="N244">
        <v>18.023299999999999</v>
      </c>
      <c r="O244">
        <v>0</v>
      </c>
      <c r="P244">
        <v>18</v>
      </c>
      <c r="Q244">
        <v>13.811</v>
      </c>
      <c r="R244">
        <v>0</v>
      </c>
      <c r="S244">
        <v>13.8</v>
      </c>
      <c r="T244">
        <v>800.39620000000002</v>
      </c>
      <c r="W244">
        <v>0</v>
      </c>
      <c r="X244">
        <v>8.6699999999999999E-2</v>
      </c>
      <c r="Y244">
        <v>12.4</v>
      </c>
      <c r="Z244">
        <v>849</v>
      </c>
      <c r="AA244">
        <v>871</v>
      </c>
      <c r="AB244">
        <v>797</v>
      </c>
      <c r="AC244">
        <v>54</v>
      </c>
      <c r="AD244">
        <v>10.11</v>
      </c>
      <c r="AE244">
        <v>0.23</v>
      </c>
      <c r="AF244">
        <v>981</v>
      </c>
      <c r="AG244">
        <v>-5</v>
      </c>
      <c r="AH244">
        <v>7</v>
      </c>
      <c r="AI244">
        <v>16</v>
      </c>
      <c r="AJ244">
        <v>192</v>
      </c>
      <c r="AK244">
        <v>189.2</v>
      </c>
      <c r="AL244">
        <v>7.6</v>
      </c>
      <c r="AM244">
        <v>194.4</v>
      </c>
      <c r="AN244" t="s">
        <v>155</v>
      </c>
      <c r="AO244">
        <v>2</v>
      </c>
      <c r="AP244" s="39">
        <v>0.70365740740740745</v>
      </c>
      <c r="AQ244">
        <v>47.161645999999998</v>
      </c>
      <c r="AR244">
        <v>-88.484042000000002</v>
      </c>
      <c r="AS244">
        <v>315.39999999999998</v>
      </c>
      <c r="AT244">
        <v>40.200000000000003</v>
      </c>
      <c r="AU244">
        <v>12</v>
      </c>
      <c r="AV244">
        <v>9</v>
      </c>
      <c r="AW244" t="s">
        <v>417</v>
      </c>
      <c r="AX244">
        <v>1</v>
      </c>
      <c r="AY244">
        <v>1.1000000000000001</v>
      </c>
      <c r="AZ244">
        <v>1.6</v>
      </c>
      <c r="BA244">
        <v>14.048999999999999</v>
      </c>
      <c r="BB244">
        <v>13.26</v>
      </c>
      <c r="BC244">
        <v>0.94</v>
      </c>
      <c r="BD244">
        <v>15.404</v>
      </c>
      <c r="BE244">
        <v>2665.924</v>
      </c>
      <c r="BF244">
        <v>223.46299999999999</v>
      </c>
      <c r="BG244">
        <v>0.41599999999999998</v>
      </c>
      <c r="BH244">
        <v>0</v>
      </c>
      <c r="BI244">
        <v>0.41599999999999998</v>
      </c>
      <c r="BJ244">
        <v>0.31900000000000001</v>
      </c>
      <c r="BK244">
        <v>0</v>
      </c>
      <c r="BL244">
        <v>0.31900000000000001</v>
      </c>
      <c r="BM244">
        <v>5.8250999999999999</v>
      </c>
      <c r="BQ244">
        <v>13.877000000000001</v>
      </c>
      <c r="BR244">
        <v>0.44944800000000001</v>
      </c>
      <c r="BS244">
        <v>0.237207</v>
      </c>
      <c r="BT244">
        <v>0.01</v>
      </c>
      <c r="BU244">
        <v>10.819326</v>
      </c>
      <c r="BV244">
        <v>4.7678607</v>
      </c>
    </row>
    <row r="245" spans="1:74" customFormat="1" x14ac:dyDescent="0.25">
      <c r="A245" s="37">
        <v>41704</v>
      </c>
      <c r="B245" s="38">
        <v>3.7090277777777778E-2</v>
      </c>
      <c r="C245">
        <v>13.978</v>
      </c>
      <c r="D245">
        <v>1.8236000000000001</v>
      </c>
      <c r="E245">
        <v>18236.067709999999</v>
      </c>
      <c r="F245">
        <v>17.399999999999999</v>
      </c>
      <c r="G245">
        <v>-0.6</v>
      </c>
      <c r="H245">
        <v>753.7</v>
      </c>
      <c r="J245">
        <v>0.1</v>
      </c>
      <c r="K245">
        <v>0.86660000000000004</v>
      </c>
      <c r="L245">
        <v>12.1127</v>
      </c>
      <c r="M245">
        <v>1.5803</v>
      </c>
      <c r="N245">
        <v>15.042199999999999</v>
      </c>
      <c r="O245">
        <v>0</v>
      </c>
      <c r="P245">
        <v>15</v>
      </c>
      <c r="Q245">
        <v>11.5266</v>
      </c>
      <c r="R245">
        <v>0</v>
      </c>
      <c r="S245">
        <v>11.5</v>
      </c>
      <c r="T245">
        <v>753.70330000000001</v>
      </c>
      <c r="W245">
        <v>0</v>
      </c>
      <c r="X245">
        <v>8.6699999999999999E-2</v>
      </c>
      <c r="Y245">
        <v>12.4</v>
      </c>
      <c r="Z245">
        <v>847</v>
      </c>
      <c r="AA245">
        <v>870</v>
      </c>
      <c r="AB245">
        <v>795</v>
      </c>
      <c r="AC245">
        <v>54</v>
      </c>
      <c r="AD245">
        <v>10.11</v>
      </c>
      <c r="AE245">
        <v>0.23</v>
      </c>
      <c r="AF245">
        <v>981</v>
      </c>
      <c r="AG245">
        <v>-5</v>
      </c>
      <c r="AH245">
        <v>7</v>
      </c>
      <c r="AI245">
        <v>16</v>
      </c>
      <c r="AJ245">
        <v>191.8</v>
      </c>
      <c r="AK245">
        <v>189.8</v>
      </c>
      <c r="AL245">
        <v>7.4</v>
      </c>
      <c r="AM245">
        <v>194</v>
      </c>
      <c r="AN245" t="s">
        <v>155</v>
      </c>
      <c r="AO245">
        <v>2</v>
      </c>
      <c r="AP245" s="39">
        <v>0.70366898148148149</v>
      </c>
      <c r="AQ245">
        <v>47.161805999999999</v>
      </c>
      <c r="AR245">
        <v>-88.484097000000006</v>
      </c>
      <c r="AS245">
        <v>315.39999999999998</v>
      </c>
      <c r="AT245">
        <v>40.5</v>
      </c>
      <c r="AU245">
        <v>12</v>
      </c>
      <c r="AV245">
        <v>9</v>
      </c>
      <c r="AW245" t="s">
        <v>417</v>
      </c>
      <c r="AX245">
        <v>1</v>
      </c>
      <c r="AY245">
        <v>1.1000000000000001</v>
      </c>
      <c r="AZ245">
        <v>1.6</v>
      </c>
      <c r="BA245">
        <v>14.048999999999999</v>
      </c>
      <c r="BB245">
        <v>13.27</v>
      </c>
      <c r="BC245">
        <v>0.94</v>
      </c>
      <c r="BD245">
        <v>15.398</v>
      </c>
      <c r="BE245">
        <v>2669.739</v>
      </c>
      <c r="BF245">
        <v>221.68600000000001</v>
      </c>
      <c r="BG245">
        <v>0.34699999999999998</v>
      </c>
      <c r="BH245">
        <v>0</v>
      </c>
      <c r="BI245">
        <v>0.34699999999999998</v>
      </c>
      <c r="BJ245">
        <v>0.26600000000000001</v>
      </c>
      <c r="BK245">
        <v>0</v>
      </c>
      <c r="BL245">
        <v>0.26600000000000001</v>
      </c>
      <c r="BM245">
        <v>5.4889999999999999</v>
      </c>
      <c r="BQ245">
        <v>13.888</v>
      </c>
      <c r="BR245">
        <v>0.455206</v>
      </c>
      <c r="BS245">
        <v>0.23779400000000001</v>
      </c>
      <c r="BT245">
        <v>0.01</v>
      </c>
      <c r="BU245">
        <v>10.957952000000001</v>
      </c>
      <c r="BV245">
        <v>4.7796593999999999</v>
      </c>
    </row>
    <row r="246" spans="1:74" customFormat="1" x14ac:dyDescent="0.25">
      <c r="A246" s="37">
        <v>41704</v>
      </c>
      <c r="B246" s="38">
        <v>3.7101851851851851E-2</v>
      </c>
      <c r="C246">
        <v>13.962999999999999</v>
      </c>
      <c r="D246">
        <v>2.0139999999999998</v>
      </c>
      <c r="E246">
        <v>20139.666669999999</v>
      </c>
      <c r="F246">
        <v>15.7</v>
      </c>
      <c r="G246">
        <v>3</v>
      </c>
      <c r="H246">
        <v>771.4</v>
      </c>
      <c r="J246">
        <v>0.1</v>
      </c>
      <c r="K246">
        <v>0.86499999999999999</v>
      </c>
      <c r="L246">
        <v>12.077500000000001</v>
      </c>
      <c r="M246">
        <v>1.7421</v>
      </c>
      <c r="N246">
        <v>13.580399999999999</v>
      </c>
      <c r="O246">
        <v>2.5809000000000002</v>
      </c>
      <c r="P246">
        <v>16.2</v>
      </c>
      <c r="Q246">
        <v>10.406499999999999</v>
      </c>
      <c r="R246">
        <v>1.9777</v>
      </c>
      <c r="S246">
        <v>12.4</v>
      </c>
      <c r="T246">
        <v>771.41560000000004</v>
      </c>
      <c r="W246">
        <v>0</v>
      </c>
      <c r="X246">
        <v>8.6499999999999994E-2</v>
      </c>
      <c r="Y246">
        <v>12.4</v>
      </c>
      <c r="Z246">
        <v>848</v>
      </c>
      <c r="AA246">
        <v>871</v>
      </c>
      <c r="AB246">
        <v>797</v>
      </c>
      <c r="AC246">
        <v>54</v>
      </c>
      <c r="AD246">
        <v>10.11</v>
      </c>
      <c r="AE246">
        <v>0.23</v>
      </c>
      <c r="AF246">
        <v>981</v>
      </c>
      <c r="AG246">
        <v>-5</v>
      </c>
      <c r="AH246">
        <v>7</v>
      </c>
      <c r="AI246">
        <v>16</v>
      </c>
      <c r="AJ246">
        <v>191</v>
      </c>
      <c r="AK246">
        <v>189</v>
      </c>
      <c r="AL246">
        <v>7.4</v>
      </c>
      <c r="AM246">
        <v>194.3</v>
      </c>
      <c r="AN246" t="s">
        <v>155</v>
      </c>
      <c r="AO246">
        <v>2</v>
      </c>
      <c r="AP246" s="39">
        <v>0.70368055555555553</v>
      </c>
      <c r="AQ246">
        <v>47.161963999999998</v>
      </c>
      <c r="AR246">
        <v>-88.484166999999999</v>
      </c>
      <c r="AS246">
        <v>315.5</v>
      </c>
      <c r="AT246">
        <v>40.700000000000003</v>
      </c>
      <c r="AU246">
        <v>12</v>
      </c>
      <c r="AV246">
        <v>9</v>
      </c>
      <c r="AW246" t="s">
        <v>417</v>
      </c>
      <c r="AX246">
        <v>1</v>
      </c>
      <c r="AY246">
        <v>1.1000000000000001</v>
      </c>
      <c r="AZ246">
        <v>1.6</v>
      </c>
      <c r="BA246">
        <v>14.048999999999999</v>
      </c>
      <c r="BB246">
        <v>13.11</v>
      </c>
      <c r="BC246">
        <v>0.93</v>
      </c>
      <c r="BD246">
        <v>15.608000000000001</v>
      </c>
      <c r="BE246">
        <v>2637.317</v>
      </c>
      <c r="BF246">
        <v>242.11799999999999</v>
      </c>
      <c r="BG246">
        <v>0.311</v>
      </c>
      <c r="BH246">
        <v>5.8999999999999997E-2</v>
      </c>
      <c r="BI246">
        <v>0.37</v>
      </c>
      <c r="BJ246">
        <v>0.23799999999999999</v>
      </c>
      <c r="BK246">
        <v>4.4999999999999998E-2</v>
      </c>
      <c r="BL246">
        <v>0.28299999999999997</v>
      </c>
      <c r="BM246">
        <v>5.5659000000000001</v>
      </c>
      <c r="BQ246">
        <v>13.734</v>
      </c>
      <c r="BR246">
        <v>0.46779900000000002</v>
      </c>
      <c r="BS246">
        <v>0.23699999999999999</v>
      </c>
      <c r="BT246">
        <v>0.01</v>
      </c>
      <c r="BU246">
        <v>11.261092</v>
      </c>
      <c r="BV246">
        <v>4.7637</v>
      </c>
    </row>
    <row r="247" spans="1:74" customFormat="1" x14ac:dyDescent="0.25">
      <c r="A247" s="37">
        <v>41704</v>
      </c>
      <c r="B247" s="38">
        <v>3.7113425925925932E-2</v>
      </c>
      <c r="C247">
        <v>13.824999999999999</v>
      </c>
      <c r="D247">
        <v>2.2155</v>
      </c>
      <c r="E247">
        <v>22155.229889999999</v>
      </c>
      <c r="F247">
        <v>15.7</v>
      </c>
      <c r="G247">
        <v>2.9</v>
      </c>
      <c r="H247">
        <v>1268.9000000000001</v>
      </c>
      <c r="J247">
        <v>0.1</v>
      </c>
      <c r="K247">
        <v>0.86380000000000001</v>
      </c>
      <c r="L247">
        <v>11.942</v>
      </c>
      <c r="M247">
        <v>1.9137999999999999</v>
      </c>
      <c r="N247">
        <v>13.5619</v>
      </c>
      <c r="O247">
        <v>2.5276000000000001</v>
      </c>
      <c r="P247">
        <v>16.100000000000001</v>
      </c>
      <c r="Q247">
        <v>10.392300000000001</v>
      </c>
      <c r="R247">
        <v>1.9368000000000001</v>
      </c>
      <c r="S247">
        <v>12.3</v>
      </c>
      <c r="T247">
        <v>1268.915</v>
      </c>
      <c r="W247">
        <v>0</v>
      </c>
      <c r="X247">
        <v>8.6400000000000005E-2</v>
      </c>
      <c r="Y247">
        <v>12.4</v>
      </c>
      <c r="Z247">
        <v>847</v>
      </c>
      <c r="AA247">
        <v>871</v>
      </c>
      <c r="AB247">
        <v>799</v>
      </c>
      <c r="AC247">
        <v>54</v>
      </c>
      <c r="AD247">
        <v>10.11</v>
      </c>
      <c r="AE247">
        <v>0.23</v>
      </c>
      <c r="AF247">
        <v>981</v>
      </c>
      <c r="AG247">
        <v>-5</v>
      </c>
      <c r="AH247">
        <v>7</v>
      </c>
      <c r="AI247">
        <v>16</v>
      </c>
      <c r="AJ247">
        <v>191.2</v>
      </c>
      <c r="AK247">
        <v>189.2</v>
      </c>
      <c r="AL247">
        <v>7.5</v>
      </c>
      <c r="AM247">
        <v>194.7</v>
      </c>
      <c r="AN247" t="s">
        <v>155</v>
      </c>
      <c r="AO247">
        <v>2</v>
      </c>
      <c r="AP247" s="39">
        <v>0.70369212962962957</v>
      </c>
      <c r="AQ247">
        <v>47.162123999999999</v>
      </c>
      <c r="AR247">
        <v>-88.484210000000004</v>
      </c>
      <c r="AS247">
        <v>315.7</v>
      </c>
      <c r="AT247">
        <v>40.700000000000003</v>
      </c>
      <c r="AU247">
        <v>12</v>
      </c>
      <c r="AV247">
        <v>9</v>
      </c>
      <c r="AW247" t="s">
        <v>417</v>
      </c>
      <c r="AX247">
        <v>1.363</v>
      </c>
      <c r="AY247">
        <v>1.0395000000000001</v>
      </c>
      <c r="AZ247">
        <v>1.9630000000000001</v>
      </c>
      <c r="BA247">
        <v>14.048999999999999</v>
      </c>
      <c r="BB247">
        <v>12.99</v>
      </c>
      <c r="BC247">
        <v>0.92</v>
      </c>
      <c r="BD247">
        <v>15.765000000000001</v>
      </c>
      <c r="BE247">
        <v>2591.64</v>
      </c>
      <c r="BF247">
        <v>264.34500000000003</v>
      </c>
      <c r="BG247">
        <v>0.308</v>
      </c>
      <c r="BH247">
        <v>5.7000000000000002E-2</v>
      </c>
      <c r="BI247">
        <v>0.36599999999999999</v>
      </c>
      <c r="BJ247">
        <v>0.23599999999999999</v>
      </c>
      <c r="BK247">
        <v>4.3999999999999997E-2</v>
      </c>
      <c r="BL247">
        <v>0.28000000000000003</v>
      </c>
      <c r="BM247">
        <v>9.0990000000000002</v>
      </c>
      <c r="BQ247">
        <v>13.631</v>
      </c>
      <c r="BR247">
        <v>0.52624800000000005</v>
      </c>
      <c r="BS247">
        <v>0.237207</v>
      </c>
      <c r="BT247">
        <v>0.01</v>
      </c>
      <c r="BU247">
        <v>12.668105000000001</v>
      </c>
      <c r="BV247">
        <v>4.7678607</v>
      </c>
    </row>
    <row r="248" spans="1:74" customFormat="1" x14ac:dyDescent="0.25">
      <c r="A248" s="37">
        <v>41704</v>
      </c>
      <c r="B248" s="38">
        <v>3.7124999999999998E-2</v>
      </c>
      <c r="C248">
        <v>13.839</v>
      </c>
      <c r="D248">
        <v>1.9810000000000001</v>
      </c>
      <c r="E248">
        <v>19809.559590000001</v>
      </c>
      <c r="F248">
        <v>15.3</v>
      </c>
      <c r="G248">
        <v>4.5</v>
      </c>
      <c r="H248">
        <v>1182.0999999999999</v>
      </c>
      <c r="J248">
        <v>0.1</v>
      </c>
      <c r="K248">
        <v>0.8659</v>
      </c>
      <c r="L248">
        <v>11.9826</v>
      </c>
      <c r="M248">
        <v>1.7153</v>
      </c>
      <c r="N248">
        <v>13.2478</v>
      </c>
      <c r="O248">
        <v>3.9034</v>
      </c>
      <c r="P248">
        <v>17.2</v>
      </c>
      <c r="Q248">
        <v>10.1517</v>
      </c>
      <c r="R248">
        <v>2.9910999999999999</v>
      </c>
      <c r="S248">
        <v>13.1</v>
      </c>
      <c r="T248">
        <v>1182.0790999999999</v>
      </c>
      <c r="W248">
        <v>0</v>
      </c>
      <c r="X248">
        <v>8.6599999999999996E-2</v>
      </c>
      <c r="Y248">
        <v>12.4</v>
      </c>
      <c r="Z248">
        <v>848</v>
      </c>
      <c r="AA248">
        <v>871</v>
      </c>
      <c r="AB248">
        <v>798</v>
      </c>
      <c r="AC248">
        <v>54</v>
      </c>
      <c r="AD248">
        <v>10.11</v>
      </c>
      <c r="AE248">
        <v>0.23</v>
      </c>
      <c r="AF248">
        <v>981</v>
      </c>
      <c r="AG248">
        <v>-5</v>
      </c>
      <c r="AH248">
        <v>7</v>
      </c>
      <c r="AI248">
        <v>16</v>
      </c>
      <c r="AJ248">
        <v>192</v>
      </c>
      <c r="AK248">
        <v>190</v>
      </c>
      <c r="AL248">
        <v>7.5</v>
      </c>
      <c r="AM248">
        <v>195</v>
      </c>
      <c r="AN248" t="s">
        <v>155</v>
      </c>
      <c r="AO248">
        <v>2</v>
      </c>
      <c r="AP248" s="39">
        <v>0.70370370370370372</v>
      </c>
      <c r="AQ248">
        <v>47.162287999999997</v>
      </c>
      <c r="AR248">
        <v>-88.484228999999999</v>
      </c>
      <c r="AS248">
        <v>315.8</v>
      </c>
      <c r="AT248">
        <v>40.799999999999997</v>
      </c>
      <c r="AU248">
        <v>12</v>
      </c>
      <c r="AV248">
        <v>9</v>
      </c>
      <c r="AW248" t="s">
        <v>417</v>
      </c>
      <c r="AX248">
        <v>1.2370000000000001</v>
      </c>
      <c r="AY248">
        <v>1</v>
      </c>
      <c r="AZ248">
        <v>1.837</v>
      </c>
      <c r="BA248">
        <v>14.048999999999999</v>
      </c>
      <c r="BB248">
        <v>13.19</v>
      </c>
      <c r="BC248">
        <v>0.94</v>
      </c>
      <c r="BD248">
        <v>15.491</v>
      </c>
      <c r="BE248">
        <v>2631.9110000000001</v>
      </c>
      <c r="BF248">
        <v>239.78800000000001</v>
      </c>
      <c r="BG248">
        <v>0.30499999999999999</v>
      </c>
      <c r="BH248">
        <v>0.09</v>
      </c>
      <c r="BI248">
        <v>0.39500000000000002</v>
      </c>
      <c r="BJ248">
        <v>0.23400000000000001</v>
      </c>
      <c r="BK248">
        <v>6.9000000000000006E-2</v>
      </c>
      <c r="BL248">
        <v>0.30199999999999999</v>
      </c>
      <c r="BM248">
        <v>8.5789000000000009</v>
      </c>
      <c r="BQ248">
        <v>13.827999999999999</v>
      </c>
      <c r="BR248">
        <v>0.57493000000000005</v>
      </c>
      <c r="BS248">
        <v>0.238207</v>
      </c>
      <c r="BT248">
        <v>0.01</v>
      </c>
      <c r="BU248">
        <v>13.840002999999999</v>
      </c>
      <c r="BV248">
        <v>4.7879607000000002</v>
      </c>
    </row>
    <row r="249" spans="1:74" customFormat="1" x14ac:dyDescent="0.25">
      <c r="A249" s="37">
        <v>41704</v>
      </c>
      <c r="B249" s="38">
        <v>3.7136574074074072E-2</v>
      </c>
      <c r="C249">
        <v>13.85</v>
      </c>
      <c r="D249">
        <v>1.9801</v>
      </c>
      <c r="E249">
        <v>19800.924009999999</v>
      </c>
      <c r="F249">
        <v>16.100000000000001</v>
      </c>
      <c r="G249">
        <v>6.1</v>
      </c>
      <c r="H249">
        <v>1113.0999999999999</v>
      </c>
      <c r="J249">
        <v>0.1</v>
      </c>
      <c r="K249">
        <v>0.86580000000000001</v>
      </c>
      <c r="L249">
        <v>11.992000000000001</v>
      </c>
      <c r="M249">
        <v>1.7144999999999999</v>
      </c>
      <c r="N249">
        <v>13.969900000000001</v>
      </c>
      <c r="O249">
        <v>5.2746000000000004</v>
      </c>
      <c r="P249">
        <v>19.2</v>
      </c>
      <c r="Q249">
        <v>10.7052</v>
      </c>
      <c r="R249">
        <v>4.0419999999999998</v>
      </c>
      <c r="S249">
        <v>14.7</v>
      </c>
      <c r="T249">
        <v>1113.0999999999999</v>
      </c>
      <c r="W249">
        <v>0</v>
      </c>
      <c r="X249">
        <v>8.6599999999999996E-2</v>
      </c>
      <c r="Y249">
        <v>12.4</v>
      </c>
      <c r="Z249">
        <v>848</v>
      </c>
      <c r="AA249">
        <v>872</v>
      </c>
      <c r="AB249">
        <v>796</v>
      </c>
      <c r="AC249">
        <v>54</v>
      </c>
      <c r="AD249">
        <v>10.11</v>
      </c>
      <c r="AE249">
        <v>0.23</v>
      </c>
      <c r="AF249">
        <v>980</v>
      </c>
      <c r="AG249">
        <v>-5</v>
      </c>
      <c r="AH249">
        <v>7.2069999999999999</v>
      </c>
      <c r="AI249">
        <v>16</v>
      </c>
      <c r="AJ249">
        <v>191.8</v>
      </c>
      <c r="AK249">
        <v>189.8</v>
      </c>
      <c r="AL249">
        <v>7.5</v>
      </c>
      <c r="AM249">
        <v>195</v>
      </c>
      <c r="AN249" t="s">
        <v>155</v>
      </c>
      <c r="AO249">
        <v>2</v>
      </c>
      <c r="AP249" s="39">
        <v>0.70371527777777787</v>
      </c>
      <c r="AQ249">
        <v>47.162455999999999</v>
      </c>
      <c r="AR249">
        <v>-88.484223</v>
      </c>
      <c r="AS249">
        <v>316.39999999999998</v>
      </c>
      <c r="AT249">
        <v>41.2</v>
      </c>
      <c r="AU249">
        <v>12</v>
      </c>
      <c r="AV249">
        <v>8</v>
      </c>
      <c r="AW249" t="s">
        <v>425</v>
      </c>
      <c r="AX249">
        <v>1</v>
      </c>
      <c r="AY249">
        <v>1.0605</v>
      </c>
      <c r="AZ249">
        <v>1.6</v>
      </c>
      <c r="BA249">
        <v>14.048999999999999</v>
      </c>
      <c r="BB249">
        <v>13.19</v>
      </c>
      <c r="BC249">
        <v>0.94</v>
      </c>
      <c r="BD249">
        <v>15.494</v>
      </c>
      <c r="BE249">
        <v>2633.65</v>
      </c>
      <c r="BF249">
        <v>239.64599999999999</v>
      </c>
      <c r="BG249">
        <v>0.32100000000000001</v>
      </c>
      <c r="BH249">
        <v>0.121</v>
      </c>
      <c r="BI249">
        <v>0.443</v>
      </c>
      <c r="BJ249">
        <v>0.246</v>
      </c>
      <c r="BK249">
        <v>9.2999999999999999E-2</v>
      </c>
      <c r="BL249">
        <v>0.33900000000000002</v>
      </c>
      <c r="BM249">
        <v>8.0772999999999993</v>
      </c>
      <c r="BQ249">
        <v>13.826000000000001</v>
      </c>
      <c r="BR249">
        <v>0.58355999999999997</v>
      </c>
      <c r="BS249">
        <v>0.23837900000000001</v>
      </c>
      <c r="BT249">
        <v>0.01</v>
      </c>
      <c r="BU249">
        <v>14.047749</v>
      </c>
      <c r="BV249">
        <v>4.7914178999999999</v>
      </c>
    </row>
    <row r="250" spans="1:74" customFormat="1" x14ac:dyDescent="0.25">
      <c r="A250" s="37">
        <v>41704</v>
      </c>
      <c r="B250" s="38">
        <v>3.7148148148148145E-2</v>
      </c>
      <c r="C250">
        <v>13.85</v>
      </c>
      <c r="D250">
        <v>2.0886</v>
      </c>
      <c r="E250">
        <v>20885.692429999999</v>
      </c>
      <c r="F250">
        <v>27.3</v>
      </c>
      <c r="G250">
        <v>2.1</v>
      </c>
      <c r="H250">
        <v>1132</v>
      </c>
      <c r="J250">
        <v>0.1</v>
      </c>
      <c r="K250">
        <v>0.86480000000000001</v>
      </c>
      <c r="L250">
        <v>11.977399999999999</v>
      </c>
      <c r="M250">
        <v>1.8062</v>
      </c>
      <c r="N250">
        <v>23.6508</v>
      </c>
      <c r="O250">
        <v>1.8161</v>
      </c>
      <c r="P250">
        <v>25.5</v>
      </c>
      <c r="Q250">
        <v>18.1234</v>
      </c>
      <c r="R250">
        <v>1.3915999999999999</v>
      </c>
      <c r="S250">
        <v>19.5</v>
      </c>
      <c r="T250">
        <v>1131.9677999999999</v>
      </c>
      <c r="W250">
        <v>0</v>
      </c>
      <c r="X250">
        <v>8.6499999999999994E-2</v>
      </c>
      <c r="Y250">
        <v>12.4</v>
      </c>
      <c r="Z250">
        <v>848</v>
      </c>
      <c r="AA250">
        <v>871</v>
      </c>
      <c r="AB250">
        <v>798</v>
      </c>
      <c r="AC250">
        <v>54</v>
      </c>
      <c r="AD250">
        <v>10.11</v>
      </c>
      <c r="AE250">
        <v>0.23</v>
      </c>
      <c r="AF250">
        <v>981</v>
      </c>
      <c r="AG250">
        <v>-5</v>
      </c>
      <c r="AH250">
        <v>7.7930000000000001</v>
      </c>
      <c r="AI250">
        <v>16</v>
      </c>
      <c r="AJ250">
        <v>191.2</v>
      </c>
      <c r="AK250">
        <v>189.2</v>
      </c>
      <c r="AL250">
        <v>7.3</v>
      </c>
      <c r="AM250">
        <v>195</v>
      </c>
      <c r="AN250" t="s">
        <v>155</v>
      </c>
      <c r="AO250">
        <v>2</v>
      </c>
      <c r="AP250" s="39">
        <v>0.7037268518518518</v>
      </c>
      <c r="AQ250">
        <v>47.162627999999998</v>
      </c>
      <c r="AR250">
        <v>-88.484211999999999</v>
      </c>
      <c r="AS250">
        <v>317</v>
      </c>
      <c r="AT250">
        <v>42.4</v>
      </c>
      <c r="AU250">
        <v>12</v>
      </c>
      <c r="AV250">
        <v>8</v>
      </c>
      <c r="AW250" t="s">
        <v>425</v>
      </c>
      <c r="AX250">
        <v>1</v>
      </c>
      <c r="AY250">
        <v>1.1000000000000001</v>
      </c>
      <c r="AZ250">
        <v>1.6</v>
      </c>
      <c r="BA250">
        <v>14.048999999999999</v>
      </c>
      <c r="BB250">
        <v>13.09</v>
      </c>
      <c r="BC250">
        <v>0.93</v>
      </c>
      <c r="BD250">
        <v>15.634</v>
      </c>
      <c r="BE250">
        <v>2615.442</v>
      </c>
      <c r="BF250">
        <v>251.02799999999999</v>
      </c>
      <c r="BG250">
        <v>0.54100000000000004</v>
      </c>
      <c r="BH250">
        <v>4.2000000000000003E-2</v>
      </c>
      <c r="BI250">
        <v>0.58199999999999996</v>
      </c>
      <c r="BJ250">
        <v>0.41399999999999998</v>
      </c>
      <c r="BK250">
        <v>3.2000000000000001E-2</v>
      </c>
      <c r="BL250">
        <v>0.44600000000000001</v>
      </c>
      <c r="BM250">
        <v>8.1672999999999991</v>
      </c>
      <c r="BQ250">
        <v>13.731</v>
      </c>
      <c r="BR250">
        <v>0.63809899999999997</v>
      </c>
      <c r="BS250">
        <v>0.235793</v>
      </c>
      <c r="BT250">
        <v>0.01</v>
      </c>
      <c r="BU250">
        <v>15.360639000000001</v>
      </c>
      <c r="BV250">
        <v>4.7394392999999999</v>
      </c>
    </row>
    <row r="251" spans="1:74" customFormat="1" x14ac:dyDescent="0.25">
      <c r="A251" s="37">
        <v>41704</v>
      </c>
      <c r="B251" s="38">
        <v>3.7159722222222219E-2</v>
      </c>
      <c r="C251">
        <v>13.843</v>
      </c>
      <c r="D251">
        <v>2.1722000000000001</v>
      </c>
      <c r="E251">
        <v>21721.956699999999</v>
      </c>
      <c r="F251">
        <v>34.1</v>
      </c>
      <c r="G251">
        <v>11.1</v>
      </c>
      <c r="H251">
        <v>1142.0999999999999</v>
      </c>
      <c r="J251">
        <v>0.1</v>
      </c>
      <c r="K251">
        <v>0.86409999999999998</v>
      </c>
      <c r="L251">
        <v>11.961499999999999</v>
      </c>
      <c r="M251">
        <v>1.8769</v>
      </c>
      <c r="N251">
        <v>29.421500000000002</v>
      </c>
      <c r="O251">
        <v>9.5911000000000008</v>
      </c>
      <c r="P251">
        <v>39</v>
      </c>
      <c r="Q251">
        <v>22.546099999999999</v>
      </c>
      <c r="R251">
        <v>7.3498000000000001</v>
      </c>
      <c r="S251">
        <v>29.9</v>
      </c>
      <c r="T251">
        <v>1142.0507</v>
      </c>
      <c r="W251">
        <v>0</v>
      </c>
      <c r="X251">
        <v>8.6400000000000005E-2</v>
      </c>
      <c r="Y251">
        <v>12.4</v>
      </c>
      <c r="Z251">
        <v>848</v>
      </c>
      <c r="AA251">
        <v>872</v>
      </c>
      <c r="AB251">
        <v>798</v>
      </c>
      <c r="AC251">
        <v>54</v>
      </c>
      <c r="AD251">
        <v>10.119999999999999</v>
      </c>
      <c r="AE251">
        <v>0.23</v>
      </c>
      <c r="AF251">
        <v>980</v>
      </c>
      <c r="AG251">
        <v>-5</v>
      </c>
      <c r="AH251">
        <v>7</v>
      </c>
      <c r="AI251">
        <v>16</v>
      </c>
      <c r="AJ251">
        <v>192</v>
      </c>
      <c r="AK251">
        <v>189.8</v>
      </c>
      <c r="AL251">
        <v>7.2</v>
      </c>
      <c r="AM251">
        <v>194.8</v>
      </c>
      <c r="AN251" t="s">
        <v>155</v>
      </c>
      <c r="AO251">
        <v>2</v>
      </c>
      <c r="AP251" s="39">
        <v>0.70373842592592595</v>
      </c>
      <c r="AQ251">
        <v>47.162809000000003</v>
      </c>
      <c r="AR251">
        <v>-88.484221000000005</v>
      </c>
      <c r="AS251">
        <v>317.5</v>
      </c>
      <c r="AT251">
        <v>43.8</v>
      </c>
      <c r="AU251">
        <v>12</v>
      </c>
      <c r="AV251">
        <v>7</v>
      </c>
      <c r="AW251" t="s">
        <v>426</v>
      </c>
      <c r="AX251">
        <v>1.121</v>
      </c>
      <c r="AY251">
        <v>1.1605000000000001</v>
      </c>
      <c r="AZ251">
        <v>1.7210000000000001</v>
      </c>
      <c r="BA251">
        <v>14.048999999999999</v>
      </c>
      <c r="BB251">
        <v>13.02</v>
      </c>
      <c r="BC251">
        <v>0.93</v>
      </c>
      <c r="BD251">
        <v>15.733000000000001</v>
      </c>
      <c r="BE251">
        <v>2601.4859999999999</v>
      </c>
      <c r="BF251">
        <v>259.81</v>
      </c>
      <c r="BG251">
        <v>0.67</v>
      </c>
      <c r="BH251">
        <v>0.218</v>
      </c>
      <c r="BI251">
        <v>0.88900000000000001</v>
      </c>
      <c r="BJ251">
        <v>0.51400000000000001</v>
      </c>
      <c r="BK251">
        <v>0.16700000000000001</v>
      </c>
      <c r="BL251">
        <v>0.68100000000000005</v>
      </c>
      <c r="BM251">
        <v>8.2070000000000007</v>
      </c>
      <c r="BQ251">
        <v>13.664</v>
      </c>
      <c r="BR251">
        <v>0.59696199999999999</v>
      </c>
      <c r="BS251">
        <v>0.234793</v>
      </c>
      <c r="BT251">
        <v>0.01</v>
      </c>
      <c r="BU251">
        <v>14.370367999999999</v>
      </c>
      <c r="BV251">
        <v>4.7193392999999997</v>
      </c>
    </row>
    <row r="252" spans="1:74" customFormat="1" x14ac:dyDescent="0.25">
      <c r="A252" s="37">
        <v>41704</v>
      </c>
      <c r="B252" s="38">
        <v>3.7171296296296293E-2</v>
      </c>
      <c r="C252">
        <v>13.853999999999999</v>
      </c>
      <c r="D252">
        <v>1.9488000000000001</v>
      </c>
      <c r="E252">
        <v>19487.84821</v>
      </c>
      <c r="F252">
        <v>36.5</v>
      </c>
      <c r="G252">
        <v>11</v>
      </c>
      <c r="H252">
        <v>1277.4000000000001</v>
      </c>
      <c r="J252">
        <v>0.08</v>
      </c>
      <c r="K252">
        <v>0.86580000000000001</v>
      </c>
      <c r="L252">
        <v>11.9947</v>
      </c>
      <c r="M252">
        <v>1.6873</v>
      </c>
      <c r="N252">
        <v>31.601700000000001</v>
      </c>
      <c r="O252">
        <v>9.5237999999999996</v>
      </c>
      <c r="P252">
        <v>41.1</v>
      </c>
      <c r="Q252">
        <v>24.216799999999999</v>
      </c>
      <c r="R252">
        <v>7.2981999999999996</v>
      </c>
      <c r="S252">
        <v>31.5</v>
      </c>
      <c r="T252">
        <v>1277.3723</v>
      </c>
      <c r="W252">
        <v>0</v>
      </c>
      <c r="X252">
        <v>7.0099999999999996E-2</v>
      </c>
      <c r="Y252">
        <v>12.4</v>
      </c>
      <c r="Z252">
        <v>848</v>
      </c>
      <c r="AA252">
        <v>871</v>
      </c>
      <c r="AB252">
        <v>797</v>
      </c>
      <c r="AC252">
        <v>54</v>
      </c>
      <c r="AD252">
        <v>10.119999999999999</v>
      </c>
      <c r="AE252">
        <v>0.23</v>
      </c>
      <c r="AF252">
        <v>980</v>
      </c>
      <c r="AG252">
        <v>-5</v>
      </c>
      <c r="AH252">
        <v>7</v>
      </c>
      <c r="AI252">
        <v>16</v>
      </c>
      <c r="AJ252">
        <v>192</v>
      </c>
      <c r="AK252">
        <v>189.2</v>
      </c>
      <c r="AL252">
        <v>7.1</v>
      </c>
      <c r="AM252">
        <v>194.5</v>
      </c>
      <c r="AN252" t="s">
        <v>155</v>
      </c>
      <c r="AO252">
        <v>2</v>
      </c>
      <c r="AP252" s="39">
        <v>0.70374999999999999</v>
      </c>
      <c r="AQ252">
        <v>47.162993</v>
      </c>
      <c r="AR252">
        <v>-88.484261000000004</v>
      </c>
      <c r="AS252">
        <v>318</v>
      </c>
      <c r="AT252">
        <v>44.9</v>
      </c>
      <c r="AU252">
        <v>12</v>
      </c>
      <c r="AV252">
        <v>7</v>
      </c>
      <c r="AW252" t="s">
        <v>426</v>
      </c>
      <c r="AX252">
        <v>1.2605</v>
      </c>
      <c r="AY252">
        <v>1.079</v>
      </c>
      <c r="AZ252">
        <v>1.8605</v>
      </c>
      <c r="BA252">
        <v>14.048999999999999</v>
      </c>
      <c r="BB252">
        <v>13.2</v>
      </c>
      <c r="BC252">
        <v>0.94</v>
      </c>
      <c r="BD252">
        <v>15.5</v>
      </c>
      <c r="BE252">
        <v>2635.7890000000002</v>
      </c>
      <c r="BF252">
        <v>235.982</v>
      </c>
      <c r="BG252">
        <v>0.72699999999999998</v>
      </c>
      <c r="BH252">
        <v>0.219</v>
      </c>
      <c r="BI252">
        <v>0.94599999999999995</v>
      </c>
      <c r="BJ252">
        <v>0.55700000000000005</v>
      </c>
      <c r="BK252">
        <v>0.16800000000000001</v>
      </c>
      <c r="BL252">
        <v>0.72499999999999998</v>
      </c>
      <c r="BM252">
        <v>9.2746999999999993</v>
      </c>
      <c r="BQ252">
        <v>11.204000000000001</v>
      </c>
      <c r="BR252">
        <v>0.58076399999999995</v>
      </c>
      <c r="BS252">
        <v>0.23400000000000001</v>
      </c>
      <c r="BT252">
        <v>0.01</v>
      </c>
      <c r="BU252">
        <v>13.980441000000001</v>
      </c>
      <c r="BV252">
        <v>4.7034000000000002</v>
      </c>
    </row>
    <row r="253" spans="1:74" customFormat="1" x14ac:dyDescent="0.25">
      <c r="A253" s="37">
        <v>41704</v>
      </c>
      <c r="B253" s="38">
        <v>3.7182870370370373E-2</v>
      </c>
      <c r="C253">
        <v>14.294</v>
      </c>
      <c r="D253">
        <v>1.4626999999999999</v>
      </c>
      <c r="E253">
        <v>14626.928389999999</v>
      </c>
      <c r="F253">
        <v>36.5</v>
      </c>
      <c r="G253">
        <v>11</v>
      </c>
      <c r="H253">
        <v>800.8</v>
      </c>
      <c r="J253">
        <v>0</v>
      </c>
      <c r="K253">
        <v>0.86719999999999997</v>
      </c>
      <c r="L253">
        <v>12.3962</v>
      </c>
      <c r="M253">
        <v>1.2685</v>
      </c>
      <c r="N253">
        <v>31.653099999999998</v>
      </c>
      <c r="O253">
        <v>9.5317000000000007</v>
      </c>
      <c r="P253">
        <v>41.2</v>
      </c>
      <c r="Q253">
        <v>24.2562</v>
      </c>
      <c r="R253">
        <v>7.3042999999999996</v>
      </c>
      <c r="S253">
        <v>31.6</v>
      </c>
      <c r="T253">
        <v>800.80920000000003</v>
      </c>
      <c r="W253">
        <v>0</v>
      </c>
      <c r="X253">
        <v>0</v>
      </c>
      <c r="Y253">
        <v>12.4</v>
      </c>
      <c r="Z253">
        <v>849</v>
      </c>
      <c r="AA253">
        <v>871</v>
      </c>
      <c r="AB253">
        <v>798</v>
      </c>
      <c r="AC253">
        <v>54</v>
      </c>
      <c r="AD253">
        <v>10.119999999999999</v>
      </c>
      <c r="AE253">
        <v>0.23</v>
      </c>
      <c r="AF253">
        <v>980</v>
      </c>
      <c r="AG253">
        <v>-5</v>
      </c>
      <c r="AH253">
        <v>7.2069999999999999</v>
      </c>
      <c r="AI253">
        <v>16</v>
      </c>
      <c r="AJ253">
        <v>192</v>
      </c>
      <c r="AK253">
        <v>189.8</v>
      </c>
      <c r="AL253">
        <v>7.1</v>
      </c>
      <c r="AM253">
        <v>194.1</v>
      </c>
      <c r="AN253" t="s">
        <v>155</v>
      </c>
      <c r="AO253">
        <v>2</v>
      </c>
      <c r="AP253" s="39">
        <v>0.70376157407407414</v>
      </c>
      <c r="AQ253">
        <v>47.163170999999998</v>
      </c>
      <c r="AR253">
        <v>-88.484317000000004</v>
      </c>
      <c r="AS253">
        <v>318.39999999999998</v>
      </c>
      <c r="AT253">
        <v>44.8</v>
      </c>
      <c r="AU253">
        <v>12</v>
      </c>
      <c r="AV253">
        <v>7</v>
      </c>
      <c r="AW253" t="s">
        <v>426</v>
      </c>
      <c r="AX253">
        <v>1.179</v>
      </c>
      <c r="AY253">
        <v>1</v>
      </c>
      <c r="AZ253">
        <v>1.7789999999999999</v>
      </c>
      <c r="BA253">
        <v>14.048999999999999</v>
      </c>
      <c r="BB253">
        <v>13.34</v>
      </c>
      <c r="BC253">
        <v>0.95</v>
      </c>
      <c r="BD253">
        <v>15.313000000000001</v>
      </c>
      <c r="BE253">
        <v>2736.9430000000002</v>
      </c>
      <c r="BF253">
        <v>178.251</v>
      </c>
      <c r="BG253">
        <v>0.73199999999999998</v>
      </c>
      <c r="BH253">
        <v>0.22</v>
      </c>
      <c r="BI253">
        <v>0.95199999999999996</v>
      </c>
      <c r="BJ253">
        <v>0.56100000000000005</v>
      </c>
      <c r="BK253">
        <v>0.16900000000000001</v>
      </c>
      <c r="BL253">
        <v>0.73</v>
      </c>
      <c r="BM253">
        <v>5.8421000000000003</v>
      </c>
      <c r="BQ253">
        <v>0</v>
      </c>
      <c r="BR253">
        <v>0.60067899999999996</v>
      </c>
      <c r="BS253">
        <v>0.234621</v>
      </c>
      <c r="BT253">
        <v>0.01</v>
      </c>
      <c r="BU253">
        <v>14.459845</v>
      </c>
      <c r="BV253">
        <v>4.7158821</v>
      </c>
    </row>
    <row r="254" spans="1:74" customFormat="1" x14ac:dyDescent="0.25">
      <c r="A254" s="37">
        <v>41704</v>
      </c>
      <c r="B254" s="38">
        <v>3.7194444444444447E-2</v>
      </c>
      <c r="C254">
        <v>14.36</v>
      </c>
      <c r="D254">
        <v>1.2595000000000001</v>
      </c>
      <c r="E254">
        <v>12595.18519</v>
      </c>
      <c r="F254">
        <v>36.5</v>
      </c>
      <c r="G254">
        <v>10.8</v>
      </c>
      <c r="H254">
        <v>552.20000000000005</v>
      </c>
      <c r="J254">
        <v>0</v>
      </c>
      <c r="K254">
        <v>0.86880000000000002</v>
      </c>
      <c r="L254">
        <v>12.4757</v>
      </c>
      <c r="M254">
        <v>1.0942000000000001</v>
      </c>
      <c r="N254">
        <v>31.732299999999999</v>
      </c>
      <c r="O254">
        <v>9.3459000000000003</v>
      </c>
      <c r="P254">
        <v>41.1</v>
      </c>
      <c r="Q254">
        <v>24.3169</v>
      </c>
      <c r="R254">
        <v>7.1619000000000002</v>
      </c>
      <c r="S254">
        <v>31.5</v>
      </c>
      <c r="T254">
        <v>552.23260000000005</v>
      </c>
      <c r="W254">
        <v>0</v>
      </c>
      <c r="X254">
        <v>0</v>
      </c>
      <c r="Y254">
        <v>12.4</v>
      </c>
      <c r="Z254">
        <v>849</v>
      </c>
      <c r="AA254">
        <v>872</v>
      </c>
      <c r="AB254">
        <v>798</v>
      </c>
      <c r="AC254">
        <v>54</v>
      </c>
      <c r="AD254">
        <v>10.119999999999999</v>
      </c>
      <c r="AE254">
        <v>0.23</v>
      </c>
      <c r="AF254">
        <v>980</v>
      </c>
      <c r="AG254">
        <v>-5</v>
      </c>
      <c r="AH254">
        <v>8</v>
      </c>
      <c r="AI254">
        <v>16</v>
      </c>
      <c r="AJ254">
        <v>192</v>
      </c>
      <c r="AK254">
        <v>189</v>
      </c>
      <c r="AL254">
        <v>7.3</v>
      </c>
      <c r="AM254">
        <v>194.3</v>
      </c>
      <c r="AN254" t="s">
        <v>155</v>
      </c>
      <c r="AO254">
        <v>2</v>
      </c>
      <c r="AP254" s="39">
        <v>0.70377314814814806</v>
      </c>
      <c r="AQ254">
        <v>47.163342</v>
      </c>
      <c r="AR254">
        <v>-88.484397000000001</v>
      </c>
      <c r="AS254">
        <v>318.8</v>
      </c>
      <c r="AT254">
        <v>44.6</v>
      </c>
      <c r="AU254">
        <v>12</v>
      </c>
      <c r="AV254">
        <v>7</v>
      </c>
      <c r="AW254" t="s">
        <v>426</v>
      </c>
      <c r="AX254">
        <v>1.1000000000000001</v>
      </c>
      <c r="AY254">
        <v>1</v>
      </c>
      <c r="AZ254">
        <v>1.7</v>
      </c>
      <c r="BA254">
        <v>14.048999999999999</v>
      </c>
      <c r="BB254">
        <v>13.5</v>
      </c>
      <c r="BC254">
        <v>0.96</v>
      </c>
      <c r="BD254">
        <v>15.103999999999999</v>
      </c>
      <c r="BE254">
        <v>2778.7469999999998</v>
      </c>
      <c r="BF254">
        <v>155.12299999999999</v>
      </c>
      <c r="BG254">
        <v>0.74</v>
      </c>
      <c r="BH254">
        <v>0.218</v>
      </c>
      <c r="BI254">
        <v>0.95799999999999996</v>
      </c>
      <c r="BJ254">
        <v>0.56699999999999995</v>
      </c>
      <c r="BK254">
        <v>0.16700000000000001</v>
      </c>
      <c r="BL254">
        <v>0.73399999999999999</v>
      </c>
      <c r="BM254">
        <v>4.0640999999999998</v>
      </c>
      <c r="BQ254">
        <v>0</v>
      </c>
      <c r="BR254">
        <v>0.50595900000000005</v>
      </c>
      <c r="BS254">
        <v>0.23741399999999999</v>
      </c>
      <c r="BT254">
        <v>0.01</v>
      </c>
      <c r="BU254">
        <v>12.179698</v>
      </c>
      <c r="BV254">
        <v>4.7720213999999999</v>
      </c>
    </row>
    <row r="255" spans="1:74" customFormat="1" x14ac:dyDescent="0.25">
      <c r="A255" s="37">
        <v>41704</v>
      </c>
      <c r="B255" s="38">
        <v>3.720601851851852E-2</v>
      </c>
      <c r="C255">
        <v>14.36</v>
      </c>
      <c r="D255">
        <v>1.2652000000000001</v>
      </c>
      <c r="E255">
        <v>12651.545889999999</v>
      </c>
      <c r="F255">
        <v>38.299999999999997</v>
      </c>
      <c r="G255">
        <v>1.3</v>
      </c>
      <c r="H255">
        <v>476.6</v>
      </c>
      <c r="J255">
        <v>0</v>
      </c>
      <c r="K255">
        <v>0.86880000000000002</v>
      </c>
      <c r="L255">
        <v>12.4756</v>
      </c>
      <c r="M255">
        <v>1.0991</v>
      </c>
      <c r="N255">
        <v>33.273899999999998</v>
      </c>
      <c r="O255">
        <v>1.1294</v>
      </c>
      <c r="P255">
        <v>34.4</v>
      </c>
      <c r="Q255">
        <v>25.498200000000001</v>
      </c>
      <c r="R255">
        <v>0.86550000000000005</v>
      </c>
      <c r="S255">
        <v>26.4</v>
      </c>
      <c r="T255">
        <v>476.57499999999999</v>
      </c>
      <c r="W255">
        <v>0</v>
      </c>
      <c r="X255">
        <v>0</v>
      </c>
      <c r="Y255">
        <v>12.4</v>
      </c>
      <c r="Z255">
        <v>848</v>
      </c>
      <c r="AA255">
        <v>870</v>
      </c>
      <c r="AB255">
        <v>796</v>
      </c>
      <c r="AC255">
        <v>54</v>
      </c>
      <c r="AD255">
        <v>10.119999999999999</v>
      </c>
      <c r="AE255">
        <v>0.23</v>
      </c>
      <c r="AF255">
        <v>980</v>
      </c>
      <c r="AG255">
        <v>-5</v>
      </c>
      <c r="AH255">
        <v>8</v>
      </c>
      <c r="AI255">
        <v>16</v>
      </c>
      <c r="AJ255">
        <v>191.8</v>
      </c>
      <c r="AK255">
        <v>189</v>
      </c>
      <c r="AL255">
        <v>7.2</v>
      </c>
      <c r="AM255">
        <v>194.6</v>
      </c>
      <c r="AN255" t="s">
        <v>155</v>
      </c>
      <c r="AO255">
        <v>1</v>
      </c>
      <c r="AP255" s="39">
        <v>0.70378472222222221</v>
      </c>
      <c r="AQ255">
        <v>47.163508</v>
      </c>
      <c r="AR255">
        <v>-88.484509000000003</v>
      </c>
      <c r="AS255">
        <v>318.89999999999998</v>
      </c>
      <c r="AT255">
        <v>45.2</v>
      </c>
      <c r="AU255">
        <v>12</v>
      </c>
      <c r="AV255">
        <v>7</v>
      </c>
      <c r="AW255" t="s">
        <v>426</v>
      </c>
      <c r="AX255">
        <v>1.1605000000000001</v>
      </c>
      <c r="AY255">
        <v>1.1815</v>
      </c>
      <c r="AZ255">
        <v>1.821</v>
      </c>
      <c r="BA255">
        <v>14.048999999999999</v>
      </c>
      <c r="BB255">
        <v>13.5</v>
      </c>
      <c r="BC255">
        <v>0.96</v>
      </c>
      <c r="BD255">
        <v>15.105</v>
      </c>
      <c r="BE255">
        <v>2779.2919999999999</v>
      </c>
      <c r="BF255">
        <v>155.84800000000001</v>
      </c>
      <c r="BG255">
        <v>0.77600000000000002</v>
      </c>
      <c r="BH255">
        <v>2.5999999999999999E-2</v>
      </c>
      <c r="BI255">
        <v>0.80300000000000005</v>
      </c>
      <c r="BJ255">
        <v>0.59499999999999997</v>
      </c>
      <c r="BK255">
        <v>0.02</v>
      </c>
      <c r="BL255">
        <v>0.61499999999999999</v>
      </c>
      <c r="BM255">
        <v>3.5081000000000002</v>
      </c>
      <c r="BQ255">
        <v>0</v>
      </c>
      <c r="BR255">
        <v>0.44647799999999999</v>
      </c>
      <c r="BS255">
        <v>0.239207</v>
      </c>
      <c r="BT255">
        <v>1.0414E-2</v>
      </c>
      <c r="BU255">
        <v>10.747842</v>
      </c>
      <c r="BV255">
        <v>4.8080607000000004</v>
      </c>
    </row>
    <row r="256" spans="1:74" customFormat="1" x14ac:dyDescent="0.25">
      <c r="A256" s="37">
        <v>41704</v>
      </c>
      <c r="B256" s="38">
        <v>3.7217592592592594E-2</v>
      </c>
      <c r="C256">
        <v>14.36</v>
      </c>
      <c r="D256">
        <v>1.1732</v>
      </c>
      <c r="E256">
        <v>11732.083329999999</v>
      </c>
      <c r="F256">
        <v>31.5</v>
      </c>
      <c r="G256">
        <v>4.7</v>
      </c>
      <c r="H256">
        <v>372.4</v>
      </c>
      <c r="J256">
        <v>0</v>
      </c>
      <c r="K256">
        <v>0.86970000000000003</v>
      </c>
      <c r="L256">
        <v>12.4885</v>
      </c>
      <c r="M256">
        <v>1.0203</v>
      </c>
      <c r="N256">
        <v>27.358499999999999</v>
      </c>
      <c r="O256">
        <v>4.0585000000000004</v>
      </c>
      <c r="P256">
        <v>31.4</v>
      </c>
      <c r="Q256">
        <v>20.965199999999999</v>
      </c>
      <c r="R256">
        <v>3.1101000000000001</v>
      </c>
      <c r="S256">
        <v>24.1</v>
      </c>
      <c r="T256">
        <v>372.36399999999998</v>
      </c>
      <c r="W256">
        <v>0</v>
      </c>
      <c r="X256">
        <v>0</v>
      </c>
      <c r="Y256">
        <v>12.4</v>
      </c>
      <c r="Z256">
        <v>848</v>
      </c>
      <c r="AA256">
        <v>871</v>
      </c>
      <c r="AB256">
        <v>796</v>
      </c>
      <c r="AC256">
        <v>54</v>
      </c>
      <c r="AD256">
        <v>10.119999999999999</v>
      </c>
      <c r="AE256">
        <v>0.23</v>
      </c>
      <c r="AF256">
        <v>980</v>
      </c>
      <c r="AG256">
        <v>-5</v>
      </c>
      <c r="AH256">
        <v>8</v>
      </c>
      <c r="AI256">
        <v>16.207000000000001</v>
      </c>
      <c r="AJ256">
        <v>191</v>
      </c>
      <c r="AK256">
        <v>189</v>
      </c>
      <c r="AL256">
        <v>7.2</v>
      </c>
      <c r="AM256">
        <v>195</v>
      </c>
      <c r="AN256" t="s">
        <v>155</v>
      </c>
      <c r="AO256">
        <v>1</v>
      </c>
      <c r="AP256" s="39">
        <v>0.70379629629629636</v>
      </c>
      <c r="AQ256">
        <v>47.163668000000001</v>
      </c>
      <c r="AR256">
        <v>-88.484637000000006</v>
      </c>
      <c r="AS256">
        <v>319.10000000000002</v>
      </c>
      <c r="AT256">
        <v>45</v>
      </c>
      <c r="AU256">
        <v>12</v>
      </c>
      <c r="AV256">
        <v>8</v>
      </c>
      <c r="AW256" t="s">
        <v>425</v>
      </c>
      <c r="AX256">
        <v>1.2605</v>
      </c>
      <c r="AY256">
        <v>1.3605</v>
      </c>
      <c r="AZ256">
        <v>1.9604999999999999</v>
      </c>
      <c r="BA256">
        <v>14.048999999999999</v>
      </c>
      <c r="BB256">
        <v>13.6</v>
      </c>
      <c r="BC256">
        <v>0.97</v>
      </c>
      <c r="BD256">
        <v>14.986000000000001</v>
      </c>
      <c r="BE256">
        <v>2797.8960000000002</v>
      </c>
      <c r="BF256">
        <v>145.489</v>
      </c>
      <c r="BG256">
        <v>0.64200000000000002</v>
      </c>
      <c r="BH256">
        <v>9.5000000000000001E-2</v>
      </c>
      <c r="BI256">
        <v>0.73699999999999999</v>
      </c>
      <c r="BJ256">
        <v>0.49199999999999999</v>
      </c>
      <c r="BK256">
        <v>7.2999999999999995E-2</v>
      </c>
      <c r="BL256">
        <v>0.56499999999999995</v>
      </c>
      <c r="BM256">
        <v>2.7565</v>
      </c>
      <c r="BQ256">
        <v>0</v>
      </c>
      <c r="BR256">
        <v>0.40586</v>
      </c>
      <c r="BS256">
        <v>0.24</v>
      </c>
      <c r="BT256">
        <v>1.2E-2</v>
      </c>
      <c r="BU256">
        <v>9.7700650000000007</v>
      </c>
      <c r="BV256">
        <v>4.8239999999999998</v>
      </c>
    </row>
    <row r="257" spans="1:74" customFormat="1" x14ac:dyDescent="0.25">
      <c r="A257" s="37">
        <v>41704</v>
      </c>
      <c r="B257" s="38">
        <v>3.7229166666666667E-2</v>
      </c>
      <c r="C257">
        <v>14.336</v>
      </c>
      <c r="D257">
        <v>1.306</v>
      </c>
      <c r="E257">
        <v>13060.241470000001</v>
      </c>
      <c r="F257">
        <v>20.2</v>
      </c>
      <c r="G257">
        <v>-3</v>
      </c>
      <c r="H257">
        <v>414.8</v>
      </c>
      <c r="J257">
        <v>0</v>
      </c>
      <c r="K257">
        <v>0.86870000000000003</v>
      </c>
      <c r="L257">
        <v>12.453200000000001</v>
      </c>
      <c r="M257">
        <v>1.1345000000000001</v>
      </c>
      <c r="N257">
        <v>17.5853</v>
      </c>
      <c r="O257">
        <v>0</v>
      </c>
      <c r="P257">
        <v>17.600000000000001</v>
      </c>
      <c r="Q257">
        <v>13.475899999999999</v>
      </c>
      <c r="R257">
        <v>0</v>
      </c>
      <c r="S257">
        <v>13.5</v>
      </c>
      <c r="T257">
        <v>414.75139999999999</v>
      </c>
      <c r="W257">
        <v>0</v>
      </c>
      <c r="X257">
        <v>0</v>
      </c>
      <c r="Y257">
        <v>12.4</v>
      </c>
      <c r="Z257">
        <v>848</v>
      </c>
      <c r="AA257">
        <v>870</v>
      </c>
      <c r="AB257">
        <v>797</v>
      </c>
      <c r="AC257">
        <v>54</v>
      </c>
      <c r="AD257">
        <v>10.119999999999999</v>
      </c>
      <c r="AE257">
        <v>0.23</v>
      </c>
      <c r="AF257">
        <v>980</v>
      </c>
      <c r="AG257">
        <v>-5</v>
      </c>
      <c r="AH257">
        <v>8</v>
      </c>
      <c r="AI257">
        <v>17</v>
      </c>
      <c r="AJ257">
        <v>191</v>
      </c>
      <c r="AK257">
        <v>189</v>
      </c>
      <c r="AL257">
        <v>7.2</v>
      </c>
      <c r="AM257">
        <v>195</v>
      </c>
      <c r="AN257" t="s">
        <v>155</v>
      </c>
      <c r="AO257">
        <v>1</v>
      </c>
      <c r="AP257" s="39">
        <v>0.7038078703703704</v>
      </c>
      <c r="AQ257">
        <v>47.163815999999997</v>
      </c>
      <c r="AR257">
        <v>-88.484782999999993</v>
      </c>
      <c r="AS257">
        <v>319.5</v>
      </c>
      <c r="AT257">
        <v>44.2</v>
      </c>
      <c r="AU257">
        <v>12</v>
      </c>
      <c r="AV257">
        <v>8</v>
      </c>
      <c r="AW257" t="s">
        <v>425</v>
      </c>
      <c r="AX257">
        <v>1.1185</v>
      </c>
      <c r="AY257">
        <v>1.2789999999999999</v>
      </c>
      <c r="AZ257">
        <v>1.758</v>
      </c>
      <c r="BA257">
        <v>14.048999999999999</v>
      </c>
      <c r="BB257">
        <v>13.49</v>
      </c>
      <c r="BC257">
        <v>0.96</v>
      </c>
      <c r="BD257">
        <v>15.121</v>
      </c>
      <c r="BE257">
        <v>2772.9209999999998</v>
      </c>
      <c r="BF257">
        <v>160.779</v>
      </c>
      <c r="BG257">
        <v>0.41</v>
      </c>
      <c r="BH257">
        <v>0</v>
      </c>
      <c r="BI257">
        <v>0.41</v>
      </c>
      <c r="BJ257">
        <v>0.314</v>
      </c>
      <c r="BK257">
        <v>0</v>
      </c>
      <c r="BL257">
        <v>0.314</v>
      </c>
      <c r="BM257">
        <v>3.0514999999999999</v>
      </c>
      <c r="BQ257">
        <v>0</v>
      </c>
      <c r="BR257">
        <v>0.39455400000000002</v>
      </c>
      <c r="BS257">
        <v>0.23937900000000001</v>
      </c>
      <c r="BT257">
        <v>1.2E-2</v>
      </c>
      <c r="BU257">
        <v>9.4979010000000006</v>
      </c>
      <c r="BV257">
        <v>4.8115179000000001</v>
      </c>
    </row>
    <row r="258" spans="1:74" customFormat="1" x14ac:dyDescent="0.25">
      <c r="A258" s="37">
        <v>41704</v>
      </c>
      <c r="B258" s="38">
        <v>3.7240740740740741E-2</v>
      </c>
      <c r="C258">
        <v>14.236000000000001</v>
      </c>
      <c r="D258">
        <v>1.5720000000000001</v>
      </c>
      <c r="E258">
        <v>15720.04333</v>
      </c>
      <c r="F258">
        <v>12.6</v>
      </c>
      <c r="G258">
        <v>-3</v>
      </c>
      <c r="H258">
        <v>554.5</v>
      </c>
      <c r="J258">
        <v>0</v>
      </c>
      <c r="K258">
        <v>0.8669</v>
      </c>
      <c r="L258">
        <v>12.341699999999999</v>
      </c>
      <c r="M258">
        <v>1.3628</v>
      </c>
      <c r="N258">
        <v>10.8912</v>
      </c>
      <c r="O258">
        <v>0</v>
      </c>
      <c r="P258">
        <v>10.9</v>
      </c>
      <c r="Q258">
        <v>8.3460999999999999</v>
      </c>
      <c r="R258">
        <v>0</v>
      </c>
      <c r="S258">
        <v>8.3000000000000007</v>
      </c>
      <c r="T258">
        <v>554.54759999999999</v>
      </c>
      <c r="W258">
        <v>0</v>
      </c>
      <c r="X258">
        <v>0</v>
      </c>
      <c r="Y258">
        <v>12.4</v>
      </c>
      <c r="Z258">
        <v>848</v>
      </c>
      <c r="AA258">
        <v>871</v>
      </c>
      <c r="AB258">
        <v>796</v>
      </c>
      <c r="AC258">
        <v>54</v>
      </c>
      <c r="AD258">
        <v>10.119999999999999</v>
      </c>
      <c r="AE258">
        <v>0.23</v>
      </c>
      <c r="AF258">
        <v>980</v>
      </c>
      <c r="AG258">
        <v>-5</v>
      </c>
      <c r="AH258">
        <v>8</v>
      </c>
      <c r="AI258">
        <v>17</v>
      </c>
      <c r="AJ258">
        <v>191</v>
      </c>
      <c r="AK258">
        <v>189</v>
      </c>
      <c r="AL258">
        <v>7.2</v>
      </c>
      <c r="AM258">
        <v>195</v>
      </c>
      <c r="AN258" t="s">
        <v>155</v>
      </c>
      <c r="AO258">
        <v>1</v>
      </c>
      <c r="AP258" s="39">
        <v>0.70381944444444444</v>
      </c>
      <c r="AQ258">
        <v>47.163950999999997</v>
      </c>
      <c r="AR258">
        <v>-88.484943999999999</v>
      </c>
      <c r="AS258">
        <v>319.89999999999998</v>
      </c>
      <c r="AT258">
        <v>43.1</v>
      </c>
      <c r="AU258">
        <v>12</v>
      </c>
      <c r="AV258">
        <v>8</v>
      </c>
      <c r="AW258" t="s">
        <v>425</v>
      </c>
      <c r="AX258">
        <v>1.121</v>
      </c>
      <c r="AY258">
        <v>1.2605</v>
      </c>
      <c r="AZ258">
        <v>1.7210000000000001</v>
      </c>
      <c r="BA258">
        <v>14.048999999999999</v>
      </c>
      <c r="BB258">
        <v>13.31</v>
      </c>
      <c r="BC258">
        <v>0.95</v>
      </c>
      <c r="BD258">
        <v>15.349</v>
      </c>
      <c r="BE258">
        <v>2721.8789999999999</v>
      </c>
      <c r="BF258">
        <v>191.29900000000001</v>
      </c>
      <c r="BG258">
        <v>0.252</v>
      </c>
      <c r="BH258">
        <v>0</v>
      </c>
      <c r="BI258">
        <v>0.252</v>
      </c>
      <c r="BJ258">
        <v>0.193</v>
      </c>
      <c r="BK258">
        <v>0</v>
      </c>
      <c r="BL258">
        <v>0.193</v>
      </c>
      <c r="BM258">
        <v>4.0411000000000001</v>
      </c>
      <c r="BQ258">
        <v>0</v>
      </c>
      <c r="BR258">
        <v>0.40020099999999997</v>
      </c>
      <c r="BS258">
        <v>0.23699999999999999</v>
      </c>
      <c r="BT258">
        <v>1.2207000000000001E-2</v>
      </c>
      <c r="BU258">
        <v>9.6338380000000008</v>
      </c>
      <c r="BV258">
        <v>4.7637</v>
      </c>
    </row>
    <row r="259" spans="1:74" customFormat="1" x14ac:dyDescent="0.25">
      <c r="A259" s="37">
        <v>41704</v>
      </c>
      <c r="B259" s="38">
        <v>3.7252314814814814E-2</v>
      </c>
      <c r="C259">
        <v>14.074</v>
      </c>
      <c r="D259">
        <v>1.7523</v>
      </c>
      <c r="E259">
        <v>17523.436989999998</v>
      </c>
      <c r="F259">
        <v>10.9</v>
      </c>
      <c r="G259">
        <v>-3</v>
      </c>
      <c r="H259">
        <v>673.5</v>
      </c>
      <c r="J259">
        <v>0</v>
      </c>
      <c r="K259">
        <v>0.86639999999999995</v>
      </c>
      <c r="L259">
        <v>12.1945</v>
      </c>
      <c r="M259">
        <v>1.5183</v>
      </c>
      <c r="N259">
        <v>9.4610000000000003</v>
      </c>
      <c r="O259">
        <v>0</v>
      </c>
      <c r="P259">
        <v>9.5</v>
      </c>
      <c r="Q259">
        <v>7.2500999999999998</v>
      </c>
      <c r="R259">
        <v>0</v>
      </c>
      <c r="S259">
        <v>7.3</v>
      </c>
      <c r="T259">
        <v>673.47500000000002</v>
      </c>
      <c r="W259">
        <v>0</v>
      </c>
      <c r="X259">
        <v>0</v>
      </c>
      <c r="Y259">
        <v>12.3</v>
      </c>
      <c r="Z259">
        <v>848</v>
      </c>
      <c r="AA259">
        <v>871</v>
      </c>
      <c r="AB259">
        <v>798</v>
      </c>
      <c r="AC259">
        <v>54</v>
      </c>
      <c r="AD259">
        <v>10.119999999999999</v>
      </c>
      <c r="AE259">
        <v>0.23</v>
      </c>
      <c r="AF259">
        <v>980</v>
      </c>
      <c r="AG259">
        <v>-5</v>
      </c>
      <c r="AH259">
        <v>8</v>
      </c>
      <c r="AI259">
        <v>17</v>
      </c>
      <c r="AJ259">
        <v>191</v>
      </c>
      <c r="AK259">
        <v>189.2</v>
      </c>
      <c r="AL259">
        <v>7.1</v>
      </c>
      <c r="AM259">
        <v>195</v>
      </c>
      <c r="AN259" t="s">
        <v>155</v>
      </c>
      <c r="AO259">
        <v>1</v>
      </c>
      <c r="AP259" s="39">
        <v>0.70383101851851848</v>
      </c>
      <c r="AQ259">
        <v>47.164057</v>
      </c>
      <c r="AR259">
        <v>-88.485123000000002</v>
      </c>
      <c r="AS259">
        <v>320.10000000000002</v>
      </c>
      <c r="AT259">
        <v>41.4</v>
      </c>
      <c r="AU259">
        <v>12</v>
      </c>
      <c r="AV259">
        <v>9</v>
      </c>
      <c r="AW259" t="s">
        <v>425</v>
      </c>
      <c r="AX259">
        <v>1.26044</v>
      </c>
      <c r="AY259">
        <v>1.118681</v>
      </c>
      <c r="AZ259">
        <v>1.8604400000000001</v>
      </c>
      <c r="BA259">
        <v>14.048999999999999</v>
      </c>
      <c r="BB259">
        <v>13.27</v>
      </c>
      <c r="BC259">
        <v>0.94</v>
      </c>
      <c r="BD259">
        <v>15.416</v>
      </c>
      <c r="BE259">
        <v>2685.4650000000001</v>
      </c>
      <c r="BF259">
        <v>212.80699999999999</v>
      </c>
      <c r="BG259">
        <v>0.218</v>
      </c>
      <c r="BH259">
        <v>0</v>
      </c>
      <c r="BI259">
        <v>0.218</v>
      </c>
      <c r="BJ259">
        <v>0.16700000000000001</v>
      </c>
      <c r="BK259">
        <v>0</v>
      </c>
      <c r="BL259">
        <v>0.16700000000000001</v>
      </c>
      <c r="BM259">
        <v>4.9005000000000001</v>
      </c>
      <c r="BQ259">
        <v>0</v>
      </c>
      <c r="BR259">
        <v>0.35727700000000001</v>
      </c>
      <c r="BS259">
        <v>0.237621</v>
      </c>
      <c r="BT259">
        <v>1.2999999999999999E-2</v>
      </c>
      <c r="BU259">
        <v>8.6005500000000001</v>
      </c>
      <c r="BV259">
        <v>4.7761820999999998</v>
      </c>
    </row>
    <row r="260" spans="1:74" customFormat="1" x14ac:dyDescent="0.25">
      <c r="A260" s="37">
        <v>41704</v>
      </c>
      <c r="B260" s="38">
        <v>3.7263888888888888E-2</v>
      </c>
      <c r="C260">
        <v>14.05</v>
      </c>
      <c r="D260">
        <v>1.7154</v>
      </c>
      <c r="E260">
        <v>17154.39543</v>
      </c>
      <c r="F260">
        <v>8.4</v>
      </c>
      <c r="G260">
        <v>6.6</v>
      </c>
      <c r="H260">
        <v>634.6</v>
      </c>
      <c r="J260">
        <v>0</v>
      </c>
      <c r="K260">
        <v>0.86699999999999999</v>
      </c>
      <c r="L260">
        <v>12.1807</v>
      </c>
      <c r="M260">
        <v>1.4872000000000001</v>
      </c>
      <c r="N260">
        <v>7.2786</v>
      </c>
      <c r="O260">
        <v>5.7218999999999998</v>
      </c>
      <c r="P260">
        <v>13</v>
      </c>
      <c r="Q260">
        <v>5.5785</v>
      </c>
      <c r="R260">
        <v>4.3853999999999997</v>
      </c>
      <c r="S260">
        <v>10</v>
      </c>
      <c r="T260">
        <v>634.55920000000003</v>
      </c>
      <c r="W260">
        <v>0</v>
      </c>
      <c r="X260">
        <v>0</v>
      </c>
      <c r="Y260">
        <v>12.4</v>
      </c>
      <c r="Z260">
        <v>848</v>
      </c>
      <c r="AA260">
        <v>871</v>
      </c>
      <c r="AB260">
        <v>798</v>
      </c>
      <c r="AC260">
        <v>54.2</v>
      </c>
      <c r="AD260">
        <v>10.16</v>
      </c>
      <c r="AE260">
        <v>0.23</v>
      </c>
      <c r="AF260">
        <v>980</v>
      </c>
      <c r="AG260">
        <v>-5</v>
      </c>
      <c r="AH260">
        <v>8</v>
      </c>
      <c r="AI260">
        <v>17</v>
      </c>
      <c r="AJ260">
        <v>191</v>
      </c>
      <c r="AK260">
        <v>190</v>
      </c>
      <c r="AL260">
        <v>7.1</v>
      </c>
      <c r="AM260">
        <v>195</v>
      </c>
      <c r="AN260" t="s">
        <v>155</v>
      </c>
      <c r="AO260">
        <v>1</v>
      </c>
      <c r="AP260" s="39">
        <v>0.70384259259259263</v>
      </c>
      <c r="AQ260">
        <v>47.164149999999999</v>
      </c>
      <c r="AR260">
        <v>-88.485305999999994</v>
      </c>
      <c r="AS260">
        <v>320.3</v>
      </c>
      <c r="AT260">
        <v>39.4</v>
      </c>
      <c r="AU260">
        <v>12</v>
      </c>
      <c r="AV260">
        <v>8</v>
      </c>
      <c r="AW260" t="s">
        <v>425</v>
      </c>
      <c r="AX260">
        <v>1.36046</v>
      </c>
      <c r="AY260">
        <v>1.06046</v>
      </c>
      <c r="AZ260">
        <v>1.9604600000000001</v>
      </c>
      <c r="BA260">
        <v>14.048999999999999</v>
      </c>
      <c r="BB260">
        <v>13.32</v>
      </c>
      <c r="BC260">
        <v>0.95</v>
      </c>
      <c r="BD260">
        <v>15.346</v>
      </c>
      <c r="BE260">
        <v>2691.982</v>
      </c>
      <c r="BF260">
        <v>209.19399999999999</v>
      </c>
      <c r="BG260">
        <v>0.16800000000000001</v>
      </c>
      <c r="BH260">
        <v>0.13200000000000001</v>
      </c>
      <c r="BI260">
        <v>0.30099999999999999</v>
      </c>
      <c r="BJ260">
        <v>0.129</v>
      </c>
      <c r="BK260">
        <v>0.10100000000000001</v>
      </c>
      <c r="BL260">
        <v>0.23100000000000001</v>
      </c>
      <c r="BM260">
        <v>4.6337999999999999</v>
      </c>
      <c r="BQ260">
        <v>0</v>
      </c>
      <c r="BR260">
        <v>0.35586699999999999</v>
      </c>
      <c r="BS260">
        <v>0.240207</v>
      </c>
      <c r="BT260">
        <v>1.2793000000000001E-2</v>
      </c>
      <c r="BU260">
        <v>8.5666119999999992</v>
      </c>
      <c r="BV260">
        <v>4.8281606999999997</v>
      </c>
    </row>
    <row r="261" spans="1:74" customFormat="1" x14ac:dyDescent="0.25">
      <c r="A261" s="37">
        <v>41704</v>
      </c>
      <c r="B261" s="38">
        <v>3.7275462962962962E-2</v>
      </c>
      <c r="C261">
        <v>14.055</v>
      </c>
      <c r="D261">
        <v>1.6255999999999999</v>
      </c>
      <c r="E261">
        <v>16255.70261</v>
      </c>
      <c r="F261">
        <v>7.2</v>
      </c>
      <c r="G261">
        <v>8.1999999999999993</v>
      </c>
      <c r="H261">
        <v>603.5</v>
      </c>
      <c r="J261">
        <v>0</v>
      </c>
      <c r="K261">
        <v>0.86760000000000004</v>
      </c>
      <c r="L261">
        <v>12.1952</v>
      </c>
      <c r="M261">
        <v>1.4104000000000001</v>
      </c>
      <c r="N261">
        <v>6.2403000000000004</v>
      </c>
      <c r="O261">
        <v>7.1147</v>
      </c>
      <c r="P261">
        <v>13.4</v>
      </c>
      <c r="Q261">
        <v>4.7851999999999997</v>
      </c>
      <c r="R261">
        <v>5.4558</v>
      </c>
      <c r="S261">
        <v>10.199999999999999</v>
      </c>
      <c r="T261">
        <v>603.5018</v>
      </c>
      <c r="W261">
        <v>0</v>
      </c>
      <c r="X261">
        <v>0</v>
      </c>
      <c r="Y261">
        <v>12.3</v>
      </c>
      <c r="Z261">
        <v>848</v>
      </c>
      <c r="AA261">
        <v>870</v>
      </c>
      <c r="AB261">
        <v>798</v>
      </c>
      <c r="AC261">
        <v>55</v>
      </c>
      <c r="AD261">
        <v>10.3</v>
      </c>
      <c r="AE261">
        <v>0.24</v>
      </c>
      <c r="AF261">
        <v>980</v>
      </c>
      <c r="AG261">
        <v>-5</v>
      </c>
      <c r="AH261">
        <v>8</v>
      </c>
      <c r="AI261">
        <v>17</v>
      </c>
      <c r="AJ261">
        <v>191</v>
      </c>
      <c r="AK261">
        <v>189.8</v>
      </c>
      <c r="AL261">
        <v>6.9</v>
      </c>
      <c r="AM261">
        <v>195</v>
      </c>
      <c r="AN261" t="s">
        <v>155</v>
      </c>
      <c r="AO261">
        <v>1</v>
      </c>
      <c r="AP261" s="39">
        <v>0.70385416666666656</v>
      </c>
      <c r="AQ261">
        <v>47.164237</v>
      </c>
      <c r="AR261">
        <v>-88.485491999999994</v>
      </c>
      <c r="AS261">
        <v>320.5</v>
      </c>
      <c r="AT261">
        <v>38.200000000000003</v>
      </c>
      <c r="AU261">
        <v>12</v>
      </c>
      <c r="AV261">
        <v>8</v>
      </c>
      <c r="AW261" t="s">
        <v>425</v>
      </c>
      <c r="AX261">
        <v>1.4604999999999999</v>
      </c>
      <c r="AY261">
        <v>1.1605000000000001</v>
      </c>
      <c r="AZ261">
        <v>2.0605000000000002</v>
      </c>
      <c r="BA261">
        <v>14.048999999999999</v>
      </c>
      <c r="BB261">
        <v>13.4</v>
      </c>
      <c r="BC261">
        <v>0.95</v>
      </c>
      <c r="BD261">
        <v>15.254</v>
      </c>
      <c r="BE261">
        <v>2708.123</v>
      </c>
      <c r="BF261">
        <v>199.345</v>
      </c>
      <c r="BG261">
        <v>0.14499999999999999</v>
      </c>
      <c r="BH261">
        <v>0.16500000000000001</v>
      </c>
      <c r="BI261">
        <v>0.311</v>
      </c>
      <c r="BJ261">
        <v>0.111</v>
      </c>
      <c r="BK261">
        <v>0.127</v>
      </c>
      <c r="BL261">
        <v>0.23799999999999999</v>
      </c>
      <c r="BM261">
        <v>4.4280999999999997</v>
      </c>
      <c r="BQ261">
        <v>0</v>
      </c>
      <c r="BR261">
        <v>0.32689800000000002</v>
      </c>
      <c r="BS261">
        <v>0.240588</v>
      </c>
      <c r="BT261">
        <v>1.2E-2</v>
      </c>
      <c r="BU261">
        <v>7.8692500000000001</v>
      </c>
      <c r="BV261">
        <v>4.8358188000000002</v>
      </c>
    </row>
    <row r="262" spans="1:74" customFormat="1" x14ac:dyDescent="0.25">
      <c r="A262" s="37">
        <v>41704</v>
      </c>
      <c r="B262" s="38">
        <v>3.7287037037037042E-2</v>
      </c>
      <c r="C262">
        <v>14.087</v>
      </c>
      <c r="D262">
        <v>1.5956999999999999</v>
      </c>
      <c r="E262">
        <v>15957.41049</v>
      </c>
      <c r="F262">
        <v>7</v>
      </c>
      <c r="G262">
        <v>4.5999999999999996</v>
      </c>
      <c r="H262">
        <v>592.4</v>
      </c>
      <c r="J262">
        <v>0</v>
      </c>
      <c r="K262">
        <v>0.86770000000000003</v>
      </c>
      <c r="L262">
        <v>12.223000000000001</v>
      </c>
      <c r="M262">
        <v>1.3846000000000001</v>
      </c>
      <c r="N262">
        <v>6.0655000000000001</v>
      </c>
      <c r="O262">
        <v>3.9830999999999999</v>
      </c>
      <c r="P262">
        <v>10</v>
      </c>
      <c r="Q262">
        <v>4.6512000000000002</v>
      </c>
      <c r="R262">
        <v>3.0543</v>
      </c>
      <c r="S262">
        <v>7.7</v>
      </c>
      <c r="T262">
        <v>592.37959999999998</v>
      </c>
      <c r="W262">
        <v>0</v>
      </c>
      <c r="X262">
        <v>0</v>
      </c>
      <c r="Y262">
        <v>12.4</v>
      </c>
      <c r="Z262">
        <v>848</v>
      </c>
      <c r="AA262">
        <v>870</v>
      </c>
      <c r="AB262">
        <v>799</v>
      </c>
      <c r="AC262">
        <v>55</v>
      </c>
      <c r="AD262">
        <v>10.3</v>
      </c>
      <c r="AE262">
        <v>0.24</v>
      </c>
      <c r="AF262">
        <v>980</v>
      </c>
      <c r="AG262">
        <v>-5</v>
      </c>
      <c r="AH262">
        <v>8</v>
      </c>
      <c r="AI262">
        <v>17</v>
      </c>
      <c r="AJ262">
        <v>191</v>
      </c>
      <c r="AK262">
        <v>189</v>
      </c>
      <c r="AL262">
        <v>6.9</v>
      </c>
      <c r="AM262">
        <v>195</v>
      </c>
      <c r="AN262" t="s">
        <v>155</v>
      </c>
      <c r="AO262">
        <v>1</v>
      </c>
      <c r="AP262" s="39">
        <v>0.70386574074074071</v>
      </c>
      <c r="AQ262">
        <v>47.164306000000003</v>
      </c>
      <c r="AR262">
        <v>-88.485691000000003</v>
      </c>
      <c r="AS262">
        <v>320.7</v>
      </c>
      <c r="AT262">
        <v>37.700000000000003</v>
      </c>
      <c r="AU262">
        <v>12</v>
      </c>
      <c r="AV262">
        <v>8</v>
      </c>
      <c r="AW262" t="s">
        <v>425</v>
      </c>
      <c r="AX262">
        <v>1.5605</v>
      </c>
      <c r="AY262">
        <v>1.079</v>
      </c>
      <c r="AZ262">
        <v>2.1604999999999999</v>
      </c>
      <c r="BA262">
        <v>14.048999999999999</v>
      </c>
      <c r="BB262">
        <v>13.41</v>
      </c>
      <c r="BC262">
        <v>0.95</v>
      </c>
      <c r="BD262">
        <v>15.247</v>
      </c>
      <c r="BE262">
        <v>2714.1210000000001</v>
      </c>
      <c r="BF262">
        <v>195.68600000000001</v>
      </c>
      <c r="BG262">
        <v>0.14099999999999999</v>
      </c>
      <c r="BH262">
        <v>9.2999999999999999E-2</v>
      </c>
      <c r="BI262">
        <v>0.23400000000000001</v>
      </c>
      <c r="BJ262">
        <v>0.108</v>
      </c>
      <c r="BK262">
        <v>7.0999999999999994E-2</v>
      </c>
      <c r="BL262">
        <v>0.17899999999999999</v>
      </c>
      <c r="BM262">
        <v>4.3463000000000003</v>
      </c>
      <c r="BQ262">
        <v>0</v>
      </c>
      <c r="BR262">
        <v>0.36313699999999999</v>
      </c>
      <c r="BS262">
        <v>0.23899999999999999</v>
      </c>
      <c r="BT262">
        <v>1.1793E-2</v>
      </c>
      <c r="BU262">
        <v>8.7416160000000005</v>
      </c>
      <c r="BV262">
        <v>4.8038999999999996</v>
      </c>
    </row>
    <row r="263" spans="1:74" customFormat="1" x14ac:dyDescent="0.25">
      <c r="A263" s="37">
        <v>41704</v>
      </c>
      <c r="B263" s="38">
        <v>3.7298611111111109E-2</v>
      </c>
      <c r="C263">
        <v>14.13</v>
      </c>
      <c r="D263">
        <v>1.6668000000000001</v>
      </c>
      <c r="E263">
        <v>16668.248540000001</v>
      </c>
      <c r="F263">
        <v>6.9</v>
      </c>
      <c r="G263">
        <v>5</v>
      </c>
      <c r="H263">
        <v>610</v>
      </c>
      <c r="J263">
        <v>0</v>
      </c>
      <c r="K263">
        <v>0.86680000000000001</v>
      </c>
      <c r="L263">
        <v>12.2477</v>
      </c>
      <c r="M263">
        <v>1.4448000000000001</v>
      </c>
      <c r="N263">
        <v>5.9391999999999996</v>
      </c>
      <c r="O263">
        <v>4.3120000000000003</v>
      </c>
      <c r="P263">
        <v>10.3</v>
      </c>
      <c r="Q263">
        <v>4.5544000000000002</v>
      </c>
      <c r="R263">
        <v>3.3066</v>
      </c>
      <c r="S263">
        <v>7.9</v>
      </c>
      <c r="T263">
        <v>610.03120000000001</v>
      </c>
      <c r="W263">
        <v>0</v>
      </c>
      <c r="X263">
        <v>0</v>
      </c>
      <c r="Y263">
        <v>12.3</v>
      </c>
      <c r="Z263">
        <v>848</v>
      </c>
      <c r="AA263">
        <v>872</v>
      </c>
      <c r="AB263">
        <v>798</v>
      </c>
      <c r="AC263">
        <v>55</v>
      </c>
      <c r="AD263">
        <v>10.3</v>
      </c>
      <c r="AE263">
        <v>0.24</v>
      </c>
      <c r="AF263">
        <v>980</v>
      </c>
      <c r="AG263">
        <v>-5</v>
      </c>
      <c r="AH263">
        <v>8</v>
      </c>
      <c r="AI263">
        <v>17</v>
      </c>
      <c r="AJ263">
        <v>191</v>
      </c>
      <c r="AK263">
        <v>189</v>
      </c>
      <c r="AL263">
        <v>7.1</v>
      </c>
      <c r="AM263">
        <v>195</v>
      </c>
      <c r="AN263" t="s">
        <v>155</v>
      </c>
      <c r="AO263">
        <v>1</v>
      </c>
      <c r="AP263" s="39">
        <v>0.70387731481481486</v>
      </c>
      <c r="AQ263">
        <v>47.164366000000001</v>
      </c>
      <c r="AR263">
        <v>-88.485892000000007</v>
      </c>
      <c r="AS263">
        <v>320.8</v>
      </c>
      <c r="AT263">
        <v>37.299999999999997</v>
      </c>
      <c r="AU263">
        <v>12</v>
      </c>
      <c r="AV263">
        <v>8</v>
      </c>
      <c r="AW263" t="s">
        <v>425</v>
      </c>
      <c r="AX263">
        <v>1.6</v>
      </c>
      <c r="AY263">
        <v>1</v>
      </c>
      <c r="AZ263">
        <v>2.1395</v>
      </c>
      <c r="BA263">
        <v>14.048999999999999</v>
      </c>
      <c r="BB263">
        <v>13.31</v>
      </c>
      <c r="BC263">
        <v>0.95</v>
      </c>
      <c r="BD263">
        <v>15.369</v>
      </c>
      <c r="BE263">
        <v>2702.4250000000002</v>
      </c>
      <c r="BF263">
        <v>202.898</v>
      </c>
      <c r="BG263">
        <v>0.13700000000000001</v>
      </c>
      <c r="BH263">
        <v>0.1</v>
      </c>
      <c r="BI263">
        <v>0.23699999999999999</v>
      </c>
      <c r="BJ263">
        <v>0.105</v>
      </c>
      <c r="BK263">
        <v>7.5999999999999998E-2</v>
      </c>
      <c r="BL263">
        <v>0.182</v>
      </c>
      <c r="BM263">
        <v>4.4474999999999998</v>
      </c>
      <c r="BQ263">
        <v>0</v>
      </c>
      <c r="BR263">
        <v>0.36283100000000001</v>
      </c>
      <c r="BS263">
        <v>0.23879300000000001</v>
      </c>
      <c r="BT263">
        <v>1.1207E-2</v>
      </c>
      <c r="BU263">
        <v>8.7342490000000002</v>
      </c>
      <c r="BV263">
        <v>4.7997392999999997</v>
      </c>
    </row>
    <row r="264" spans="1:74" customFormat="1" x14ac:dyDescent="0.25">
      <c r="A264" s="37">
        <v>41704</v>
      </c>
      <c r="B264" s="38">
        <v>3.7310185185185189E-2</v>
      </c>
      <c r="C264">
        <v>14.125</v>
      </c>
      <c r="D264">
        <v>1.7747999999999999</v>
      </c>
      <c r="E264">
        <v>17747.76195</v>
      </c>
      <c r="F264">
        <v>4.3</v>
      </c>
      <c r="G264">
        <v>8</v>
      </c>
      <c r="H264">
        <v>713.4</v>
      </c>
      <c r="J264">
        <v>0</v>
      </c>
      <c r="K264">
        <v>0.86580000000000001</v>
      </c>
      <c r="L264">
        <v>12.2293</v>
      </c>
      <c r="M264">
        <v>1.5365</v>
      </c>
      <c r="N264">
        <v>3.7077</v>
      </c>
      <c r="O264">
        <v>6.9474</v>
      </c>
      <c r="P264">
        <v>10.7</v>
      </c>
      <c r="Q264">
        <v>2.8431999999999999</v>
      </c>
      <c r="R264">
        <v>5.3274999999999997</v>
      </c>
      <c r="S264">
        <v>8.1999999999999993</v>
      </c>
      <c r="T264">
        <v>713.44619999999998</v>
      </c>
      <c r="W264">
        <v>0</v>
      </c>
      <c r="X264">
        <v>0</v>
      </c>
      <c r="Y264">
        <v>12.3</v>
      </c>
      <c r="Z264">
        <v>849</v>
      </c>
      <c r="AA264">
        <v>873</v>
      </c>
      <c r="AB264">
        <v>798</v>
      </c>
      <c r="AC264">
        <v>55</v>
      </c>
      <c r="AD264">
        <v>10.3</v>
      </c>
      <c r="AE264">
        <v>0.24</v>
      </c>
      <c r="AF264">
        <v>980</v>
      </c>
      <c r="AG264">
        <v>-5</v>
      </c>
      <c r="AH264">
        <v>8</v>
      </c>
      <c r="AI264">
        <v>17</v>
      </c>
      <c r="AJ264">
        <v>190.8</v>
      </c>
      <c r="AK264">
        <v>189</v>
      </c>
      <c r="AL264">
        <v>7.1</v>
      </c>
      <c r="AM264">
        <v>195</v>
      </c>
      <c r="AN264" t="s">
        <v>155</v>
      </c>
      <c r="AO264">
        <v>1</v>
      </c>
      <c r="AP264" s="39">
        <v>0.7038888888888889</v>
      </c>
      <c r="AQ264">
        <v>47.164422000000002</v>
      </c>
      <c r="AR264">
        <v>-88.486093999999994</v>
      </c>
      <c r="AS264">
        <v>321</v>
      </c>
      <c r="AT264">
        <v>37.1</v>
      </c>
      <c r="AU264">
        <v>12</v>
      </c>
      <c r="AV264">
        <v>8</v>
      </c>
      <c r="AW264" t="s">
        <v>425</v>
      </c>
      <c r="AX264">
        <v>1.8420000000000001</v>
      </c>
      <c r="AY264">
        <v>1.3025</v>
      </c>
      <c r="AZ264">
        <v>2.4630000000000001</v>
      </c>
      <c r="BA264">
        <v>14.048999999999999</v>
      </c>
      <c r="BB264">
        <v>13.2</v>
      </c>
      <c r="BC264">
        <v>0.94</v>
      </c>
      <c r="BD264">
        <v>15.505000000000001</v>
      </c>
      <c r="BE264">
        <v>2681.9920000000002</v>
      </c>
      <c r="BF264">
        <v>214.47499999999999</v>
      </c>
      <c r="BG264">
        <v>8.5000000000000006E-2</v>
      </c>
      <c r="BH264">
        <v>0.16</v>
      </c>
      <c r="BI264">
        <v>0.245</v>
      </c>
      <c r="BJ264">
        <v>6.5000000000000002E-2</v>
      </c>
      <c r="BK264">
        <v>0.122</v>
      </c>
      <c r="BL264">
        <v>0.188</v>
      </c>
      <c r="BM264">
        <v>5.1699000000000002</v>
      </c>
      <c r="BQ264">
        <v>0</v>
      </c>
      <c r="BR264">
        <v>0.37927100000000002</v>
      </c>
      <c r="BS264">
        <v>0.237793</v>
      </c>
      <c r="BT264">
        <v>1.2E-2</v>
      </c>
      <c r="BU264">
        <v>9.1300019999999993</v>
      </c>
      <c r="BV264">
        <v>4.7796393000000004</v>
      </c>
    </row>
    <row r="265" spans="1:74" customFormat="1" x14ac:dyDescent="0.25">
      <c r="A265" s="37">
        <v>41704</v>
      </c>
      <c r="B265" s="38">
        <v>3.7321759259259256E-2</v>
      </c>
      <c r="C265">
        <v>14.051</v>
      </c>
      <c r="D265">
        <v>1.8178000000000001</v>
      </c>
      <c r="E265">
        <v>18177.76658</v>
      </c>
      <c r="F265">
        <v>4.0999999999999996</v>
      </c>
      <c r="G265">
        <v>4.8</v>
      </c>
      <c r="H265">
        <v>751.4</v>
      </c>
      <c r="J265">
        <v>0</v>
      </c>
      <c r="K265">
        <v>0.8659</v>
      </c>
      <c r="L265">
        <v>12.166700000000001</v>
      </c>
      <c r="M265">
        <v>1.5740000000000001</v>
      </c>
      <c r="N265">
        <v>3.5796999999999999</v>
      </c>
      <c r="O265">
        <v>4.1349</v>
      </c>
      <c r="P265">
        <v>7.7</v>
      </c>
      <c r="Q265">
        <v>2.7450000000000001</v>
      </c>
      <c r="R265">
        <v>3.1707999999999998</v>
      </c>
      <c r="S265">
        <v>5.9</v>
      </c>
      <c r="T265">
        <v>751.43730000000005</v>
      </c>
      <c r="W265">
        <v>0</v>
      </c>
      <c r="X265">
        <v>0</v>
      </c>
      <c r="Y265">
        <v>12.3</v>
      </c>
      <c r="Z265">
        <v>849</v>
      </c>
      <c r="AA265">
        <v>873</v>
      </c>
      <c r="AB265">
        <v>799</v>
      </c>
      <c r="AC265">
        <v>55</v>
      </c>
      <c r="AD265">
        <v>10.3</v>
      </c>
      <c r="AE265">
        <v>0.24</v>
      </c>
      <c r="AF265">
        <v>980</v>
      </c>
      <c r="AG265">
        <v>-5</v>
      </c>
      <c r="AH265">
        <v>8</v>
      </c>
      <c r="AI265">
        <v>17</v>
      </c>
      <c r="AJ265">
        <v>190</v>
      </c>
      <c r="AK265">
        <v>189</v>
      </c>
      <c r="AL265">
        <v>7</v>
      </c>
      <c r="AM265">
        <v>195</v>
      </c>
      <c r="AN265" t="s">
        <v>155</v>
      </c>
      <c r="AO265">
        <v>1</v>
      </c>
      <c r="AP265" s="39">
        <v>0.70390046296296294</v>
      </c>
      <c r="AQ265">
        <v>47.164473000000001</v>
      </c>
      <c r="AR265">
        <v>-88.4863</v>
      </c>
      <c r="AS265">
        <v>321.10000000000002</v>
      </c>
      <c r="AT265">
        <v>36.9</v>
      </c>
      <c r="AU265">
        <v>12</v>
      </c>
      <c r="AV265">
        <v>8</v>
      </c>
      <c r="AW265" t="s">
        <v>425</v>
      </c>
      <c r="AX265">
        <v>2</v>
      </c>
      <c r="AY265">
        <v>1.5605</v>
      </c>
      <c r="AZ265">
        <v>2.7</v>
      </c>
      <c r="BA265">
        <v>14.048999999999999</v>
      </c>
      <c r="BB265">
        <v>13.22</v>
      </c>
      <c r="BC265">
        <v>0.94</v>
      </c>
      <c r="BD265">
        <v>15.489000000000001</v>
      </c>
      <c r="BE265">
        <v>2672.4</v>
      </c>
      <c r="BF265">
        <v>220.041</v>
      </c>
      <c r="BG265">
        <v>8.2000000000000003E-2</v>
      </c>
      <c r="BH265">
        <v>9.5000000000000001E-2</v>
      </c>
      <c r="BI265">
        <v>0.17699999999999999</v>
      </c>
      <c r="BJ265">
        <v>6.3E-2</v>
      </c>
      <c r="BK265">
        <v>7.2999999999999995E-2</v>
      </c>
      <c r="BL265">
        <v>0.13600000000000001</v>
      </c>
      <c r="BM265">
        <v>5.4535999999999998</v>
      </c>
      <c r="BQ265">
        <v>0</v>
      </c>
      <c r="BR265">
        <v>0.35317799999999999</v>
      </c>
      <c r="BS265">
        <v>0.23658599999999999</v>
      </c>
      <c r="BT265">
        <v>1.2E-2</v>
      </c>
      <c r="BU265">
        <v>8.5018770000000004</v>
      </c>
      <c r="BV265">
        <v>4.7553786000000002</v>
      </c>
    </row>
    <row r="266" spans="1:74" customFormat="1" x14ac:dyDescent="0.25">
      <c r="A266" s="37">
        <v>41704</v>
      </c>
      <c r="B266" s="38">
        <v>3.7333333333333336E-2</v>
      </c>
      <c r="C266">
        <v>14.173999999999999</v>
      </c>
      <c r="D266">
        <v>1.6692</v>
      </c>
      <c r="E266">
        <v>16692.409540000001</v>
      </c>
      <c r="F266">
        <v>4.8</v>
      </c>
      <c r="G266">
        <v>11</v>
      </c>
      <c r="H266">
        <v>737.1</v>
      </c>
      <c r="J266">
        <v>0</v>
      </c>
      <c r="K266">
        <v>0.86619999999999997</v>
      </c>
      <c r="L266">
        <v>12.2784</v>
      </c>
      <c r="M266">
        <v>1.446</v>
      </c>
      <c r="N266">
        <v>4.1344000000000003</v>
      </c>
      <c r="O266">
        <v>9.5382999999999996</v>
      </c>
      <c r="P266">
        <v>13.7</v>
      </c>
      <c r="Q266">
        <v>3.1703999999999999</v>
      </c>
      <c r="R266">
        <v>7.3143000000000002</v>
      </c>
      <c r="S266">
        <v>10.5</v>
      </c>
      <c r="T266">
        <v>737.1354</v>
      </c>
      <c r="W266">
        <v>0</v>
      </c>
      <c r="X266">
        <v>0</v>
      </c>
      <c r="Y266">
        <v>12.3</v>
      </c>
      <c r="Z266">
        <v>849</v>
      </c>
      <c r="AA266">
        <v>873</v>
      </c>
      <c r="AB266">
        <v>800</v>
      </c>
      <c r="AC266">
        <v>55</v>
      </c>
      <c r="AD266">
        <v>10.3</v>
      </c>
      <c r="AE266">
        <v>0.24</v>
      </c>
      <c r="AF266">
        <v>980</v>
      </c>
      <c r="AG266">
        <v>-5</v>
      </c>
      <c r="AH266">
        <v>8</v>
      </c>
      <c r="AI266">
        <v>17</v>
      </c>
      <c r="AJ266">
        <v>190.2</v>
      </c>
      <c r="AK266">
        <v>189</v>
      </c>
      <c r="AL266">
        <v>6.9</v>
      </c>
      <c r="AM266">
        <v>195</v>
      </c>
      <c r="AN266" t="s">
        <v>155</v>
      </c>
      <c r="AO266">
        <v>1</v>
      </c>
      <c r="AP266" s="39">
        <v>0.70391203703703698</v>
      </c>
      <c r="AQ266">
        <v>47.164506000000003</v>
      </c>
      <c r="AR266">
        <v>-88.486514</v>
      </c>
      <c r="AS266">
        <v>321.2</v>
      </c>
      <c r="AT266">
        <v>36.9</v>
      </c>
      <c r="AU266">
        <v>12</v>
      </c>
      <c r="AV266">
        <v>8</v>
      </c>
      <c r="AW266" t="s">
        <v>425</v>
      </c>
      <c r="AX266">
        <v>1.9395</v>
      </c>
      <c r="AY266">
        <v>1.3580000000000001</v>
      </c>
      <c r="AZ266">
        <v>2.3975</v>
      </c>
      <c r="BA266">
        <v>14.048999999999999</v>
      </c>
      <c r="BB266">
        <v>13.26</v>
      </c>
      <c r="BC266">
        <v>0.94</v>
      </c>
      <c r="BD266">
        <v>15.44</v>
      </c>
      <c r="BE266">
        <v>2700.4160000000002</v>
      </c>
      <c r="BF266">
        <v>202.40700000000001</v>
      </c>
      <c r="BG266">
        <v>9.5000000000000001E-2</v>
      </c>
      <c r="BH266">
        <v>0.22</v>
      </c>
      <c r="BI266">
        <v>0.315</v>
      </c>
      <c r="BJ266">
        <v>7.2999999999999995E-2</v>
      </c>
      <c r="BK266">
        <v>0.16800000000000001</v>
      </c>
      <c r="BL266">
        <v>0.24099999999999999</v>
      </c>
      <c r="BM266">
        <v>5.3567</v>
      </c>
      <c r="BQ266">
        <v>0</v>
      </c>
      <c r="BR266">
        <v>0.390204</v>
      </c>
      <c r="BS266">
        <v>0.23582800000000001</v>
      </c>
      <c r="BT266">
        <v>1.2207000000000001E-2</v>
      </c>
      <c r="BU266">
        <v>9.393186</v>
      </c>
      <c r="BV266">
        <v>4.7401428000000001</v>
      </c>
    </row>
    <row r="267" spans="1:74" customFormat="1" x14ac:dyDescent="0.25">
      <c r="A267" s="37">
        <v>41704</v>
      </c>
      <c r="B267" s="38">
        <v>3.7344907407407403E-2</v>
      </c>
      <c r="C267">
        <v>14.483000000000001</v>
      </c>
      <c r="D267">
        <v>0.85760000000000003</v>
      </c>
      <c r="E267">
        <v>8575.6332239999992</v>
      </c>
      <c r="F267">
        <v>4.3</v>
      </c>
      <c r="G267">
        <v>-4.5999999999999996</v>
      </c>
      <c r="H267">
        <v>372</v>
      </c>
      <c r="J267">
        <v>0</v>
      </c>
      <c r="K267">
        <v>0.87129999999999996</v>
      </c>
      <c r="L267">
        <v>12.619</v>
      </c>
      <c r="M267">
        <v>0.74719999999999998</v>
      </c>
      <c r="N267">
        <v>3.7536</v>
      </c>
      <c r="O267">
        <v>0</v>
      </c>
      <c r="P267">
        <v>3.8</v>
      </c>
      <c r="Q267">
        <v>2.8784000000000001</v>
      </c>
      <c r="R267">
        <v>0</v>
      </c>
      <c r="S267">
        <v>2.9</v>
      </c>
      <c r="T267">
        <v>372.00799999999998</v>
      </c>
      <c r="W267">
        <v>0</v>
      </c>
      <c r="X267">
        <v>0</v>
      </c>
      <c r="Y267">
        <v>12.3</v>
      </c>
      <c r="Z267">
        <v>850</v>
      </c>
      <c r="AA267">
        <v>871</v>
      </c>
      <c r="AB267">
        <v>798</v>
      </c>
      <c r="AC267">
        <v>55</v>
      </c>
      <c r="AD267">
        <v>10.3</v>
      </c>
      <c r="AE267">
        <v>0.24</v>
      </c>
      <c r="AF267">
        <v>980</v>
      </c>
      <c r="AG267">
        <v>-5</v>
      </c>
      <c r="AH267">
        <v>8</v>
      </c>
      <c r="AI267">
        <v>17</v>
      </c>
      <c r="AJ267">
        <v>190.8</v>
      </c>
      <c r="AK267">
        <v>189</v>
      </c>
      <c r="AL267">
        <v>6.7</v>
      </c>
      <c r="AM267">
        <v>195</v>
      </c>
      <c r="AN267" t="s">
        <v>155</v>
      </c>
      <c r="AO267">
        <v>1</v>
      </c>
      <c r="AP267" s="39">
        <v>0.70392361111111112</v>
      </c>
      <c r="AQ267">
        <v>47.164518000000001</v>
      </c>
      <c r="AR267">
        <v>-88.486732000000003</v>
      </c>
      <c r="AS267">
        <v>321.10000000000002</v>
      </c>
      <c r="AT267">
        <v>36.799999999999997</v>
      </c>
      <c r="AU267">
        <v>12</v>
      </c>
      <c r="AV267">
        <v>8</v>
      </c>
      <c r="AW267" t="s">
        <v>427</v>
      </c>
      <c r="AX267">
        <v>1.5974999999999999</v>
      </c>
      <c r="AY267">
        <v>1.2</v>
      </c>
      <c r="AZ267">
        <v>2.0185</v>
      </c>
      <c r="BA267">
        <v>14.048999999999999</v>
      </c>
      <c r="BB267">
        <v>13.8</v>
      </c>
      <c r="BC267">
        <v>0.98</v>
      </c>
      <c r="BD267">
        <v>14.773</v>
      </c>
      <c r="BE267">
        <v>2857.326</v>
      </c>
      <c r="BF267">
        <v>107.68</v>
      </c>
      <c r="BG267">
        <v>8.8999999999999996E-2</v>
      </c>
      <c r="BH267">
        <v>0</v>
      </c>
      <c r="BI267">
        <v>8.8999999999999996E-2</v>
      </c>
      <c r="BJ267">
        <v>6.8000000000000005E-2</v>
      </c>
      <c r="BK267">
        <v>0</v>
      </c>
      <c r="BL267">
        <v>6.8000000000000005E-2</v>
      </c>
      <c r="BM267">
        <v>2.7831999999999999</v>
      </c>
      <c r="BQ267">
        <v>0</v>
      </c>
      <c r="BR267">
        <v>0.35537299999999999</v>
      </c>
      <c r="BS267">
        <v>0.23879300000000001</v>
      </c>
      <c r="BT267">
        <v>1.2586E-2</v>
      </c>
      <c r="BU267">
        <v>8.5547170000000001</v>
      </c>
      <c r="BV267">
        <v>4.7997392999999997</v>
      </c>
    </row>
    <row r="268" spans="1:74" customFormat="1" x14ac:dyDescent="0.25">
      <c r="A268" s="37">
        <v>41704</v>
      </c>
      <c r="B268" s="38">
        <v>3.7356481481481484E-2</v>
      </c>
      <c r="C268">
        <v>14.694000000000001</v>
      </c>
      <c r="D268">
        <v>0.46829999999999999</v>
      </c>
      <c r="E268">
        <v>4682.7250000000004</v>
      </c>
      <c r="F268">
        <v>4.8</v>
      </c>
      <c r="G268">
        <v>-3.2</v>
      </c>
      <c r="H268">
        <v>135.4</v>
      </c>
      <c r="J268">
        <v>0</v>
      </c>
      <c r="K268">
        <v>0.87329999999999997</v>
      </c>
      <c r="L268">
        <v>12.832800000000001</v>
      </c>
      <c r="M268">
        <v>0.40899999999999997</v>
      </c>
      <c r="N268">
        <v>4.1680000000000001</v>
      </c>
      <c r="O268">
        <v>0</v>
      </c>
      <c r="P268">
        <v>4.2</v>
      </c>
      <c r="Q268">
        <v>3.1960999999999999</v>
      </c>
      <c r="R268">
        <v>0</v>
      </c>
      <c r="S268">
        <v>3.2</v>
      </c>
      <c r="T268">
        <v>135.3622</v>
      </c>
      <c r="W268">
        <v>0</v>
      </c>
      <c r="X268">
        <v>0</v>
      </c>
      <c r="Y268">
        <v>12.3</v>
      </c>
      <c r="Z268">
        <v>850</v>
      </c>
      <c r="AA268">
        <v>873</v>
      </c>
      <c r="AB268">
        <v>799</v>
      </c>
      <c r="AC268">
        <v>55</v>
      </c>
      <c r="AD268">
        <v>10.3</v>
      </c>
      <c r="AE268">
        <v>0.24</v>
      </c>
      <c r="AF268">
        <v>980</v>
      </c>
      <c r="AG268">
        <v>-5</v>
      </c>
      <c r="AH268">
        <v>8</v>
      </c>
      <c r="AI268">
        <v>17</v>
      </c>
      <c r="AJ268">
        <v>190</v>
      </c>
      <c r="AK268">
        <v>189</v>
      </c>
      <c r="AL268">
        <v>6.8</v>
      </c>
      <c r="AM268">
        <v>195</v>
      </c>
      <c r="AN268" t="s">
        <v>155</v>
      </c>
      <c r="AO268">
        <v>1</v>
      </c>
      <c r="AP268" s="39">
        <v>0.70393518518518527</v>
      </c>
      <c r="AQ268">
        <v>47.164507</v>
      </c>
      <c r="AR268">
        <v>-88.486949999999993</v>
      </c>
      <c r="AS268">
        <v>321</v>
      </c>
      <c r="AT268">
        <v>36.799999999999997</v>
      </c>
      <c r="AU268">
        <v>12</v>
      </c>
      <c r="AV268">
        <v>8</v>
      </c>
      <c r="AW268" t="s">
        <v>427</v>
      </c>
      <c r="AX268">
        <v>1.5209999999999999</v>
      </c>
      <c r="AY268">
        <v>1.079</v>
      </c>
      <c r="AZ268">
        <v>1.9604999999999999</v>
      </c>
      <c r="BA268">
        <v>14.048999999999999</v>
      </c>
      <c r="BB268">
        <v>14.02</v>
      </c>
      <c r="BC268">
        <v>1</v>
      </c>
      <c r="BD268">
        <v>14.503</v>
      </c>
      <c r="BE268">
        <v>2938.3110000000001</v>
      </c>
      <c r="BF268">
        <v>59.598999999999997</v>
      </c>
      <c r="BG268">
        <v>0.1</v>
      </c>
      <c r="BH268">
        <v>0</v>
      </c>
      <c r="BI268">
        <v>0.1</v>
      </c>
      <c r="BJ268">
        <v>7.6999999999999999E-2</v>
      </c>
      <c r="BK268">
        <v>0</v>
      </c>
      <c r="BL268">
        <v>7.6999999999999999E-2</v>
      </c>
      <c r="BM268">
        <v>1.0241</v>
      </c>
      <c r="BQ268">
        <v>0</v>
      </c>
      <c r="BR268">
        <v>0.31010500000000002</v>
      </c>
      <c r="BS268">
        <v>0.23841399999999999</v>
      </c>
      <c r="BT268">
        <v>1.1207E-2</v>
      </c>
      <c r="BU268">
        <v>7.4650030000000003</v>
      </c>
      <c r="BV268">
        <v>4.7921214000000001</v>
      </c>
    </row>
    <row r="269" spans="1:74" customFormat="1" x14ac:dyDescent="0.25">
      <c r="A269" s="37">
        <v>41704</v>
      </c>
      <c r="B269" s="38">
        <v>3.7368055555555557E-2</v>
      </c>
      <c r="C269">
        <v>14.707000000000001</v>
      </c>
      <c r="D269">
        <v>0.2515</v>
      </c>
      <c r="E269">
        <v>2514.8054149999998</v>
      </c>
      <c r="F269">
        <v>5.6</v>
      </c>
      <c r="G269">
        <v>-4.8</v>
      </c>
      <c r="H269">
        <v>61.9</v>
      </c>
      <c r="J269">
        <v>0</v>
      </c>
      <c r="K269">
        <v>0.87519999999999998</v>
      </c>
      <c r="L269">
        <v>12.8719</v>
      </c>
      <c r="M269">
        <v>0.22009999999999999</v>
      </c>
      <c r="N269">
        <v>4.9081000000000001</v>
      </c>
      <c r="O269">
        <v>0</v>
      </c>
      <c r="P269">
        <v>4.9000000000000004</v>
      </c>
      <c r="Q269">
        <v>3.7637</v>
      </c>
      <c r="R269">
        <v>0</v>
      </c>
      <c r="S269">
        <v>3.8</v>
      </c>
      <c r="T269">
        <v>61.883000000000003</v>
      </c>
      <c r="W269">
        <v>0</v>
      </c>
      <c r="X269">
        <v>0</v>
      </c>
      <c r="Y269">
        <v>12.2</v>
      </c>
      <c r="Z269">
        <v>849</v>
      </c>
      <c r="AA269">
        <v>872</v>
      </c>
      <c r="AB269">
        <v>799</v>
      </c>
      <c r="AC269">
        <v>55</v>
      </c>
      <c r="AD269">
        <v>10.3</v>
      </c>
      <c r="AE269">
        <v>0.24</v>
      </c>
      <c r="AF269">
        <v>980</v>
      </c>
      <c r="AG269">
        <v>-5</v>
      </c>
      <c r="AH269">
        <v>8</v>
      </c>
      <c r="AI269">
        <v>17</v>
      </c>
      <c r="AJ269">
        <v>190</v>
      </c>
      <c r="AK269">
        <v>189</v>
      </c>
      <c r="AL269">
        <v>7</v>
      </c>
      <c r="AM269">
        <v>195</v>
      </c>
      <c r="AN269" t="s">
        <v>155</v>
      </c>
      <c r="AO269">
        <v>1</v>
      </c>
      <c r="AP269" s="39">
        <v>0.7039467592592592</v>
      </c>
      <c r="AQ269">
        <v>47.164479</v>
      </c>
      <c r="AR269">
        <v>-88.487161999999998</v>
      </c>
      <c r="AS269">
        <v>320.89999999999998</v>
      </c>
      <c r="AT269">
        <v>36.200000000000003</v>
      </c>
      <c r="AU269">
        <v>12</v>
      </c>
      <c r="AV269">
        <v>8</v>
      </c>
      <c r="AW269" t="s">
        <v>427</v>
      </c>
      <c r="AX269">
        <v>1.5395000000000001</v>
      </c>
      <c r="AY269">
        <v>1.0605</v>
      </c>
      <c r="AZ269">
        <v>2</v>
      </c>
      <c r="BA269">
        <v>14.048999999999999</v>
      </c>
      <c r="BB269">
        <v>14.24</v>
      </c>
      <c r="BC269">
        <v>1.01</v>
      </c>
      <c r="BD269">
        <v>14.254</v>
      </c>
      <c r="BE269">
        <v>2982.73</v>
      </c>
      <c r="BF269">
        <v>32.462000000000003</v>
      </c>
      <c r="BG269">
        <v>0.11899999999999999</v>
      </c>
      <c r="BH269">
        <v>0</v>
      </c>
      <c r="BI269">
        <v>0.11899999999999999</v>
      </c>
      <c r="BJ269">
        <v>9.0999999999999998E-2</v>
      </c>
      <c r="BK269">
        <v>0</v>
      </c>
      <c r="BL269">
        <v>9.0999999999999998E-2</v>
      </c>
      <c r="BM269">
        <v>0.4738</v>
      </c>
      <c r="BQ269">
        <v>0</v>
      </c>
      <c r="BR269">
        <v>0.31620399999999999</v>
      </c>
      <c r="BS269">
        <v>0.24</v>
      </c>
      <c r="BT269">
        <v>1.2E-2</v>
      </c>
      <c r="BU269">
        <v>7.6118209999999999</v>
      </c>
      <c r="BV269">
        <v>4.8239999999999998</v>
      </c>
    </row>
    <row r="270" spans="1:74" customFormat="1" x14ac:dyDescent="0.25">
      <c r="A270" s="37">
        <v>41704</v>
      </c>
      <c r="B270" s="38">
        <v>3.7379629629629631E-2</v>
      </c>
      <c r="C270">
        <v>14.737</v>
      </c>
      <c r="D270">
        <v>0.13869999999999999</v>
      </c>
      <c r="E270">
        <v>1387.1534039999999</v>
      </c>
      <c r="F270">
        <v>5.5</v>
      </c>
      <c r="G270">
        <v>-8.5</v>
      </c>
      <c r="H270">
        <v>-2.4</v>
      </c>
      <c r="J270">
        <v>0</v>
      </c>
      <c r="K270">
        <v>0.876</v>
      </c>
      <c r="L270">
        <v>12.909800000000001</v>
      </c>
      <c r="M270">
        <v>0.1215</v>
      </c>
      <c r="N270">
        <v>4.8178999999999998</v>
      </c>
      <c r="O270">
        <v>0</v>
      </c>
      <c r="P270">
        <v>4.8</v>
      </c>
      <c r="Q270">
        <v>3.6945000000000001</v>
      </c>
      <c r="R270">
        <v>0</v>
      </c>
      <c r="S270">
        <v>3.7</v>
      </c>
      <c r="T270">
        <v>0</v>
      </c>
      <c r="W270">
        <v>0</v>
      </c>
      <c r="X270">
        <v>0</v>
      </c>
      <c r="Y270">
        <v>12.3</v>
      </c>
      <c r="Z270">
        <v>848</v>
      </c>
      <c r="AA270">
        <v>872</v>
      </c>
      <c r="AB270">
        <v>798</v>
      </c>
      <c r="AC270">
        <v>55</v>
      </c>
      <c r="AD270">
        <v>10.3</v>
      </c>
      <c r="AE270">
        <v>0.24</v>
      </c>
      <c r="AF270">
        <v>980</v>
      </c>
      <c r="AG270">
        <v>-5</v>
      </c>
      <c r="AH270">
        <v>8</v>
      </c>
      <c r="AI270">
        <v>17</v>
      </c>
      <c r="AJ270">
        <v>190</v>
      </c>
      <c r="AK270">
        <v>189</v>
      </c>
      <c r="AL270">
        <v>6.8</v>
      </c>
      <c r="AM270">
        <v>195</v>
      </c>
      <c r="AN270" t="s">
        <v>155</v>
      </c>
      <c r="AO270">
        <v>1</v>
      </c>
      <c r="AP270" s="39">
        <v>0.70395833333333335</v>
      </c>
      <c r="AQ270">
        <v>47.164437</v>
      </c>
      <c r="AR270">
        <v>-88.487359999999995</v>
      </c>
      <c r="AS270">
        <v>321</v>
      </c>
      <c r="AT270">
        <v>35.4</v>
      </c>
      <c r="AU270">
        <v>12</v>
      </c>
      <c r="AV270">
        <v>8</v>
      </c>
      <c r="AW270" t="s">
        <v>427</v>
      </c>
      <c r="AX270">
        <v>1.742</v>
      </c>
      <c r="AY270">
        <v>1.0395000000000001</v>
      </c>
      <c r="AZ270">
        <v>2.1815000000000002</v>
      </c>
      <c r="BA270">
        <v>14.048999999999999</v>
      </c>
      <c r="BB270">
        <v>14.33</v>
      </c>
      <c r="BC270">
        <v>1.02</v>
      </c>
      <c r="BD270">
        <v>14.157</v>
      </c>
      <c r="BE270">
        <v>3006.9180000000001</v>
      </c>
      <c r="BF270">
        <v>18.013999999999999</v>
      </c>
      <c r="BG270">
        <v>0.11799999999999999</v>
      </c>
      <c r="BH270">
        <v>0</v>
      </c>
      <c r="BI270">
        <v>0.11799999999999999</v>
      </c>
      <c r="BJ270">
        <v>0.09</v>
      </c>
      <c r="BK270">
        <v>0</v>
      </c>
      <c r="BL270">
        <v>0.09</v>
      </c>
      <c r="BM270">
        <v>0</v>
      </c>
      <c r="BQ270">
        <v>0</v>
      </c>
      <c r="BR270">
        <v>0.29089500000000001</v>
      </c>
      <c r="BS270">
        <v>0.24041399999999999</v>
      </c>
      <c r="BT270">
        <v>1.2207000000000001E-2</v>
      </c>
      <c r="BU270">
        <v>7.0025700000000004</v>
      </c>
      <c r="BV270">
        <v>4.8323213999999997</v>
      </c>
    </row>
    <row r="271" spans="1:74" customFormat="1" x14ac:dyDescent="0.25">
      <c r="A271" s="37">
        <v>41704</v>
      </c>
      <c r="B271" s="38">
        <v>3.7391203703703704E-2</v>
      </c>
      <c r="C271">
        <v>14.894</v>
      </c>
      <c r="D271">
        <v>0.11890000000000001</v>
      </c>
      <c r="E271">
        <v>1188.9531910000001</v>
      </c>
      <c r="F271">
        <v>5.5</v>
      </c>
      <c r="G271">
        <v>-8.5</v>
      </c>
      <c r="H271">
        <v>-1.1000000000000001</v>
      </c>
      <c r="J271">
        <v>0</v>
      </c>
      <c r="K271">
        <v>0.875</v>
      </c>
      <c r="L271">
        <v>13.0314</v>
      </c>
      <c r="M271">
        <v>0.104</v>
      </c>
      <c r="N271">
        <v>4.8122999999999996</v>
      </c>
      <c r="O271">
        <v>0</v>
      </c>
      <c r="P271">
        <v>4.8</v>
      </c>
      <c r="Q271">
        <v>3.6901999999999999</v>
      </c>
      <c r="R271">
        <v>0</v>
      </c>
      <c r="S271">
        <v>3.7</v>
      </c>
      <c r="T271">
        <v>0</v>
      </c>
      <c r="W271">
        <v>0</v>
      </c>
      <c r="X271">
        <v>0</v>
      </c>
      <c r="Y271">
        <v>12.3</v>
      </c>
      <c r="Z271">
        <v>850</v>
      </c>
      <c r="AA271">
        <v>873</v>
      </c>
      <c r="AB271">
        <v>800</v>
      </c>
      <c r="AC271">
        <v>55</v>
      </c>
      <c r="AD271">
        <v>10.3</v>
      </c>
      <c r="AE271">
        <v>0.24</v>
      </c>
      <c r="AF271">
        <v>980</v>
      </c>
      <c r="AG271">
        <v>-5</v>
      </c>
      <c r="AH271">
        <v>8</v>
      </c>
      <c r="AI271">
        <v>17</v>
      </c>
      <c r="AJ271">
        <v>190</v>
      </c>
      <c r="AK271">
        <v>189.2</v>
      </c>
      <c r="AL271">
        <v>6.8</v>
      </c>
      <c r="AM271">
        <v>195</v>
      </c>
      <c r="AN271" t="s">
        <v>155</v>
      </c>
      <c r="AO271">
        <v>1</v>
      </c>
      <c r="AP271" s="39">
        <v>0.70396990740740739</v>
      </c>
      <c r="AQ271">
        <v>47.164389999999997</v>
      </c>
      <c r="AR271">
        <v>-88.487554000000003</v>
      </c>
      <c r="AS271">
        <v>321.10000000000002</v>
      </c>
      <c r="AT271">
        <v>34.700000000000003</v>
      </c>
      <c r="AU271">
        <v>12</v>
      </c>
      <c r="AV271">
        <v>8</v>
      </c>
      <c r="AW271" t="s">
        <v>427</v>
      </c>
      <c r="AX271">
        <v>1.9</v>
      </c>
      <c r="AY271">
        <v>1.0605</v>
      </c>
      <c r="AZ271">
        <v>2.3605</v>
      </c>
      <c r="BA271">
        <v>14.048999999999999</v>
      </c>
      <c r="BB271">
        <v>14.21</v>
      </c>
      <c r="BC271">
        <v>1.01</v>
      </c>
      <c r="BD271">
        <v>14.29</v>
      </c>
      <c r="BE271">
        <v>3011.1089999999999</v>
      </c>
      <c r="BF271">
        <v>15.298999999999999</v>
      </c>
      <c r="BG271">
        <v>0.11600000000000001</v>
      </c>
      <c r="BH271">
        <v>0</v>
      </c>
      <c r="BI271">
        <v>0.11600000000000001</v>
      </c>
      <c r="BJ271">
        <v>8.8999999999999996E-2</v>
      </c>
      <c r="BK271">
        <v>0</v>
      </c>
      <c r="BL271">
        <v>8.8999999999999996E-2</v>
      </c>
      <c r="BM271">
        <v>0</v>
      </c>
      <c r="BQ271">
        <v>0</v>
      </c>
      <c r="BR271">
        <v>0.27361799999999997</v>
      </c>
      <c r="BS271">
        <v>0.24179300000000001</v>
      </c>
      <c r="BT271">
        <v>1.2793000000000001E-2</v>
      </c>
      <c r="BU271">
        <v>6.5866699999999998</v>
      </c>
      <c r="BV271">
        <v>4.8600393000000004</v>
      </c>
    </row>
    <row r="272" spans="1:74" customFormat="1" x14ac:dyDescent="0.25">
      <c r="A272" s="37">
        <v>41704</v>
      </c>
      <c r="B272" s="38">
        <v>3.7402777777777778E-2</v>
      </c>
      <c r="C272">
        <v>14.903</v>
      </c>
      <c r="D272">
        <v>0.1971</v>
      </c>
      <c r="E272">
        <v>1971.1898940000001</v>
      </c>
      <c r="F272">
        <v>5.5</v>
      </c>
      <c r="G272">
        <v>-8.6</v>
      </c>
      <c r="H272">
        <v>75.599999999999994</v>
      </c>
      <c r="J272">
        <v>0</v>
      </c>
      <c r="K272">
        <v>0.87419999999999998</v>
      </c>
      <c r="L272">
        <v>13.0274</v>
      </c>
      <c r="M272">
        <v>0.17230000000000001</v>
      </c>
      <c r="N272">
        <v>4.8079000000000001</v>
      </c>
      <c r="O272">
        <v>0</v>
      </c>
      <c r="P272">
        <v>4.8</v>
      </c>
      <c r="Q272">
        <v>3.6867999999999999</v>
      </c>
      <c r="R272">
        <v>0</v>
      </c>
      <c r="S272">
        <v>3.7</v>
      </c>
      <c r="T272">
        <v>75.633200000000002</v>
      </c>
      <c r="W272">
        <v>0</v>
      </c>
      <c r="X272">
        <v>0</v>
      </c>
      <c r="Y272">
        <v>12.3</v>
      </c>
      <c r="Z272">
        <v>849</v>
      </c>
      <c r="AA272">
        <v>873</v>
      </c>
      <c r="AB272">
        <v>801</v>
      </c>
      <c r="AC272">
        <v>55</v>
      </c>
      <c r="AD272">
        <v>10.3</v>
      </c>
      <c r="AE272">
        <v>0.24</v>
      </c>
      <c r="AF272">
        <v>980</v>
      </c>
      <c r="AG272">
        <v>-5</v>
      </c>
      <c r="AH272">
        <v>8</v>
      </c>
      <c r="AI272">
        <v>17</v>
      </c>
      <c r="AJ272">
        <v>190</v>
      </c>
      <c r="AK272">
        <v>190</v>
      </c>
      <c r="AL272">
        <v>6.8</v>
      </c>
      <c r="AM272">
        <v>195</v>
      </c>
      <c r="AN272" t="s">
        <v>155</v>
      </c>
      <c r="AO272">
        <v>1</v>
      </c>
      <c r="AP272" s="39">
        <v>0.70398148148148154</v>
      </c>
      <c r="AQ272">
        <v>47.164349999999999</v>
      </c>
      <c r="AR272">
        <v>-88.487744000000006</v>
      </c>
      <c r="AS272">
        <v>321.2</v>
      </c>
      <c r="AT272">
        <v>33.6</v>
      </c>
      <c r="AU272">
        <v>12</v>
      </c>
      <c r="AV272">
        <v>8</v>
      </c>
      <c r="AW272" t="s">
        <v>427</v>
      </c>
      <c r="AX272">
        <v>1.9604999999999999</v>
      </c>
      <c r="AY272">
        <v>1.2210000000000001</v>
      </c>
      <c r="AZ272">
        <v>2.5209999999999999</v>
      </c>
      <c r="BA272">
        <v>14.048999999999999</v>
      </c>
      <c r="BB272">
        <v>14.12</v>
      </c>
      <c r="BC272">
        <v>1</v>
      </c>
      <c r="BD272">
        <v>14.396000000000001</v>
      </c>
      <c r="BE272">
        <v>2993.7570000000001</v>
      </c>
      <c r="BF272">
        <v>25.202999999999999</v>
      </c>
      <c r="BG272">
        <v>0.11600000000000001</v>
      </c>
      <c r="BH272">
        <v>0</v>
      </c>
      <c r="BI272">
        <v>0.11600000000000001</v>
      </c>
      <c r="BJ272">
        <v>8.8999999999999996E-2</v>
      </c>
      <c r="BK272">
        <v>0</v>
      </c>
      <c r="BL272">
        <v>8.8999999999999996E-2</v>
      </c>
      <c r="BM272">
        <v>0.57430000000000003</v>
      </c>
      <c r="BQ272">
        <v>0</v>
      </c>
      <c r="BR272">
        <v>0.24223600000000001</v>
      </c>
      <c r="BS272">
        <v>0.24037900000000001</v>
      </c>
      <c r="BT272">
        <v>1.2E-2</v>
      </c>
      <c r="BU272">
        <v>5.8312270000000002</v>
      </c>
      <c r="BV272">
        <v>4.8316179000000004</v>
      </c>
    </row>
    <row r="273" spans="1:74" customFormat="1" x14ac:dyDescent="0.25">
      <c r="A273" s="37">
        <v>41704</v>
      </c>
      <c r="B273" s="38">
        <v>3.7414351851851851E-2</v>
      </c>
      <c r="C273">
        <v>14.9</v>
      </c>
      <c r="D273">
        <v>0.19869999999999999</v>
      </c>
      <c r="E273">
        <v>1987.4898129999999</v>
      </c>
      <c r="F273">
        <v>5.7</v>
      </c>
      <c r="G273">
        <v>-1.5</v>
      </c>
      <c r="H273">
        <v>4.4000000000000004</v>
      </c>
      <c r="J273">
        <v>0.06</v>
      </c>
      <c r="K273">
        <v>0.87429999999999997</v>
      </c>
      <c r="L273">
        <v>13.026400000000001</v>
      </c>
      <c r="M273">
        <v>0.17380000000000001</v>
      </c>
      <c r="N273">
        <v>4.9496000000000002</v>
      </c>
      <c r="O273">
        <v>0</v>
      </c>
      <c r="P273">
        <v>4.9000000000000004</v>
      </c>
      <c r="Q273">
        <v>3.7955000000000001</v>
      </c>
      <c r="R273">
        <v>0</v>
      </c>
      <c r="S273">
        <v>3.8</v>
      </c>
      <c r="T273">
        <v>4.4145000000000003</v>
      </c>
      <c r="W273">
        <v>0</v>
      </c>
      <c r="X273">
        <v>5.4300000000000001E-2</v>
      </c>
      <c r="Y273">
        <v>12.3</v>
      </c>
      <c r="Z273">
        <v>849</v>
      </c>
      <c r="AA273">
        <v>873</v>
      </c>
      <c r="AB273">
        <v>801</v>
      </c>
      <c r="AC273">
        <v>55</v>
      </c>
      <c r="AD273">
        <v>10.3</v>
      </c>
      <c r="AE273">
        <v>0.24</v>
      </c>
      <c r="AF273">
        <v>980</v>
      </c>
      <c r="AG273">
        <v>-5</v>
      </c>
      <c r="AH273">
        <v>8</v>
      </c>
      <c r="AI273">
        <v>17</v>
      </c>
      <c r="AJ273">
        <v>190</v>
      </c>
      <c r="AK273">
        <v>190</v>
      </c>
      <c r="AL273">
        <v>6.9</v>
      </c>
      <c r="AM273">
        <v>195</v>
      </c>
      <c r="AN273" t="s">
        <v>155</v>
      </c>
      <c r="AO273">
        <v>1</v>
      </c>
      <c r="AP273" s="39">
        <v>0.70399305555555547</v>
      </c>
      <c r="AQ273">
        <v>47.164310999999998</v>
      </c>
      <c r="AR273">
        <v>-88.487921999999998</v>
      </c>
      <c r="AS273">
        <v>321.39999999999998</v>
      </c>
      <c r="AT273">
        <v>31.6</v>
      </c>
      <c r="AU273">
        <v>12</v>
      </c>
      <c r="AV273">
        <v>8</v>
      </c>
      <c r="AW273" t="s">
        <v>427</v>
      </c>
      <c r="AX273">
        <v>2.0605000000000002</v>
      </c>
      <c r="AY273">
        <v>1.3</v>
      </c>
      <c r="AZ273">
        <v>2.6</v>
      </c>
      <c r="BA273">
        <v>14.048999999999999</v>
      </c>
      <c r="BB273">
        <v>14.12</v>
      </c>
      <c r="BC273">
        <v>1.01</v>
      </c>
      <c r="BD273">
        <v>14.382999999999999</v>
      </c>
      <c r="BE273">
        <v>2995.0459999999998</v>
      </c>
      <c r="BF273">
        <v>25.427</v>
      </c>
      <c r="BG273">
        <v>0.11899999999999999</v>
      </c>
      <c r="BH273">
        <v>0</v>
      </c>
      <c r="BI273">
        <v>0.11899999999999999</v>
      </c>
      <c r="BJ273">
        <v>9.0999999999999998E-2</v>
      </c>
      <c r="BK273">
        <v>0</v>
      </c>
      <c r="BL273">
        <v>9.0999999999999998E-2</v>
      </c>
      <c r="BM273">
        <v>3.3500000000000002E-2</v>
      </c>
      <c r="BQ273">
        <v>9.0719999999999992</v>
      </c>
      <c r="BR273">
        <v>0.198102</v>
      </c>
      <c r="BS273">
        <v>0.23799999999999999</v>
      </c>
      <c r="BT273">
        <v>1.2E-2</v>
      </c>
      <c r="BU273">
        <v>4.7688110000000004</v>
      </c>
      <c r="BV273">
        <v>4.7838000000000003</v>
      </c>
    </row>
    <row r="274" spans="1:74" customFormat="1" x14ac:dyDescent="0.25">
      <c r="A274" s="37">
        <v>41704</v>
      </c>
      <c r="B274" s="38">
        <v>3.7425925925925925E-2</v>
      </c>
      <c r="C274">
        <v>14.9</v>
      </c>
      <c r="D274">
        <v>0.20269999999999999</v>
      </c>
      <c r="E274">
        <v>2026.7826090000001</v>
      </c>
      <c r="F274">
        <v>4.5999999999999996</v>
      </c>
      <c r="G274">
        <v>3.7</v>
      </c>
      <c r="H274">
        <v>34.9</v>
      </c>
      <c r="J274">
        <v>0.1</v>
      </c>
      <c r="K274">
        <v>0.87419999999999998</v>
      </c>
      <c r="L274">
        <v>13.0251</v>
      </c>
      <c r="M274">
        <v>0.1772</v>
      </c>
      <c r="N274">
        <v>4.0212000000000003</v>
      </c>
      <c r="O274">
        <v>3.2496</v>
      </c>
      <c r="P274">
        <v>7.3</v>
      </c>
      <c r="Q274">
        <v>3.0836000000000001</v>
      </c>
      <c r="R274">
        <v>2.4918999999999998</v>
      </c>
      <c r="S274">
        <v>5.6</v>
      </c>
      <c r="T274">
        <v>34.887</v>
      </c>
      <c r="W274">
        <v>0</v>
      </c>
      <c r="X274">
        <v>8.7400000000000005E-2</v>
      </c>
      <c r="Y274">
        <v>12.3</v>
      </c>
      <c r="Z274">
        <v>849</v>
      </c>
      <c r="AA274">
        <v>873</v>
      </c>
      <c r="AB274">
        <v>802</v>
      </c>
      <c r="AC274">
        <v>55</v>
      </c>
      <c r="AD274">
        <v>10.3</v>
      </c>
      <c r="AE274">
        <v>0.24</v>
      </c>
      <c r="AF274">
        <v>980</v>
      </c>
      <c r="AG274">
        <v>-5</v>
      </c>
      <c r="AH274">
        <v>8</v>
      </c>
      <c r="AI274">
        <v>17</v>
      </c>
      <c r="AJ274">
        <v>190</v>
      </c>
      <c r="AK274">
        <v>190</v>
      </c>
      <c r="AL274">
        <v>6.8</v>
      </c>
      <c r="AM274">
        <v>195</v>
      </c>
      <c r="AN274" t="s">
        <v>155</v>
      </c>
      <c r="AO274">
        <v>1</v>
      </c>
      <c r="AP274" s="39">
        <v>0.70400462962962962</v>
      </c>
      <c r="AQ274">
        <v>47.164276999999998</v>
      </c>
      <c r="AR274">
        <v>-88.488086999999993</v>
      </c>
      <c r="AS274">
        <v>321.60000000000002</v>
      </c>
      <c r="AT274">
        <v>29.3</v>
      </c>
      <c r="AU274">
        <v>12</v>
      </c>
      <c r="AV274">
        <v>8</v>
      </c>
      <c r="AW274" t="s">
        <v>427</v>
      </c>
      <c r="AX274">
        <v>2.1</v>
      </c>
      <c r="AY274">
        <v>1.3605</v>
      </c>
      <c r="AZ274">
        <v>2.6604999999999999</v>
      </c>
      <c r="BA274">
        <v>14.048999999999999</v>
      </c>
      <c r="BB274">
        <v>14.12</v>
      </c>
      <c r="BC274">
        <v>1</v>
      </c>
      <c r="BD274">
        <v>14.395</v>
      </c>
      <c r="BE274">
        <v>2993.5720000000001</v>
      </c>
      <c r="BF274">
        <v>25.917000000000002</v>
      </c>
      <c r="BG274">
        <v>9.7000000000000003E-2</v>
      </c>
      <c r="BH274">
        <v>7.8E-2</v>
      </c>
      <c r="BI274">
        <v>0.17499999999999999</v>
      </c>
      <c r="BJ274">
        <v>7.3999999999999996E-2</v>
      </c>
      <c r="BK274">
        <v>0.06</v>
      </c>
      <c r="BL274">
        <v>0.13400000000000001</v>
      </c>
      <c r="BM274">
        <v>0.26490000000000002</v>
      </c>
      <c r="BQ274">
        <v>14.608000000000001</v>
      </c>
      <c r="BR274">
        <v>0.19341700000000001</v>
      </c>
      <c r="BS274">
        <v>0.238207</v>
      </c>
      <c r="BT274">
        <v>1.2E-2</v>
      </c>
      <c r="BU274">
        <v>4.6560309999999996</v>
      </c>
      <c r="BV274">
        <v>4.7879607000000002</v>
      </c>
    </row>
    <row r="275" spans="1:74" customFormat="1" x14ac:dyDescent="0.25">
      <c r="A275" s="37">
        <v>41704</v>
      </c>
      <c r="B275" s="38">
        <v>3.7437499999999999E-2</v>
      </c>
      <c r="C275">
        <v>14.901999999999999</v>
      </c>
      <c r="D275">
        <v>0.2266</v>
      </c>
      <c r="E275">
        <v>2266.1999999999998</v>
      </c>
      <c r="F275">
        <v>4.5</v>
      </c>
      <c r="G275">
        <v>3.8</v>
      </c>
      <c r="H275">
        <v>21.2</v>
      </c>
      <c r="J275">
        <v>0.2</v>
      </c>
      <c r="K275">
        <v>0.874</v>
      </c>
      <c r="L275">
        <v>13.0243</v>
      </c>
      <c r="M275">
        <v>0.1981</v>
      </c>
      <c r="N275">
        <v>3.9030999999999998</v>
      </c>
      <c r="O275">
        <v>3.2816000000000001</v>
      </c>
      <c r="P275">
        <v>7.2</v>
      </c>
      <c r="Q275">
        <v>2.9929999999999999</v>
      </c>
      <c r="R275">
        <v>2.5164</v>
      </c>
      <c r="S275">
        <v>5.5</v>
      </c>
      <c r="T275">
        <v>21.18</v>
      </c>
      <c r="W275">
        <v>0</v>
      </c>
      <c r="X275">
        <v>0.17480000000000001</v>
      </c>
      <c r="Y275">
        <v>12.3</v>
      </c>
      <c r="Z275">
        <v>849</v>
      </c>
      <c r="AA275">
        <v>872</v>
      </c>
      <c r="AB275">
        <v>801</v>
      </c>
      <c r="AC275">
        <v>55</v>
      </c>
      <c r="AD275">
        <v>10.3</v>
      </c>
      <c r="AE275">
        <v>0.24</v>
      </c>
      <c r="AF275">
        <v>980</v>
      </c>
      <c r="AG275">
        <v>-5</v>
      </c>
      <c r="AH275">
        <v>8</v>
      </c>
      <c r="AI275">
        <v>17</v>
      </c>
      <c r="AJ275">
        <v>190</v>
      </c>
      <c r="AK275">
        <v>189.8</v>
      </c>
      <c r="AL275">
        <v>6.9</v>
      </c>
      <c r="AM275">
        <v>195</v>
      </c>
      <c r="AN275" t="s">
        <v>155</v>
      </c>
      <c r="AO275">
        <v>1</v>
      </c>
      <c r="AP275" s="39">
        <v>0.70401620370370377</v>
      </c>
      <c r="AQ275">
        <v>47.164262999999998</v>
      </c>
      <c r="AR275">
        <v>-88.488230000000001</v>
      </c>
      <c r="AS275">
        <v>321.8</v>
      </c>
      <c r="AT275">
        <v>25</v>
      </c>
      <c r="AU275">
        <v>12</v>
      </c>
      <c r="AV275">
        <v>8</v>
      </c>
      <c r="AW275" t="s">
        <v>427</v>
      </c>
      <c r="AX275">
        <v>1.9791209999999999</v>
      </c>
      <c r="AY275">
        <v>1.279121</v>
      </c>
      <c r="AZ275">
        <v>2.397802</v>
      </c>
      <c r="BA275">
        <v>14.048999999999999</v>
      </c>
      <c r="BB275">
        <v>14.09</v>
      </c>
      <c r="BC275">
        <v>1</v>
      </c>
      <c r="BD275">
        <v>14.417</v>
      </c>
      <c r="BE275">
        <v>2989.1379999999999</v>
      </c>
      <c r="BF275">
        <v>28.931999999999999</v>
      </c>
      <c r="BG275">
        <v>9.4E-2</v>
      </c>
      <c r="BH275">
        <v>7.9000000000000001E-2</v>
      </c>
      <c r="BI275">
        <v>0.17299999999999999</v>
      </c>
      <c r="BJ275">
        <v>7.1999999999999995E-2</v>
      </c>
      <c r="BK275">
        <v>0.06</v>
      </c>
      <c r="BL275">
        <v>0.13200000000000001</v>
      </c>
      <c r="BM275">
        <v>0.16059999999999999</v>
      </c>
      <c r="BQ275">
        <v>29.169</v>
      </c>
      <c r="BR275">
        <v>0.22855700000000001</v>
      </c>
      <c r="BS275">
        <v>0.23879300000000001</v>
      </c>
      <c r="BT275">
        <v>1.2E-2</v>
      </c>
      <c r="BU275">
        <v>5.501938</v>
      </c>
      <c r="BV275">
        <v>4.7997392999999997</v>
      </c>
    </row>
    <row r="276" spans="1:74" customFormat="1" x14ac:dyDescent="0.25">
      <c r="A276" s="37">
        <v>41704</v>
      </c>
      <c r="B276" s="38">
        <v>3.7449074074074072E-2</v>
      </c>
      <c r="C276">
        <v>14.904999999999999</v>
      </c>
      <c r="D276">
        <v>0.35920000000000002</v>
      </c>
      <c r="E276">
        <v>3591.87399</v>
      </c>
      <c r="F276">
        <v>4.0999999999999996</v>
      </c>
      <c r="G276">
        <v>2.2999999999999998</v>
      </c>
      <c r="H276">
        <v>48.3</v>
      </c>
      <c r="J276">
        <v>0.3</v>
      </c>
      <c r="K276">
        <v>0.87280000000000002</v>
      </c>
      <c r="L276">
        <v>13.009499999999999</v>
      </c>
      <c r="M276">
        <v>0.3135</v>
      </c>
      <c r="N276">
        <v>3.5785999999999998</v>
      </c>
      <c r="O276">
        <v>2.0074999999999998</v>
      </c>
      <c r="P276">
        <v>5.6</v>
      </c>
      <c r="Q276">
        <v>2.7442000000000002</v>
      </c>
      <c r="R276">
        <v>1.5394000000000001</v>
      </c>
      <c r="S276">
        <v>4.3</v>
      </c>
      <c r="T276">
        <v>48.289400000000001</v>
      </c>
      <c r="W276">
        <v>0</v>
      </c>
      <c r="X276">
        <v>0.26179999999999998</v>
      </c>
      <c r="Y276">
        <v>12.3</v>
      </c>
      <c r="Z276">
        <v>849</v>
      </c>
      <c r="AA276">
        <v>872</v>
      </c>
      <c r="AB276">
        <v>801</v>
      </c>
      <c r="AC276">
        <v>55</v>
      </c>
      <c r="AD276">
        <v>10.3</v>
      </c>
      <c r="AE276">
        <v>0.24</v>
      </c>
      <c r="AF276">
        <v>980</v>
      </c>
      <c r="AG276">
        <v>-5</v>
      </c>
      <c r="AH276">
        <v>8</v>
      </c>
      <c r="AI276">
        <v>17</v>
      </c>
      <c r="AJ276">
        <v>190</v>
      </c>
      <c r="AK276">
        <v>189</v>
      </c>
      <c r="AL276">
        <v>7</v>
      </c>
      <c r="AM276">
        <v>195</v>
      </c>
      <c r="AN276" t="s">
        <v>155</v>
      </c>
      <c r="AO276">
        <v>1</v>
      </c>
      <c r="AP276" s="39">
        <v>0.70402777777777781</v>
      </c>
      <c r="AQ276">
        <v>47.164275000000004</v>
      </c>
      <c r="AR276">
        <v>-88.488358000000005</v>
      </c>
      <c r="AS276">
        <v>322.10000000000002</v>
      </c>
      <c r="AT276">
        <v>22.3</v>
      </c>
      <c r="AU276">
        <v>12</v>
      </c>
      <c r="AV276">
        <v>8</v>
      </c>
      <c r="AW276" t="s">
        <v>427</v>
      </c>
      <c r="AX276">
        <v>1.9</v>
      </c>
      <c r="AY276">
        <v>1.320921</v>
      </c>
      <c r="AZ276">
        <v>2.3209209999999998</v>
      </c>
      <c r="BA276">
        <v>14.048999999999999</v>
      </c>
      <c r="BB276">
        <v>13.96</v>
      </c>
      <c r="BC276">
        <v>0.99</v>
      </c>
      <c r="BD276">
        <v>14.57</v>
      </c>
      <c r="BE276">
        <v>2962.5120000000002</v>
      </c>
      <c r="BF276">
        <v>45.439</v>
      </c>
      <c r="BG276">
        <v>8.5000000000000006E-2</v>
      </c>
      <c r="BH276">
        <v>4.8000000000000001E-2</v>
      </c>
      <c r="BI276">
        <v>0.13300000000000001</v>
      </c>
      <c r="BJ276">
        <v>6.5000000000000002E-2</v>
      </c>
      <c r="BK276">
        <v>3.6999999999999998E-2</v>
      </c>
      <c r="BL276">
        <v>0.10199999999999999</v>
      </c>
      <c r="BM276">
        <v>0.36330000000000001</v>
      </c>
      <c r="BQ276">
        <v>43.356000000000002</v>
      </c>
      <c r="BR276">
        <v>0.27251900000000001</v>
      </c>
      <c r="BS276">
        <v>0.23841399999999999</v>
      </c>
      <c r="BT276">
        <v>1.2207000000000001E-2</v>
      </c>
      <c r="BU276">
        <v>6.5602140000000002</v>
      </c>
      <c r="BV276">
        <v>4.7921214000000001</v>
      </c>
    </row>
    <row r="277" spans="1:74" customFormat="1" x14ac:dyDescent="0.25">
      <c r="A277" s="37">
        <v>41704</v>
      </c>
      <c r="B277" s="38">
        <v>3.7460648148148153E-2</v>
      </c>
      <c r="C277">
        <v>14.804</v>
      </c>
      <c r="D277">
        <v>0.69040000000000001</v>
      </c>
      <c r="E277">
        <v>6904.2372880000003</v>
      </c>
      <c r="F277">
        <v>4.0999999999999996</v>
      </c>
      <c r="G277">
        <v>2.2999999999999998</v>
      </c>
      <c r="H277">
        <v>194.9</v>
      </c>
      <c r="J277">
        <v>0.3</v>
      </c>
      <c r="K277">
        <v>0.87060000000000004</v>
      </c>
      <c r="L277">
        <v>12.888500000000001</v>
      </c>
      <c r="M277">
        <v>0.60109999999999997</v>
      </c>
      <c r="N277">
        <v>3.5693999999999999</v>
      </c>
      <c r="O277">
        <v>2.0023</v>
      </c>
      <c r="P277">
        <v>5.6</v>
      </c>
      <c r="Q277">
        <v>2.7370999999999999</v>
      </c>
      <c r="R277">
        <v>1.5355000000000001</v>
      </c>
      <c r="S277">
        <v>4.3</v>
      </c>
      <c r="T277">
        <v>194.92060000000001</v>
      </c>
      <c r="W277">
        <v>0</v>
      </c>
      <c r="X277">
        <v>0.26119999999999999</v>
      </c>
      <c r="Y277">
        <v>12.3</v>
      </c>
      <c r="Z277">
        <v>849</v>
      </c>
      <c r="AA277">
        <v>872</v>
      </c>
      <c r="AB277">
        <v>801</v>
      </c>
      <c r="AC277">
        <v>55</v>
      </c>
      <c r="AD277">
        <v>10.3</v>
      </c>
      <c r="AE277">
        <v>0.24</v>
      </c>
      <c r="AF277">
        <v>980</v>
      </c>
      <c r="AG277">
        <v>-5</v>
      </c>
      <c r="AH277">
        <v>8</v>
      </c>
      <c r="AI277">
        <v>17</v>
      </c>
      <c r="AJ277">
        <v>190</v>
      </c>
      <c r="AK277">
        <v>189.2</v>
      </c>
      <c r="AL277">
        <v>7</v>
      </c>
      <c r="AM277">
        <v>195</v>
      </c>
      <c r="AN277" t="s">
        <v>155</v>
      </c>
      <c r="AO277">
        <v>1</v>
      </c>
      <c r="AP277" s="39">
        <v>0.70403935185185185</v>
      </c>
      <c r="AQ277">
        <v>47.164298000000002</v>
      </c>
      <c r="AR277">
        <v>-88.488477000000003</v>
      </c>
      <c r="AS277">
        <v>322.39999999999998</v>
      </c>
      <c r="AT277">
        <v>21.3</v>
      </c>
      <c r="AU277">
        <v>12</v>
      </c>
      <c r="AV277">
        <v>8</v>
      </c>
      <c r="AW277" t="s">
        <v>427</v>
      </c>
      <c r="AX277">
        <v>2.0209999999999999</v>
      </c>
      <c r="AY277">
        <v>1.5814999999999999</v>
      </c>
      <c r="AZ277">
        <v>2.5815000000000001</v>
      </c>
      <c r="BA277">
        <v>14.048999999999999</v>
      </c>
      <c r="BB277">
        <v>13.71</v>
      </c>
      <c r="BC277">
        <v>0.98</v>
      </c>
      <c r="BD277">
        <v>14.866</v>
      </c>
      <c r="BE277">
        <v>2895.4569999999999</v>
      </c>
      <c r="BF277">
        <v>85.944000000000003</v>
      </c>
      <c r="BG277">
        <v>8.4000000000000005E-2</v>
      </c>
      <c r="BH277">
        <v>4.7E-2</v>
      </c>
      <c r="BI277">
        <v>0.13100000000000001</v>
      </c>
      <c r="BJ277">
        <v>6.4000000000000001E-2</v>
      </c>
      <c r="BK277">
        <v>3.5999999999999997E-2</v>
      </c>
      <c r="BL277">
        <v>0.10100000000000001</v>
      </c>
      <c r="BM277">
        <v>1.4469000000000001</v>
      </c>
      <c r="BQ277">
        <v>42.661999999999999</v>
      </c>
      <c r="BR277">
        <v>0.29779899999999998</v>
      </c>
      <c r="BS277">
        <v>0.240207</v>
      </c>
      <c r="BT277">
        <v>1.2999999999999999E-2</v>
      </c>
      <c r="BU277">
        <v>7.1687669999999999</v>
      </c>
      <c r="BV277">
        <v>4.8281606999999997</v>
      </c>
    </row>
    <row r="278" spans="1:74" customFormat="1" x14ac:dyDescent="0.25">
      <c r="A278" s="37">
        <v>41704</v>
      </c>
      <c r="B278" s="38">
        <v>3.7472222222222219E-2</v>
      </c>
      <c r="C278">
        <v>14.493</v>
      </c>
      <c r="D278">
        <v>1.2683</v>
      </c>
      <c r="E278">
        <v>12682.96596</v>
      </c>
      <c r="F278">
        <v>3.4</v>
      </c>
      <c r="G278">
        <v>2.4</v>
      </c>
      <c r="H278">
        <v>387.9</v>
      </c>
      <c r="J278">
        <v>0.3</v>
      </c>
      <c r="K278">
        <v>0.86780000000000002</v>
      </c>
      <c r="L278">
        <v>12.576599999999999</v>
      </c>
      <c r="M278">
        <v>1.1006</v>
      </c>
      <c r="N278">
        <v>2.9079000000000002</v>
      </c>
      <c r="O278">
        <v>2.0825999999999998</v>
      </c>
      <c r="P278">
        <v>5</v>
      </c>
      <c r="Q278">
        <v>2.2299000000000002</v>
      </c>
      <c r="R278">
        <v>1.597</v>
      </c>
      <c r="S278">
        <v>3.8</v>
      </c>
      <c r="T278">
        <v>387.94569999999999</v>
      </c>
      <c r="W278">
        <v>0</v>
      </c>
      <c r="X278">
        <v>0.26029999999999998</v>
      </c>
      <c r="Y278">
        <v>12.3</v>
      </c>
      <c r="Z278">
        <v>849</v>
      </c>
      <c r="AA278">
        <v>873</v>
      </c>
      <c r="AB278">
        <v>801</v>
      </c>
      <c r="AC278">
        <v>55</v>
      </c>
      <c r="AD278">
        <v>10.3</v>
      </c>
      <c r="AE278">
        <v>0.24</v>
      </c>
      <c r="AF278">
        <v>980</v>
      </c>
      <c r="AG278">
        <v>-5</v>
      </c>
      <c r="AH278">
        <v>8</v>
      </c>
      <c r="AI278">
        <v>17</v>
      </c>
      <c r="AJ278">
        <v>190</v>
      </c>
      <c r="AK278">
        <v>190</v>
      </c>
      <c r="AL278">
        <v>7.1</v>
      </c>
      <c r="AM278">
        <v>195</v>
      </c>
      <c r="AN278" t="s">
        <v>155</v>
      </c>
      <c r="AO278">
        <v>1</v>
      </c>
      <c r="AP278" s="39">
        <v>0.70405092592592589</v>
      </c>
      <c r="AQ278">
        <v>47.164332999999999</v>
      </c>
      <c r="AR278">
        <v>-88.488596000000001</v>
      </c>
      <c r="AS278">
        <v>322.7</v>
      </c>
      <c r="AT278">
        <v>21.8</v>
      </c>
      <c r="AU278">
        <v>12</v>
      </c>
      <c r="AV278">
        <v>8</v>
      </c>
      <c r="AW278" t="s">
        <v>427</v>
      </c>
      <c r="AX278">
        <v>2.1</v>
      </c>
      <c r="AY278">
        <v>1.7605</v>
      </c>
      <c r="AZ278">
        <v>2.7605</v>
      </c>
      <c r="BA278">
        <v>14.048999999999999</v>
      </c>
      <c r="BB278">
        <v>13.4</v>
      </c>
      <c r="BC278">
        <v>0.95</v>
      </c>
      <c r="BD278">
        <v>15.241</v>
      </c>
      <c r="BE278">
        <v>2782.6239999999998</v>
      </c>
      <c r="BF278">
        <v>154.983</v>
      </c>
      <c r="BG278">
        <v>6.7000000000000004E-2</v>
      </c>
      <c r="BH278">
        <v>4.8000000000000001E-2</v>
      </c>
      <c r="BI278">
        <v>0.11600000000000001</v>
      </c>
      <c r="BJ278">
        <v>5.1999999999999998E-2</v>
      </c>
      <c r="BK278">
        <v>3.6999999999999998E-2</v>
      </c>
      <c r="BL278">
        <v>8.8999999999999996E-2</v>
      </c>
      <c r="BM278">
        <v>2.8361000000000001</v>
      </c>
      <c r="BQ278">
        <v>41.88</v>
      </c>
      <c r="BR278">
        <v>0.34817500000000001</v>
      </c>
      <c r="BS278">
        <v>0.241207</v>
      </c>
      <c r="BT278">
        <v>1.2999999999999999E-2</v>
      </c>
      <c r="BU278">
        <v>8.3814430000000009</v>
      </c>
      <c r="BV278">
        <v>4.8482607</v>
      </c>
    </row>
    <row r="279" spans="1:74" customFormat="1" x14ac:dyDescent="0.25">
      <c r="A279" s="37">
        <v>41704</v>
      </c>
      <c r="B279" s="38">
        <v>3.74837962962963E-2</v>
      </c>
      <c r="C279">
        <v>14.324999999999999</v>
      </c>
      <c r="D279">
        <v>1.4643999999999999</v>
      </c>
      <c r="E279">
        <v>14644.068069999999</v>
      </c>
      <c r="F279">
        <v>2.7</v>
      </c>
      <c r="G279">
        <v>2.5</v>
      </c>
      <c r="H279">
        <v>467</v>
      </c>
      <c r="J279">
        <v>0.24</v>
      </c>
      <c r="K279">
        <v>0.86729999999999996</v>
      </c>
      <c r="L279">
        <v>12.4237</v>
      </c>
      <c r="M279">
        <v>1.27</v>
      </c>
      <c r="N279">
        <v>2.3485999999999998</v>
      </c>
      <c r="O279">
        <v>2.2073</v>
      </c>
      <c r="P279">
        <v>4.5999999999999996</v>
      </c>
      <c r="Q279">
        <v>1.8009999999999999</v>
      </c>
      <c r="R279">
        <v>1.6926000000000001</v>
      </c>
      <c r="S279">
        <v>3.5</v>
      </c>
      <c r="T279">
        <v>466.99450000000002</v>
      </c>
      <c r="W279">
        <v>0</v>
      </c>
      <c r="X279">
        <v>0.20680000000000001</v>
      </c>
      <c r="Y279">
        <v>12.3</v>
      </c>
      <c r="Z279">
        <v>849</v>
      </c>
      <c r="AA279">
        <v>873</v>
      </c>
      <c r="AB279">
        <v>801</v>
      </c>
      <c r="AC279">
        <v>55</v>
      </c>
      <c r="AD279">
        <v>10.3</v>
      </c>
      <c r="AE279">
        <v>0.24</v>
      </c>
      <c r="AF279">
        <v>980</v>
      </c>
      <c r="AG279">
        <v>-5</v>
      </c>
      <c r="AH279">
        <v>8</v>
      </c>
      <c r="AI279">
        <v>17</v>
      </c>
      <c r="AJ279">
        <v>190</v>
      </c>
      <c r="AK279">
        <v>190</v>
      </c>
      <c r="AL279">
        <v>7.2</v>
      </c>
      <c r="AM279">
        <v>195</v>
      </c>
      <c r="AN279" t="s">
        <v>155</v>
      </c>
      <c r="AO279">
        <v>1</v>
      </c>
      <c r="AP279" s="39">
        <v>0.70406250000000004</v>
      </c>
      <c r="AQ279">
        <v>47.164364999999997</v>
      </c>
      <c r="AR279">
        <v>-88.488721999999996</v>
      </c>
      <c r="AS279">
        <v>323.2</v>
      </c>
      <c r="AT279">
        <v>22.6</v>
      </c>
      <c r="AU279">
        <v>12</v>
      </c>
      <c r="AV279">
        <v>8</v>
      </c>
      <c r="AW279" t="s">
        <v>427</v>
      </c>
      <c r="AX279">
        <v>2.1604999999999999</v>
      </c>
      <c r="AY279">
        <v>1.8605</v>
      </c>
      <c r="AZ279">
        <v>2.8605</v>
      </c>
      <c r="BA279">
        <v>14.048999999999999</v>
      </c>
      <c r="BB279">
        <v>13.35</v>
      </c>
      <c r="BC279">
        <v>0.95</v>
      </c>
      <c r="BD279">
        <v>15.307</v>
      </c>
      <c r="BE279">
        <v>2743.8820000000001</v>
      </c>
      <c r="BF279">
        <v>178.52500000000001</v>
      </c>
      <c r="BG279">
        <v>5.3999999999999999E-2</v>
      </c>
      <c r="BH279">
        <v>5.0999999999999997E-2</v>
      </c>
      <c r="BI279">
        <v>0.105</v>
      </c>
      <c r="BJ279">
        <v>4.2000000000000003E-2</v>
      </c>
      <c r="BK279">
        <v>3.9E-2</v>
      </c>
      <c r="BL279">
        <v>8.1000000000000003E-2</v>
      </c>
      <c r="BM279">
        <v>3.4079000000000002</v>
      </c>
      <c r="BQ279">
        <v>33.204999999999998</v>
      </c>
      <c r="BR279">
        <v>0.35062900000000002</v>
      </c>
      <c r="BS279">
        <v>0.24220700000000001</v>
      </c>
      <c r="BT279">
        <v>1.2999999999999999E-2</v>
      </c>
      <c r="BU279">
        <v>8.4405260000000002</v>
      </c>
      <c r="BV279">
        <v>4.8683607000000002</v>
      </c>
    </row>
    <row r="280" spans="1:74" customFormat="1" x14ac:dyDescent="0.25">
      <c r="A280" s="37">
        <v>41704</v>
      </c>
      <c r="B280" s="38">
        <v>3.7495370370370366E-2</v>
      </c>
      <c r="C280">
        <v>14.266</v>
      </c>
      <c r="D280">
        <v>1.4979</v>
      </c>
      <c r="E280">
        <v>14979.00344</v>
      </c>
      <c r="F280">
        <v>2.7</v>
      </c>
      <c r="G280">
        <v>4.0999999999999996</v>
      </c>
      <c r="H280">
        <v>492.5</v>
      </c>
      <c r="J280">
        <v>0.2</v>
      </c>
      <c r="K280">
        <v>0.86739999999999995</v>
      </c>
      <c r="L280">
        <v>12.3736</v>
      </c>
      <c r="M280">
        <v>1.2991999999999999</v>
      </c>
      <c r="N280">
        <v>2.3418999999999999</v>
      </c>
      <c r="O280">
        <v>3.5560999999999998</v>
      </c>
      <c r="P280">
        <v>5.9</v>
      </c>
      <c r="Q280">
        <v>1.7958000000000001</v>
      </c>
      <c r="R280">
        <v>2.7269999999999999</v>
      </c>
      <c r="S280">
        <v>4.5</v>
      </c>
      <c r="T280">
        <v>492.49079999999998</v>
      </c>
      <c r="W280">
        <v>0</v>
      </c>
      <c r="X280">
        <v>0.17349999999999999</v>
      </c>
      <c r="Y280">
        <v>12.3</v>
      </c>
      <c r="Z280">
        <v>848</v>
      </c>
      <c r="AA280">
        <v>873</v>
      </c>
      <c r="AB280">
        <v>801</v>
      </c>
      <c r="AC280">
        <v>55</v>
      </c>
      <c r="AD280">
        <v>10.3</v>
      </c>
      <c r="AE280">
        <v>0.24</v>
      </c>
      <c r="AF280">
        <v>980</v>
      </c>
      <c r="AG280">
        <v>-5</v>
      </c>
      <c r="AH280">
        <v>8</v>
      </c>
      <c r="AI280">
        <v>17</v>
      </c>
      <c r="AJ280">
        <v>190</v>
      </c>
      <c r="AK280">
        <v>190</v>
      </c>
      <c r="AL280">
        <v>7.1</v>
      </c>
      <c r="AM280">
        <v>195</v>
      </c>
      <c r="AN280" t="s">
        <v>155</v>
      </c>
      <c r="AO280">
        <v>1</v>
      </c>
      <c r="AP280" s="39">
        <v>0.70407407407407396</v>
      </c>
      <c r="AQ280">
        <v>47.164380999999999</v>
      </c>
      <c r="AR280">
        <v>-88.488855000000001</v>
      </c>
      <c r="AS280">
        <v>323.3</v>
      </c>
      <c r="AT280">
        <v>23.2</v>
      </c>
      <c r="AU280">
        <v>12</v>
      </c>
      <c r="AV280">
        <v>8</v>
      </c>
      <c r="AW280" t="s">
        <v>427</v>
      </c>
      <c r="AX280">
        <v>2.2000000000000002</v>
      </c>
      <c r="AY280">
        <v>1.8394999999999999</v>
      </c>
      <c r="AZ280">
        <v>2.9</v>
      </c>
      <c r="BA280">
        <v>14.048999999999999</v>
      </c>
      <c r="BB280">
        <v>13.36</v>
      </c>
      <c r="BC280">
        <v>0.95</v>
      </c>
      <c r="BD280">
        <v>15.292999999999999</v>
      </c>
      <c r="BE280">
        <v>2736.48</v>
      </c>
      <c r="BF280">
        <v>182.875</v>
      </c>
      <c r="BG280">
        <v>5.3999999999999999E-2</v>
      </c>
      <c r="BH280">
        <v>8.2000000000000003E-2</v>
      </c>
      <c r="BI280">
        <v>0.13700000000000001</v>
      </c>
      <c r="BJ280">
        <v>4.2000000000000003E-2</v>
      </c>
      <c r="BK280">
        <v>6.3E-2</v>
      </c>
      <c r="BL280">
        <v>0.105</v>
      </c>
      <c r="BM280">
        <v>3.5988000000000002</v>
      </c>
      <c r="BQ280">
        <v>27.895</v>
      </c>
      <c r="BR280">
        <v>0.30730099999999999</v>
      </c>
      <c r="BS280">
        <v>0.24279400000000001</v>
      </c>
      <c r="BT280">
        <v>1.2999999999999999E-2</v>
      </c>
      <c r="BU280">
        <v>7.3975109999999997</v>
      </c>
      <c r="BV280">
        <v>4.8801594000000001</v>
      </c>
    </row>
    <row r="281" spans="1:74" customFormat="1" x14ac:dyDescent="0.25">
      <c r="A281" s="37">
        <v>41704</v>
      </c>
      <c r="B281" s="38">
        <v>3.7506944444444447E-2</v>
      </c>
      <c r="C281">
        <v>14.170999999999999</v>
      </c>
      <c r="D281">
        <v>1.6520999999999999</v>
      </c>
      <c r="E281">
        <v>16521.42857</v>
      </c>
      <c r="F281">
        <v>2.8</v>
      </c>
      <c r="G281">
        <v>4.0999999999999996</v>
      </c>
      <c r="H281">
        <v>551.29999999999995</v>
      </c>
      <c r="J281">
        <v>0.2</v>
      </c>
      <c r="K281">
        <v>0.86660000000000004</v>
      </c>
      <c r="L281">
        <v>12.2812</v>
      </c>
      <c r="M281">
        <v>1.4318</v>
      </c>
      <c r="N281">
        <v>2.4266000000000001</v>
      </c>
      <c r="O281">
        <v>3.5531999999999999</v>
      </c>
      <c r="P281">
        <v>6</v>
      </c>
      <c r="Q281">
        <v>1.8608</v>
      </c>
      <c r="R281">
        <v>2.7246999999999999</v>
      </c>
      <c r="S281">
        <v>4.5999999999999996</v>
      </c>
      <c r="T281">
        <v>551.28520000000003</v>
      </c>
      <c r="W281">
        <v>0</v>
      </c>
      <c r="X281">
        <v>0.17330000000000001</v>
      </c>
      <c r="Y281">
        <v>12.3</v>
      </c>
      <c r="Z281">
        <v>849</v>
      </c>
      <c r="AA281">
        <v>873</v>
      </c>
      <c r="AB281">
        <v>801</v>
      </c>
      <c r="AC281">
        <v>55</v>
      </c>
      <c r="AD281">
        <v>10.3</v>
      </c>
      <c r="AE281">
        <v>0.24</v>
      </c>
      <c r="AF281">
        <v>980</v>
      </c>
      <c r="AG281">
        <v>-5</v>
      </c>
      <c r="AH281">
        <v>8.2070000000000007</v>
      </c>
      <c r="AI281">
        <v>17</v>
      </c>
      <c r="AJ281">
        <v>190</v>
      </c>
      <c r="AK281">
        <v>190</v>
      </c>
      <c r="AL281">
        <v>7.1</v>
      </c>
      <c r="AM281">
        <v>195</v>
      </c>
      <c r="AN281" t="s">
        <v>155</v>
      </c>
      <c r="AO281">
        <v>1</v>
      </c>
      <c r="AP281" s="39">
        <v>0.70408564814814811</v>
      </c>
      <c r="AQ281">
        <v>47.164383999999998</v>
      </c>
      <c r="AR281">
        <v>-88.488991999999996</v>
      </c>
      <c r="AS281">
        <v>323.10000000000002</v>
      </c>
      <c r="AT281">
        <v>23.7</v>
      </c>
      <c r="AU281">
        <v>12</v>
      </c>
      <c r="AV281">
        <v>8</v>
      </c>
      <c r="AW281" t="s">
        <v>427</v>
      </c>
      <c r="AX281">
        <v>2.2000000000000002</v>
      </c>
      <c r="AY281">
        <v>1.8</v>
      </c>
      <c r="AZ281">
        <v>2.9605000000000001</v>
      </c>
      <c r="BA281">
        <v>14.048999999999999</v>
      </c>
      <c r="BB281">
        <v>13.29</v>
      </c>
      <c r="BC281">
        <v>0.95</v>
      </c>
      <c r="BD281">
        <v>15.387</v>
      </c>
      <c r="BE281">
        <v>2706.922</v>
      </c>
      <c r="BF281">
        <v>200.864</v>
      </c>
      <c r="BG281">
        <v>5.6000000000000001E-2</v>
      </c>
      <c r="BH281">
        <v>8.2000000000000003E-2</v>
      </c>
      <c r="BI281">
        <v>0.13800000000000001</v>
      </c>
      <c r="BJ281">
        <v>4.2999999999999997E-2</v>
      </c>
      <c r="BK281">
        <v>6.3E-2</v>
      </c>
      <c r="BL281">
        <v>0.106</v>
      </c>
      <c r="BM281">
        <v>4.0148999999999999</v>
      </c>
      <c r="BQ281">
        <v>27.777999999999999</v>
      </c>
      <c r="BR281">
        <v>0.408385</v>
      </c>
      <c r="BS281">
        <v>0.24241399999999999</v>
      </c>
      <c r="BT281">
        <v>1.2999999999999999E-2</v>
      </c>
      <c r="BU281">
        <v>9.8308479999999996</v>
      </c>
      <c r="BV281">
        <v>4.8725214000000001</v>
      </c>
    </row>
    <row r="282" spans="1:74" customFormat="1" x14ac:dyDescent="0.25">
      <c r="A282" s="37">
        <v>41704</v>
      </c>
      <c r="B282" s="38">
        <v>3.7518518518518514E-2</v>
      </c>
      <c r="C282">
        <v>13.97</v>
      </c>
      <c r="D282">
        <v>1.8386</v>
      </c>
      <c r="E282">
        <v>18385.730339999998</v>
      </c>
      <c r="F282">
        <v>3.4</v>
      </c>
      <c r="G282">
        <v>3.1</v>
      </c>
      <c r="H282">
        <v>697.5</v>
      </c>
      <c r="J282">
        <v>0.1</v>
      </c>
      <c r="K282">
        <v>0.86629999999999996</v>
      </c>
      <c r="L282">
        <v>12.1028</v>
      </c>
      <c r="M282">
        <v>1.5928</v>
      </c>
      <c r="N282">
        <v>2.9323000000000001</v>
      </c>
      <c r="O282">
        <v>2.6905000000000001</v>
      </c>
      <c r="P282">
        <v>5.6</v>
      </c>
      <c r="Q282">
        <v>2.2486000000000002</v>
      </c>
      <c r="R282">
        <v>2.0630999999999999</v>
      </c>
      <c r="S282">
        <v>4.3</v>
      </c>
      <c r="T282">
        <v>697.52650000000006</v>
      </c>
      <c r="W282">
        <v>0</v>
      </c>
      <c r="X282">
        <v>8.6599999999999996E-2</v>
      </c>
      <c r="Y282">
        <v>12.3</v>
      </c>
      <c r="Z282">
        <v>849</v>
      </c>
      <c r="AA282">
        <v>872</v>
      </c>
      <c r="AB282">
        <v>801</v>
      </c>
      <c r="AC282">
        <v>55</v>
      </c>
      <c r="AD282">
        <v>10.3</v>
      </c>
      <c r="AE282">
        <v>0.24</v>
      </c>
      <c r="AF282">
        <v>980</v>
      </c>
      <c r="AG282">
        <v>-5</v>
      </c>
      <c r="AH282">
        <v>9</v>
      </c>
      <c r="AI282">
        <v>17</v>
      </c>
      <c r="AJ282">
        <v>190</v>
      </c>
      <c r="AK282">
        <v>190</v>
      </c>
      <c r="AL282">
        <v>6.9</v>
      </c>
      <c r="AM282">
        <v>195</v>
      </c>
      <c r="AN282" t="s">
        <v>155</v>
      </c>
      <c r="AO282">
        <v>1</v>
      </c>
      <c r="AP282" s="39">
        <v>0.70409722222222226</v>
      </c>
      <c r="AQ282">
        <v>47.164363999999999</v>
      </c>
      <c r="AR282">
        <v>-88.489143999999996</v>
      </c>
      <c r="AS282">
        <v>323</v>
      </c>
      <c r="AT282">
        <v>26.3</v>
      </c>
      <c r="AU282">
        <v>12</v>
      </c>
      <c r="AV282">
        <v>8</v>
      </c>
      <c r="AW282" t="s">
        <v>427</v>
      </c>
      <c r="AX282">
        <v>1.716</v>
      </c>
      <c r="AY282">
        <v>1.4370000000000001</v>
      </c>
      <c r="AZ282">
        <v>2.3344999999999998</v>
      </c>
      <c r="BA282">
        <v>14.048999999999999</v>
      </c>
      <c r="BB282">
        <v>13.27</v>
      </c>
      <c r="BC282">
        <v>0.94</v>
      </c>
      <c r="BD282">
        <v>15.428000000000001</v>
      </c>
      <c r="BE282">
        <v>2668.1320000000001</v>
      </c>
      <c r="BF282">
        <v>223.49600000000001</v>
      </c>
      <c r="BG282">
        <v>6.8000000000000005E-2</v>
      </c>
      <c r="BH282">
        <v>6.2E-2</v>
      </c>
      <c r="BI282">
        <v>0.13</v>
      </c>
      <c r="BJ282">
        <v>5.1999999999999998E-2</v>
      </c>
      <c r="BK282">
        <v>4.8000000000000001E-2</v>
      </c>
      <c r="BL282">
        <v>0.1</v>
      </c>
      <c r="BM282">
        <v>5.0808999999999997</v>
      </c>
      <c r="BQ282">
        <v>13.887</v>
      </c>
      <c r="BR282">
        <v>0.45055099999999998</v>
      </c>
      <c r="BS282">
        <v>0.24379300000000001</v>
      </c>
      <c r="BT282">
        <v>1.2999999999999999E-2</v>
      </c>
      <c r="BU282">
        <v>10.845889</v>
      </c>
      <c r="BV282">
        <v>4.9002393</v>
      </c>
    </row>
    <row r="283" spans="1:74" customFormat="1" x14ac:dyDescent="0.25">
      <c r="A283" s="37">
        <v>41704</v>
      </c>
      <c r="B283" s="38">
        <v>3.7530092592592594E-2</v>
      </c>
      <c r="C283">
        <v>13.97</v>
      </c>
      <c r="D283">
        <v>1.9442999999999999</v>
      </c>
      <c r="E283">
        <v>19442.998329999999</v>
      </c>
      <c r="F283">
        <v>5.0999999999999996</v>
      </c>
      <c r="G283">
        <v>-5.5</v>
      </c>
      <c r="H283">
        <v>760.2</v>
      </c>
      <c r="J283">
        <v>0.1</v>
      </c>
      <c r="K283">
        <v>0.86539999999999995</v>
      </c>
      <c r="L283">
        <v>12.0899</v>
      </c>
      <c r="M283">
        <v>1.6826000000000001</v>
      </c>
      <c r="N283">
        <v>4.4135999999999997</v>
      </c>
      <c r="O283">
        <v>0</v>
      </c>
      <c r="P283">
        <v>4.4000000000000004</v>
      </c>
      <c r="Q283">
        <v>3.3845000000000001</v>
      </c>
      <c r="R283">
        <v>0</v>
      </c>
      <c r="S283">
        <v>3.4</v>
      </c>
      <c r="T283">
        <v>760.22630000000004</v>
      </c>
      <c r="W283">
        <v>0</v>
      </c>
      <c r="X283">
        <v>8.6499999999999994E-2</v>
      </c>
      <c r="Y283">
        <v>12.3</v>
      </c>
      <c r="Z283">
        <v>849</v>
      </c>
      <c r="AA283">
        <v>872</v>
      </c>
      <c r="AB283">
        <v>801</v>
      </c>
      <c r="AC283">
        <v>55</v>
      </c>
      <c r="AD283">
        <v>10.3</v>
      </c>
      <c r="AE283">
        <v>0.24</v>
      </c>
      <c r="AF283">
        <v>980</v>
      </c>
      <c r="AG283">
        <v>-5</v>
      </c>
      <c r="AH283">
        <v>9</v>
      </c>
      <c r="AI283">
        <v>17</v>
      </c>
      <c r="AJ283">
        <v>190</v>
      </c>
      <c r="AK283">
        <v>190</v>
      </c>
      <c r="AL283">
        <v>7.1</v>
      </c>
      <c r="AM283">
        <v>195</v>
      </c>
      <c r="AN283" t="s">
        <v>155</v>
      </c>
      <c r="AO283">
        <v>1</v>
      </c>
      <c r="AP283" s="39">
        <v>0.7041087962962963</v>
      </c>
      <c r="AQ283">
        <v>47.164327999999998</v>
      </c>
      <c r="AR283">
        <v>-88.489306999999997</v>
      </c>
      <c r="AS283">
        <v>323.10000000000002</v>
      </c>
      <c r="AT283">
        <v>28.8</v>
      </c>
      <c r="AU283">
        <v>12</v>
      </c>
      <c r="AV283">
        <v>8</v>
      </c>
      <c r="AW283" t="s">
        <v>427</v>
      </c>
      <c r="AX283">
        <v>1.5209999999999999</v>
      </c>
      <c r="AY283">
        <v>1.2605</v>
      </c>
      <c r="AZ283">
        <v>1.9604999999999999</v>
      </c>
      <c r="BA283">
        <v>14.048999999999999</v>
      </c>
      <c r="BB283">
        <v>13.17</v>
      </c>
      <c r="BC283">
        <v>0.94</v>
      </c>
      <c r="BD283">
        <v>15.551</v>
      </c>
      <c r="BE283">
        <v>2649.232</v>
      </c>
      <c r="BF283">
        <v>234.673</v>
      </c>
      <c r="BG283">
        <v>0.10100000000000001</v>
      </c>
      <c r="BH283">
        <v>0</v>
      </c>
      <c r="BI283">
        <v>0.10100000000000001</v>
      </c>
      <c r="BJ283">
        <v>7.8E-2</v>
      </c>
      <c r="BK283">
        <v>0</v>
      </c>
      <c r="BL283">
        <v>7.8E-2</v>
      </c>
      <c r="BM283">
        <v>5.5042999999999997</v>
      </c>
      <c r="BQ283">
        <v>13.789</v>
      </c>
      <c r="BR283">
        <v>0.45431500000000002</v>
      </c>
      <c r="BS283">
        <v>0.24279300000000001</v>
      </c>
      <c r="BT283">
        <v>1.2793000000000001E-2</v>
      </c>
      <c r="BU283">
        <v>10.936498</v>
      </c>
      <c r="BV283">
        <v>4.8801392999999997</v>
      </c>
    </row>
    <row r="284" spans="1:74" customFormat="1" x14ac:dyDescent="0.25">
      <c r="A284" s="37">
        <v>41704</v>
      </c>
      <c r="B284" s="38">
        <v>3.7541666666666668E-2</v>
      </c>
      <c r="C284">
        <v>13.97</v>
      </c>
      <c r="D284">
        <v>1.9204000000000001</v>
      </c>
      <c r="E284">
        <v>19204.158080000001</v>
      </c>
      <c r="F284">
        <v>5.6</v>
      </c>
      <c r="G284">
        <v>-8.6</v>
      </c>
      <c r="H284">
        <v>780.2</v>
      </c>
      <c r="J284">
        <v>0.1</v>
      </c>
      <c r="K284">
        <v>0.86560000000000004</v>
      </c>
      <c r="L284">
        <v>12.0928</v>
      </c>
      <c r="M284">
        <v>1.6624000000000001</v>
      </c>
      <c r="N284">
        <v>4.8072999999999997</v>
      </c>
      <c r="O284">
        <v>0</v>
      </c>
      <c r="P284">
        <v>4.8</v>
      </c>
      <c r="Q284">
        <v>3.6863999999999999</v>
      </c>
      <c r="R284">
        <v>0</v>
      </c>
      <c r="S284">
        <v>3.7</v>
      </c>
      <c r="T284">
        <v>780.1635</v>
      </c>
      <c r="W284">
        <v>0</v>
      </c>
      <c r="X284">
        <v>8.6599999999999996E-2</v>
      </c>
      <c r="Y284">
        <v>12.3</v>
      </c>
      <c r="Z284">
        <v>849</v>
      </c>
      <c r="AA284">
        <v>872</v>
      </c>
      <c r="AB284">
        <v>803</v>
      </c>
      <c r="AC284">
        <v>55</v>
      </c>
      <c r="AD284">
        <v>10.3</v>
      </c>
      <c r="AE284">
        <v>0.24</v>
      </c>
      <c r="AF284">
        <v>980</v>
      </c>
      <c r="AG284">
        <v>-5</v>
      </c>
      <c r="AH284">
        <v>9</v>
      </c>
      <c r="AI284">
        <v>17</v>
      </c>
      <c r="AJ284">
        <v>190</v>
      </c>
      <c r="AK284">
        <v>190</v>
      </c>
      <c r="AL284">
        <v>7.2</v>
      </c>
      <c r="AM284">
        <v>195</v>
      </c>
      <c r="AN284" t="s">
        <v>155</v>
      </c>
      <c r="AO284">
        <v>1</v>
      </c>
      <c r="AP284" s="39">
        <v>0.70412037037037034</v>
      </c>
      <c r="AQ284">
        <v>47.164270000000002</v>
      </c>
      <c r="AR284">
        <v>-88.489469</v>
      </c>
      <c r="AS284">
        <v>323.2</v>
      </c>
      <c r="AT284">
        <v>30.1</v>
      </c>
      <c r="AU284">
        <v>12</v>
      </c>
      <c r="AV284">
        <v>8</v>
      </c>
      <c r="AW284" t="s">
        <v>427</v>
      </c>
      <c r="AX284">
        <v>1.9025000000000001</v>
      </c>
      <c r="AY284">
        <v>1.1185</v>
      </c>
      <c r="AZ284">
        <v>2.3025000000000002</v>
      </c>
      <c r="BA284">
        <v>14.048999999999999</v>
      </c>
      <c r="BB284">
        <v>13.19</v>
      </c>
      <c r="BC284">
        <v>0.94</v>
      </c>
      <c r="BD284">
        <v>15.523</v>
      </c>
      <c r="BE284">
        <v>2652.8220000000001</v>
      </c>
      <c r="BF284">
        <v>232.10499999999999</v>
      </c>
      <c r="BG284">
        <v>0.11</v>
      </c>
      <c r="BH284">
        <v>0</v>
      </c>
      <c r="BI284">
        <v>0.11</v>
      </c>
      <c r="BJ284">
        <v>8.5000000000000006E-2</v>
      </c>
      <c r="BK284">
        <v>0</v>
      </c>
      <c r="BL284">
        <v>8.5000000000000006E-2</v>
      </c>
      <c r="BM284">
        <v>5.6550000000000002</v>
      </c>
      <c r="BQ284">
        <v>13.807</v>
      </c>
      <c r="BR284">
        <v>0.478408</v>
      </c>
      <c r="BS284">
        <v>0.24137900000000001</v>
      </c>
      <c r="BT284">
        <v>1.1793E-2</v>
      </c>
      <c r="BU284">
        <v>11.516477</v>
      </c>
      <c r="BV284">
        <v>4.8517178999999997</v>
      </c>
    </row>
    <row r="285" spans="1:74" customFormat="1" x14ac:dyDescent="0.25">
      <c r="A285" s="37">
        <v>41704</v>
      </c>
      <c r="B285" s="38">
        <v>3.7553240740740741E-2</v>
      </c>
      <c r="C285">
        <v>13.97</v>
      </c>
      <c r="D285">
        <v>1.8087</v>
      </c>
      <c r="E285">
        <v>18087.319589999999</v>
      </c>
      <c r="F285">
        <v>7.4</v>
      </c>
      <c r="G285">
        <v>-12</v>
      </c>
      <c r="H285">
        <v>775.5</v>
      </c>
      <c r="J285">
        <v>0.1</v>
      </c>
      <c r="K285">
        <v>0.86660000000000004</v>
      </c>
      <c r="L285">
        <v>12.106199999999999</v>
      </c>
      <c r="M285">
        <v>1.5673999999999999</v>
      </c>
      <c r="N285">
        <v>6.4127999999999998</v>
      </c>
      <c r="O285">
        <v>0</v>
      </c>
      <c r="P285">
        <v>6.4</v>
      </c>
      <c r="Q285">
        <v>4.9175000000000004</v>
      </c>
      <c r="R285">
        <v>0</v>
      </c>
      <c r="S285">
        <v>4.9000000000000004</v>
      </c>
      <c r="T285">
        <v>775.45079999999996</v>
      </c>
      <c r="W285">
        <v>0</v>
      </c>
      <c r="X285">
        <v>8.6699999999999999E-2</v>
      </c>
      <c r="Y285">
        <v>12.3</v>
      </c>
      <c r="Z285">
        <v>849</v>
      </c>
      <c r="AA285">
        <v>872</v>
      </c>
      <c r="AB285">
        <v>802</v>
      </c>
      <c r="AC285">
        <v>55</v>
      </c>
      <c r="AD285">
        <v>10.3</v>
      </c>
      <c r="AE285">
        <v>0.24</v>
      </c>
      <c r="AF285">
        <v>980</v>
      </c>
      <c r="AG285">
        <v>-5</v>
      </c>
      <c r="AH285">
        <v>9</v>
      </c>
      <c r="AI285">
        <v>17</v>
      </c>
      <c r="AJ285">
        <v>190</v>
      </c>
      <c r="AK285">
        <v>190</v>
      </c>
      <c r="AL285">
        <v>7.1</v>
      </c>
      <c r="AM285">
        <v>195</v>
      </c>
      <c r="AN285" t="s">
        <v>155</v>
      </c>
      <c r="AO285">
        <v>1</v>
      </c>
      <c r="AP285" s="39">
        <v>0.70413194444444438</v>
      </c>
      <c r="AQ285">
        <v>47.164203999999998</v>
      </c>
      <c r="AR285">
        <v>-88.489632</v>
      </c>
      <c r="AS285">
        <v>323.39999999999998</v>
      </c>
      <c r="AT285">
        <v>31</v>
      </c>
      <c r="AU285">
        <v>12</v>
      </c>
      <c r="AV285">
        <v>8</v>
      </c>
      <c r="AW285" t="s">
        <v>427</v>
      </c>
      <c r="AX285">
        <v>2.0394999999999999</v>
      </c>
      <c r="AY285">
        <v>1.0605</v>
      </c>
      <c r="AZ285">
        <v>2.5</v>
      </c>
      <c r="BA285">
        <v>14.048999999999999</v>
      </c>
      <c r="BB285">
        <v>13.29</v>
      </c>
      <c r="BC285">
        <v>0.95</v>
      </c>
      <c r="BD285">
        <v>15.395</v>
      </c>
      <c r="BE285">
        <v>2671.65</v>
      </c>
      <c r="BF285">
        <v>220.15799999999999</v>
      </c>
      <c r="BG285">
        <v>0.14799999999999999</v>
      </c>
      <c r="BH285">
        <v>0</v>
      </c>
      <c r="BI285">
        <v>0.14799999999999999</v>
      </c>
      <c r="BJ285">
        <v>0.114</v>
      </c>
      <c r="BK285">
        <v>0</v>
      </c>
      <c r="BL285">
        <v>0.114</v>
      </c>
      <c r="BM285">
        <v>5.6543999999999999</v>
      </c>
      <c r="BQ285">
        <v>13.904999999999999</v>
      </c>
      <c r="BR285">
        <v>0.43689800000000001</v>
      </c>
      <c r="BS285">
        <v>0.239621</v>
      </c>
      <c r="BT285">
        <v>1.0793000000000001E-2</v>
      </c>
      <c r="BU285">
        <v>10.517227</v>
      </c>
      <c r="BV285">
        <v>4.8163821000000002</v>
      </c>
    </row>
    <row r="286" spans="1:74" customFormat="1" x14ac:dyDescent="0.25">
      <c r="A286" s="37">
        <v>41704</v>
      </c>
      <c r="B286" s="38">
        <v>3.7564814814814815E-2</v>
      </c>
      <c r="C286">
        <v>13.97</v>
      </c>
      <c r="D286">
        <v>1.7974000000000001</v>
      </c>
      <c r="E286">
        <v>17974.255829999998</v>
      </c>
      <c r="F286">
        <v>7.5</v>
      </c>
      <c r="G286">
        <v>-11.7</v>
      </c>
      <c r="H286">
        <v>712.9</v>
      </c>
      <c r="J286">
        <v>0.1</v>
      </c>
      <c r="K286">
        <v>0.8669</v>
      </c>
      <c r="L286">
        <v>12.110099999999999</v>
      </c>
      <c r="M286">
        <v>1.5581</v>
      </c>
      <c r="N286">
        <v>6.5296000000000003</v>
      </c>
      <c r="O286">
        <v>0</v>
      </c>
      <c r="P286">
        <v>6.5</v>
      </c>
      <c r="Q286">
        <v>5.0071000000000003</v>
      </c>
      <c r="R286">
        <v>0</v>
      </c>
      <c r="S286">
        <v>5</v>
      </c>
      <c r="T286">
        <v>712.88879999999995</v>
      </c>
      <c r="W286">
        <v>0</v>
      </c>
      <c r="X286">
        <v>8.6699999999999999E-2</v>
      </c>
      <c r="Y286">
        <v>12.3</v>
      </c>
      <c r="Z286">
        <v>849</v>
      </c>
      <c r="AA286">
        <v>873</v>
      </c>
      <c r="AB286">
        <v>802</v>
      </c>
      <c r="AC286">
        <v>55</v>
      </c>
      <c r="AD286">
        <v>10.3</v>
      </c>
      <c r="AE286">
        <v>0.24</v>
      </c>
      <c r="AF286">
        <v>980</v>
      </c>
      <c r="AG286">
        <v>-5</v>
      </c>
      <c r="AH286">
        <v>9</v>
      </c>
      <c r="AI286">
        <v>17</v>
      </c>
      <c r="AJ286">
        <v>190</v>
      </c>
      <c r="AK286">
        <v>190</v>
      </c>
      <c r="AL286">
        <v>7.4</v>
      </c>
      <c r="AM286">
        <v>195</v>
      </c>
      <c r="AN286" t="s">
        <v>155</v>
      </c>
      <c r="AO286">
        <v>1</v>
      </c>
      <c r="AP286" s="39">
        <v>0.70414351851851853</v>
      </c>
      <c r="AQ286">
        <v>47.164127000000001</v>
      </c>
      <c r="AR286">
        <v>-88.489789999999999</v>
      </c>
      <c r="AS286">
        <v>323.3</v>
      </c>
      <c r="AT286">
        <v>32.200000000000003</v>
      </c>
      <c r="AU286">
        <v>12</v>
      </c>
      <c r="AV286">
        <v>8</v>
      </c>
      <c r="AW286" t="s">
        <v>427</v>
      </c>
      <c r="AX286">
        <v>1.4555</v>
      </c>
      <c r="AY286">
        <v>1.1000000000000001</v>
      </c>
      <c r="AZ286">
        <v>1.9555</v>
      </c>
      <c r="BA286">
        <v>14.048999999999999</v>
      </c>
      <c r="BB286">
        <v>13.3</v>
      </c>
      <c r="BC286">
        <v>0.95</v>
      </c>
      <c r="BD286">
        <v>15.359</v>
      </c>
      <c r="BE286">
        <v>2674.7840000000001</v>
      </c>
      <c r="BF286">
        <v>219.03899999999999</v>
      </c>
      <c r="BG286">
        <v>0.151</v>
      </c>
      <c r="BH286">
        <v>0</v>
      </c>
      <c r="BI286">
        <v>0.151</v>
      </c>
      <c r="BJ286">
        <v>0.11600000000000001</v>
      </c>
      <c r="BK286">
        <v>0</v>
      </c>
      <c r="BL286">
        <v>0.11600000000000001</v>
      </c>
      <c r="BM286">
        <v>5.2027000000000001</v>
      </c>
      <c r="BQ286">
        <v>13.922000000000001</v>
      </c>
      <c r="BR286">
        <v>0.462283</v>
      </c>
      <c r="BS286">
        <v>0.242621</v>
      </c>
      <c r="BT286">
        <v>0.01</v>
      </c>
      <c r="BU286">
        <v>11.128308000000001</v>
      </c>
      <c r="BV286">
        <v>4.8766821</v>
      </c>
    </row>
    <row r="287" spans="1:74" customFormat="1" x14ac:dyDescent="0.25">
      <c r="A287" s="37">
        <v>41704</v>
      </c>
      <c r="B287" s="38">
        <v>3.7576388888888888E-2</v>
      </c>
      <c r="C287">
        <v>13.97</v>
      </c>
      <c r="D287">
        <v>1.8991</v>
      </c>
      <c r="E287">
        <v>18991.46067</v>
      </c>
      <c r="F287">
        <v>8.3000000000000007</v>
      </c>
      <c r="G287">
        <v>5.9</v>
      </c>
      <c r="H287">
        <v>778.4</v>
      </c>
      <c r="J287">
        <v>0.1</v>
      </c>
      <c r="K287">
        <v>0.8659</v>
      </c>
      <c r="L287">
        <v>12.0962</v>
      </c>
      <c r="M287">
        <v>1.6444000000000001</v>
      </c>
      <c r="N287">
        <v>7.1867000000000001</v>
      </c>
      <c r="O287">
        <v>5.1086</v>
      </c>
      <c r="P287">
        <v>12.3</v>
      </c>
      <c r="Q287">
        <v>5.5110000000000001</v>
      </c>
      <c r="R287">
        <v>3.9175</v>
      </c>
      <c r="S287">
        <v>9.4</v>
      </c>
      <c r="T287">
        <v>778.3623</v>
      </c>
      <c r="W287">
        <v>0</v>
      </c>
      <c r="X287">
        <v>8.6599999999999996E-2</v>
      </c>
      <c r="Y287">
        <v>12.3</v>
      </c>
      <c r="Z287">
        <v>849</v>
      </c>
      <c r="AA287">
        <v>873</v>
      </c>
      <c r="AB287">
        <v>803</v>
      </c>
      <c r="AC287">
        <v>55</v>
      </c>
      <c r="AD287">
        <v>10.3</v>
      </c>
      <c r="AE287">
        <v>0.24</v>
      </c>
      <c r="AF287">
        <v>980</v>
      </c>
      <c r="AG287">
        <v>-5</v>
      </c>
      <c r="AH287">
        <v>9</v>
      </c>
      <c r="AI287">
        <v>17</v>
      </c>
      <c r="AJ287">
        <v>190.2</v>
      </c>
      <c r="AK287">
        <v>190</v>
      </c>
      <c r="AL287">
        <v>7.3</v>
      </c>
      <c r="AM287">
        <v>195</v>
      </c>
      <c r="AN287" t="s">
        <v>155</v>
      </c>
      <c r="AO287">
        <v>1</v>
      </c>
      <c r="AP287" s="39">
        <v>0.70415509259259268</v>
      </c>
      <c r="AQ287">
        <v>47.164034999999998</v>
      </c>
      <c r="AR287">
        <v>-88.489943999999994</v>
      </c>
      <c r="AS287">
        <v>323.10000000000002</v>
      </c>
      <c r="AT287">
        <v>34.1</v>
      </c>
      <c r="AU287">
        <v>12</v>
      </c>
      <c r="AV287">
        <v>9</v>
      </c>
      <c r="AW287" t="s">
        <v>428</v>
      </c>
      <c r="AX287">
        <v>1.1000000000000001</v>
      </c>
      <c r="AY287">
        <v>1.1000000000000001</v>
      </c>
      <c r="AZ287">
        <v>1.6</v>
      </c>
      <c r="BA287">
        <v>14.048999999999999</v>
      </c>
      <c r="BB287">
        <v>13.2</v>
      </c>
      <c r="BC287">
        <v>0.94</v>
      </c>
      <c r="BD287">
        <v>15.491</v>
      </c>
      <c r="BE287">
        <v>2656.4050000000002</v>
      </c>
      <c r="BF287">
        <v>229.84399999999999</v>
      </c>
      <c r="BG287">
        <v>0.16500000000000001</v>
      </c>
      <c r="BH287">
        <v>0.11700000000000001</v>
      </c>
      <c r="BI287">
        <v>0.28299999999999997</v>
      </c>
      <c r="BJ287">
        <v>0.127</v>
      </c>
      <c r="BK287">
        <v>0.09</v>
      </c>
      <c r="BL287">
        <v>0.217</v>
      </c>
      <c r="BM287">
        <v>5.6478999999999999</v>
      </c>
      <c r="BQ287">
        <v>13.826000000000001</v>
      </c>
      <c r="BR287">
        <v>0.509548</v>
      </c>
      <c r="BS287">
        <v>0.24520700000000001</v>
      </c>
      <c r="BT287">
        <v>0.01</v>
      </c>
      <c r="BU287">
        <v>12.266095</v>
      </c>
      <c r="BV287">
        <v>4.9286607</v>
      </c>
    </row>
    <row r="288" spans="1:74" customFormat="1" x14ac:dyDescent="0.25">
      <c r="A288" s="37">
        <v>41704</v>
      </c>
      <c r="B288" s="38">
        <v>3.7587962962962962E-2</v>
      </c>
      <c r="C288">
        <v>13.974</v>
      </c>
      <c r="D288">
        <v>1.8876999999999999</v>
      </c>
      <c r="E288">
        <v>18877.26468</v>
      </c>
      <c r="F288">
        <v>8.3000000000000007</v>
      </c>
      <c r="G288">
        <v>5.9</v>
      </c>
      <c r="H288">
        <v>839.1</v>
      </c>
      <c r="J288">
        <v>0.1</v>
      </c>
      <c r="K288">
        <v>0.8659</v>
      </c>
      <c r="L288">
        <v>12.1</v>
      </c>
      <c r="M288">
        <v>1.6346000000000001</v>
      </c>
      <c r="N288">
        <v>7.1939000000000002</v>
      </c>
      <c r="O288">
        <v>5.1279000000000003</v>
      </c>
      <c r="P288">
        <v>12.3</v>
      </c>
      <c r="Q288">
        <v>5.5164999999999997</v>
      </c>
      <c r="R288">
        <v>3.9323000000000001</v>
      </c>
      <c r="S288">
        <v>9.4</v>
      </c>
      <c r="T288">
        <v>839.05139999999994</v>
      </c>
      <c r="W288">
        <v>0</v>
      </c>
      <c r="X288">
        <v>8.6599999999999996E-2</v>
      </c>
      <c r="Y288">
        <v>12.3</v>
      </c>
      <c r="Z288">
        <v>849</v>
      </c>
      <c r="AA288">
        <v>871</v>
      </c>
      <c r="AB288">
        <v>802</v>
      </c>
      <c r="AC288">
        <v>55</v>
      </c>
      <c r="AD288">
        <v>10.3</v>
      </c>
      <c r="AE288">
        <v>0.24</v>
      </c>
      <c r="AF288">
        <v>980</v>
      </c>
      <c r="AG288">
        <v>-5</v>
      </c>
      <c r="AH288">
        <v>9</v>
      </c>
      <c r="AI288">
        <v>17</v>
      </c>
      <c r="AJ288">
        <v>191</v>
      </c>
      <c r="AK288">
        <v>190</v>
      </c>
      <c r="AL288">
        <v>7.3</v>
      </c>
      <c r="AM288">
        <v>195</v>
      </c>
      <c r="AN288" t="s">
        <v>155</v>
      </c>
      <c r="AO288">
        <v>1</v>
      </c>
      <c r="AP288" s="39">
        <v>0.70416666666666661</v>
      </c>
      <c r="AQ288">
        <v>47.163939999999997</v>
      </c>
      <c r="AR288">
        <v>-88.490106999999995</v>
      </c>
      <c r="AS288">
        <v>322.89999999999998</v>
      </c>
      <c r="AT288">
        <v>35.4</v>
      </c>
      <c r="AU288">
        <v>12</v>
      </c>
      <c r="AV288">
        <v>10</v>
      </c>
      <c r="AW288" t="s">
        <v>428</v>
      </c>
      <c r="AX288">
        <v>1.1605000000000001</v>
      </c>
      <c r="AY288">
        <v>1.1605000000000001</v>
      </c>
      <c r="AZ288">
        <v>1.7210000000000001</v>
      </c>
      <c r="BA288">
        <v>14.048999999999999</v>
      </c>
      <c r="BB288">
        <v>13.21</v>
      </c>
      <c r="BC288">
        <v>0.94</v>
      </c>
      <c r="BD288">
        <v>15.489000000000001</v>
      </c>
      <c r="BE288">
        <v>2657.2379999999998</v>
      </c>
      <c r="BF288">
        <v>228.46600000000001</v>
      </c>
      <c r="BG288">
        <v>0.16500000000000001</v>
      </c>
      <c r="BH288">
        <v>0.11799999999999999</v>
      </c>
      <c r="BI288">
        <v>0.28299999999999997</v>
      </c>
      <c r="BJ288">
        <v>0.127</v>
      </c>
      <c r="BK288">
        <v>0.09</v>
      </c>
      <c r="BL288">
        <v>0.217</v>
      </c>
      <c r="BM288">
        <v>6.0883000000000003</v>
      </c>
      <c r="BQ288">
        <v>13.826000000000001</v>
      </c>
      <c r="BR288">
        <v>0.480379</v>
      </c>
      <c r="BS288">
        <v>0.24620700000000001</v>
      </c>
      <c r="BT288">
        <v>0.01</v>
      </c>
      <c r="BU288">
        <v>11.563924</v>
      </c>
      <c r="BV288">
        <v>4.9487607000000002</v>
      </c>
    </row>
    <row r="289" spans="1:74" customFormat="1" x14ac:dyDescent="0.25">
      <c r="A289" s="37">
        <v>41704</v>
      </c>
      <c r="B289" s="38">
        <v>3.7599537037037035E-2</v>
      </c>
      <c r="C289">
        <v>14.031000000000001</v>
      </c>
      <c r="D289">
        <v>1.7617</v>
      </c>
      <c r="E289">
        <v>17616.95174</v>
      </c>
      <c r="F289">
        <v>8.4</v>
      </c>
      <c r="G289">
        <v>7.4</v>
      </c>
      <c r="H289">
        <v>701</v>
      </c>
      <c r="J289">
        <v>0.1</v>
      </c>
      <c r="K289">
        <v>0.86670000000000003</v>
      </c>
      <c r="L289">
        <v>12.1609</v>
      </c>
      <c r="M289">
        <v>1.5268999999999999</v>
      </c>
      <c r="N289">
        <v>7.2873999999999999</v>
      </c>
      <c r="O289">
        <v>6.4387999999999996</v>
      </c>
      <c r="P289">
        <v>13.7</v>
      </c>
      <c r="Q289">
        <v>5.5881999999999996</v>
      </c>
      <c r="R289">
        <v>4.9375</v>
      </c>
      <c r="S289">
        <v>10.5</v>
      </c>
      <c r="T289">
        <v>701.02049999999997</v>
      </c>
      <c r="W289">
        <v>0</v>
      </c>
      <c r="X289">
        <v>8.6699999999999999E-2</v>
      </c>
      <c r="Y289">
        <v>12.2</v>
      </c>
      <c r="Z289">
        <v>850</v>
      </c>
      <c r="AA289">
        <v>871</v>
      </c>
      <c r="AB289">
        <v>802</v>
      </c>
      <c r="AC289">
        <v>55</v>
      </c>
      <c r="AD289">
        <v>10.3</v>
      </c>
      <c r="AE289">
        <v>0.24</v>
      </c>
      <c r="AF289">
        <v>980</v>
      </c>
      <c r="AG289">
        <v>-5</v>
      </c>
      <c r="AH289">
        <v>9</v>
      </c>
      <c r="AI289">
        <v>17</v>
      </c>
      <c r="AJ289">
        <v>191</v>
      </c>
      <c r="AK289">
        <v>190.2</v>
      </c>
      <c r="AL289">
        <v>7.3</v>
      </c>
      <c r="AM289">
        <v>195</v>
      </c>
      <c r="AN289" t="s">
        <v>155</v>
      </c>
      <c r="AO289">
        <v>2</v>
      </c>
      <c r="AP289" s="39">
        <v>0.70417824074074076</v>
      </c>
      <c r="AQ289">
        <v>47.163851999999999</v>
      </c>
      <c r="AR289">
        <v>-88.490280999999996</v>
      </c>
      <c r="AS289">
        <v>322.39999999999998</v>
      </c>
      <c r="AT289">
        <v>35.9</v>
      </c>
      <c r="AU289">
        <v>12</v>
      </c>
      <c r="AV289">
        <v>10</v>
      </c>
      <c r="AW289" t="s">
        <v>428</v>
      </c>
      <c r="AX289">
        <v>1.2</v>
      </c>
      <c r="AY289">
        <v>1.2605</v>
      </c>
      <c r="AZ289">
        <v>1.8</v>
      </c>
      <c r="BA289">
        <v>14.048999999999999</v>
      </c>
      <c r="BB289">
        <v>13.29</v>
      </c>
      <c r="BC289">
        <v>0.95</v>
      </c>
      <c r="BD289">
        <v>15.379</v>
      </c>
      <c r="BE289">
        <v>2682.4090000000001</v>
      </c>
      <c r="BF289">
        <v>214.35900000000001</v>
      </c>
      <c r="BG289">
        <v>0.16800000000000001</v>
      </c>
      <c r="BH289">
        <v>0.14899999999999999</v>
      </c>
      <c r="BI289">
        <v>0.317</v>
      </c>
      <c r="BJ289">
        <v>0.129</v>
      </c>
      <c r="BK289">
        <v>0.114</v>
      </c>
      <c r="BL289">
        <v>0.24299999999999999</v>
      </c>
      <c r="BM289">
        <v>5.1092000000000004</v>
      </c>
      <c r="BQ289">
        <v>13.901</v>
      </c>
      <c r="BR289">
        <v>0.46288899999999999</v>
      </c>
      <c r="BS289">
        <v>0.247</v>
      </c>
      <c r="BT289">
        <v>0.01</v>
      </c>
      <c r="BU289">
        <v>11.142896</v>
      </c>
      <c r="BV289">
        <v>4.9646999999999997</v>
      </c>
    </row>
    <row r="290" spans="1:74" customFormat="1" x14ac:dyDescent="0.25">
      <c r="A290" s="37">
        <v>41704</v>
      </c>
      <c r="B290" s="38">
        <v>3.7611111111111109E-2</v>
      </c>
      <c r="C290">
        <v>14.04</v>
      </c>
      <c r="D290">
        <v>1.8357000000000001</v>
      </c>
      <c r="E290">
        <v>18357.47334</v>
      </c>
      <c r="F290">
        <v>8.6</v>
      </c>
      <c r="G290">
        <v>10.4</v>
      </c>
      <c r="H290">
        <v>688.7</v>
      </c>
      <c r="J290">
        <v>0.1</v>
      </c>
      <c r="K290">
        <v>0.86599999999999999</v>
      </c>
      <c r="L290">
        <v>12.1592</v>
      </c>
      <c r="M290">
        <v>1.5898000000000001</v>
      </c>
      <c r="N290">
        <v>7.4478999999999997</v>
      </c>
      <c r="O290">
        <v>9.0068000000000001</v>
      </c>
      <c r="P290">
        <v>16.5</v>
      </c>
      <c r="Q290">
        <v>5.7112999999999996</v>
      </c>
      <c r="R290">
        <v>6.9066999999999998</v>
      </c>
      <c r="S290">
        <v>12.6</v>
      </c>
      <c r="T290">
        <v>688.73839999999996</v>
      </c>
      <c r="W290">
        <v>0</v>
      </c>
      <c r="X290">
        <v>8.6599999999999996E-2</v>
      </c>
      <c r="Y290">
        <v>12.3</v>
      </c>
      <c r="Z290">
        <v>849</v>
      </c>
      <c r="AA290">
        <v>871</v>
      </c>
      <c r="AB290">
        <v>801</v>
      </c>
      <c r="AC290">
        <v>55</v>
      </c>
      <c r="AD290">
        <v>10.3</v>
      </c>
      <c r="AE290">
        <v>0.24</v>
      </c>
      <c r="AF290">
        <v>980</v>
      </c>
      <c r="AG290">
        <v>-5</v>
      </c>
      <c r="AH290">
        <v>9</v>
      </c>
      <c r="AI290">
        <v>17</v>
      </c>
      <c r="AJ290">
        <v>190.8</v>
      </c>
      <c r="AK290">
        <v>190.8</v>
      </c>
      <c r="AL290">
        <v>7.4</v>
      </c>
      <c r="AM290">
        <v>195</v>
      </c>
      <c r="AN290" t="s">
        <v>155</v>
      </c>
      <c r="AO290">
        <v>2</v>
      </c>
      <c r="AP290" s="39">
        <v>0.7041898148148148</v>
      </c>
      <c r="AQ290">
        <v>47.163791000000003</v>
      </c>
      <c r="AR290">
        <v>-88.490485000000007</v>
      </c>
      <c r="AS290">
        <v>322.10000000000002</v>
      </c>
      <c r="AT290">
        <v>36.5</v>
      </c>
      <c r="AU290">
        <v>12</v>
      </c>
      <c r="AV290">
        <v>10</v>
      </c>
      <c r="AW290" t="s">
        <v>428</v>
      </c>
      <c r="AX290">
        <v>1.3815</v>
      </c>
      <c r="AY290">
        <v>1.1185</v>
      </c>
      <c r="AZ290">
        <v>1.921</v>
      </c>
      <c r="BA290">
        <v>14.048999999999999</v>
      </c>
      <c r="BB290">
        <v>13.22</v>
      </c>
      <c r="BC290">
        <v>0.94</v>
      </c>
      <c r="BD290">
        <v>15.468</v>
      </c>
      <c r="BE290">
        <v>2670.348</v>
      </c>
      <c r="BF290">
        <v>222.22399999999999</v>
      </c>
      <c r="BG290">
        <v>0.17100000000000001</v>
      </c>
      <c r="BH290">
        <v>0.20699999999999999</v>
      </c>
      <c r="BI290">
        <v>0.378</v>
      </c>
      <c r="BJ290">
        <v>0.13100000000000001</v>
      </c>
      <c r="BK290">
        <v>0.159</v>
      </c>
      <c r="BL290">
        <v>0.28999999999999998</v>
      </c>
      <c r="BM290">
        <v>4.9977999999999998</v>
      </c>
      <c r="BQ290">
        <v>13.829000000000001</v>
      </c>
      <c r="BR290">
        <v>0.40624199999999999</v>
      </c>
      <c r="BS290">
        <v>0.246586</v>
      </c>
      <c r="BT290">
        <v>1.0207000000000001E-2</v>
      </c>
      <c r="BU290">
        <v>9.779261</v>
      </c>
      <c r="BV290">
        <v>4.9563785999999999</v>
      </c>
    </row>
    <row r="291" spans="1:74" customFormat="1" x14ac:dyDescent="0.25">
      <c r="A291" s="37">
        <v>41704</v>
      </c>
      <c r="B291" s="38">
        <v>3.7622685185185183E-2</v>
      </c>
      <c r="C291">
        <v>14.04</v>
      </c>
      <c r="D291">
        <v>1.9283999999999999</v>
      </c>
      <c r="E291">
        <v>19284.462670000001</v>
      </c>
      <c r="F291">
        <v>8.6</v>
      </c>
      <c r="G291">
        <v>10.6</v>
      </c>
      <c r="H291">
        <v>730.3</v>
      </c>
      <c r="J291">
        <v>0.1</v>
      </c>
      <c r="K291">
        <v>0.86509999999999998</v>
      </c>
      <c r="L291">
        <v>12.145799999999999</v>
      </c>
      <c r="M291">
        <v>1.6682999999999999</v>
      </c>
      <c r="N291">
        <v>7.4398</v>
      </c>
      <c r="O291">
        <v>9.1699000000000002</v>
      </c>
      <c r="P291">
        <v>16.600000000000001</v>
      </c>
      <c r="Q291">
        <v>5.7050000000000001</v>
      </c>
      <c r="R291">
        <v>7.0317999999999996</v>
      </c>
      <c r="S291">
        <v>12.7</v>
      </c>
      <c r="T291">
        <v>730.29510000000005</v>
      </c>
      <c r="W291">
        <v>0</v>
      </c>
      <c r="X291">
        <v>8.6499999999999994E-2</v>
      </c>
      <c r="Y291">
        <v>12.3</v>
      </c>
      <c r="Z291">
        <v>849</v>
      </c>
      <c r="AA291">
        <v>873</v>
      </c>
      <c r="AB291">
        <v>802</v>
      </c>
      <c r="AC291">
        <v>55</v>
      </c>
      <c r="AD291">
        <v>10.3</v>
      </c>
      <c r="AE291">
        <v>0.24</v>
      </c>
      <c r="AF291">
        <v>980</v>
      </c>
      <c r="AG291">
        <v>-5</v>
      </c>
      <c r="AH291">
        <v>9</v>
      </c>
      <c r="AI291">
        <v>17</v>
      </c>
      <c r="AJ291">
        <v>190</v>
      </c>
      <c r="AK291">
        <v>190.2</v>
      </c>
      <c r="AL291">
        <v>7.2</v>
      </c>
      <c r="AM291">
        <v>195</v>
      </c>
      <c r="AN291" t="s">
        <v>155</v>
      </c>
      <c r="AO291">
        <v>2</v>
      </c>
      <c r="AP291" s="39">
        <v>0.70420138888888895</v>
      </c>
      <c r="AQ291">
        <v>47.163753999999997</v>
      </c>
      <c r="AR291">
        <v>-88.490712000000002</v>
      </c>
      <c r="AS291">
        <v>321.89999999999998</v>
      </c>
      <c r="AT291">
        <v>37.5</v>
      </c>
      <c r="AU291">
        <v>12</v>
      </c>
      <c r="AV291">
        <v>10</v>
      </c>
      <c r="AW291" t="s">
        <v>428</v>
      </c>
      <c r="AX291">
        <v>1.5</v>
      </c>
      <c r="AY291">
        <v>1</v>
      </c>
      <c r="AZ291">
        <v>2</v>
      </c>
      <c r="BA291">
        <v>14.048999999999999</v>
      </c>
      <c r="BB291">
        <v>13.13</v>
      </c>
      <c r="BC291">
        <v>0.93</v>
      </c>
      <c r="BD291">
        <v>15.595000000000001</v>
      </c>
      <c r="BE291">
        <v>2654.0729999999999</v>
      </c>
      <c r="BF291">
        <v>232.023</v>
      </c>
      <c r="BG291">
        <v>0.17</v>
      </c>
      <c r="BH291">
        <v>0.21</v>
      </c>
      <c r="BI291">
        <v>0.38</v>
      </c>
      <c r="BJ291">
        <v>0.13100000000000001</v>
      </c>
      <c r="BK291">
        <v>0.161</v>
      </c>
      <c r="BL291">
        <v>0.29099999999999998</v>
      </c>
      <c r="BM291">
        <v>5.2728999999999999</v>
      </c>
      <c r="BQ291">
        <v>13.744999999999999</v>
      </c>
      <c r="BR291">
        <v>0.40768799999999999</v>
      </c>
      <c r="BS291">
        <v>0.24562100000000001</v>
      </c>
      <c r="BT291">
        <v>1.0999999999999999E-2</v>
      </c>
      <c r="BU291">
        <v>9.8140689999999999</v>
      </c>
      <c r="BV291">
        <v>4.9369820999999998</v>
      </c>
    </row>
    <row r="292" spans="1:74" customFormat="1" x14ac:dyDescent="0.25">
      <c r="A292" s="37">
        <v>41704</v>
      </c>
      <c r="B292" s="38">
        <v>3.7634259259259263E-2</v>
      </c>
      <c r="C292">
        <v>14.036</v>
      </c>
      <c r="D292">
        <v>1.9458</v>
      </c>
      <c r="E292">
        <v>19458.053250000001</v>
      </c>
      <c r="F292">
        <v>8.5</v>
      </c>
      <c r="G292">
        <v>10.4</v>
      </c>
      <c r="H292">
        <v>762.1</v>
      </c>
      <c r="J292">
        <v>0.1</v>
      </c>
      <c r="K292">
        <v>0.8649</v>
      </c>
      <c r="L292">
        <v>12.1403</v>
      </c>
      <c r="M292">
        <v>1.6830000000000001</v>
      </c>
      <c r="N292">
        <v>7.3898000000000001</v>
      </c>
      <c r="O292">
        <v>8.9814000000000007</v>
      </c>
      <c r="P292">
        <v>16.399999999999999</v>
      </c>
      <c r="Q292">
        <v>5.6666999999999996</v>
      </c>
      <c r="R292">
        <v>6.8872</v>
      </c>
      <c r="S292">
        <v>12.6</v>
      </c>
      <c r="T292">
        <v>762.1</v>
      </c>
      <c r="W292">
        <v>0</v>
      </c>
      <c r="X292">
        <v>8.6499999999999994E-2</v>
      </c>
      <c r="Y292">
        <v>12.3</v>
      </c>
      <c r="Z292">
        <v>850</v>
      </c>
      <c r="AA292">
        <v>872</v>
      </c>
      <c r="AB292">
        <v>802</v>
      </c>
      <c r="AC292">
        <v>55</v>
      </c>
      <c r="AD292">
        <v>10.3</v>
      </c>
      <c r="AE292">
        <v>0.24</v>
      </c>
      <c r="AF292">
        <v>980</v>
      </c>
      <c r="AG292">
        <v>-5</v>
      </c>
      <c r="AH292">
        <v>9.2070000000000007</v>
      </c>
      <c r="AI292">
        <v>17</v>
      </c>
      <c r="AJ292">
        <v>190</v>
      </c>
      <c r="AK292">
        <v>190.8</v>
      </c>
      <c r="AL292">
        <v>7.2</v>
      </c>
      <c r="AM292">
        <v>195</v>
      </c>
      <c r="AN292" t="s">
        <v>155</v>
      </c>
      <c r="AO292">
        <v>2</v>
      </c>
      <c r="AP292" s="39">
        <v>0.70421296296296287</v>
      </c>
      <c r="AQ292">
        <v>47.163724000000002</v>
      </c>
      <c r="AR292">
        <v>-88.490938</v>
      </c>
      <c r="AS292">
        <v>321.8</v>
      </c>
      <c r="AT292">
        <v>38</v>
      </c>
      <c r="AU292">
        <v>12</v>
      </c>
      <c r="AV292">
        <v>10</v>
      </c>
      <c r="AW292" t="s">
        <v>428</v>
      </c>
      <c r="AX292">
        <v>1.5</v>
      </c>
      <c r="AY292">
        <v>1</v>
      </c>
      <c r="AZ292">
        <v>2</v>
      </c>
      <c r="BA292">
        <v>14.048999999999999</v>
      </c>
      <c r="BB292">
        <v>13.11</v>
      </c>
      <c r="BC292">
        <v>0.93</v>
      </c>
      <c r="BD292">
        <v>15.617000000000001</v>
      </c>
      <c r="BE292">
        <v>2650.5</v>
      </c>
      <c r="BF292">
        <v>233.85900000000001</v>
      </c>
      <c r="BG292">
        <v>0.16900000000000001</v>
      </c>
      <c r="BH292">
        <v>0.20499999999999999</v>
      </c>
      <c r="BI292">
        <v>0.374</v>
      </c>
      <c r="BJ292">
        <v>0.13</v>
      </c>
      <c r="BK292">
        <v>0.157</v>
      </c>
      <c r="BL292">
        <v>0.28699999999999998</v>
      </c>
      <c r="BM292">
        <v>5.4976000000000003</v>
      </c>
      <c r="BQ292">
        <v>13.73</v>
      </c>
      <c r="BR292">
        <v>0.39851900000000001</v>
      </c>
      <c r="BS292">
        <v>0.24820700000000001</v>
      </c>
      <c r="BT292">
        <v>1.0999999999999999E-2</v>
      </c>
      <c r="BU292">
        <v>9.5933489999999999</v>
      </c>
      <c r="BV292">
        <v>4.9889606999999998</v>
      </c>
    </row>
    <row r="293" spans="1:74" customFormat="1" x14ac:dyDescent="0.25">
      <c r="A293" s="37">
        <v>41704</v>
      </c>
      <c r="B293" s="38">
        <v>3.764583333333333E-2</v>
      </c>
      <c r="C293">
        <v>14.03</v>
      </c>
      <c r="D293">
        <v>1.9336</v>
      </c>
      <c r="E293">
        <v>19336.235390000002</v>
      </c>
      <c r="F293">
        <v>5.9</v>
      </c>
      <c r="G293">
        <v>10.199999999999999</v>
      </c>
      <c r="H293">
        <v>780.7</v>
      </c>
      <c r="J293">
        <v>0.1</v>
      </c>
      <c r="K293">
        <v>0.86499999999999999</v>
      </c>
      <c r="L293">
        <v>12.1364</v>
      </c>
      <c r="M293">
        <v>1.6726000000000001</v>
      </c>
      <c r="N293">
        <v>5.0952999999999999</v>
      </c>
      <c r="O293">
        <v>8.8232999999999997</v>
      </c>
      <c r="P293">
        <v>13.9</v>
      </c>
      <c r="Q293">
        <v>3.9072</v>
      </c>
      <c r="R293">
        <v>6.766</v>
      </c>
      <c r="S293">
        <v>10.7</v>
      </c>
      <c r="T293">
        <v>780.65070000000003</v>
      </c>
      <c r="W293">
        <v>0</v>
      </c>
      <c r="X293">
        <v>8.6499999999999994E-2</v>
      </c>
      <c r="Y293">
        <v>12.3</v>
      </c>
      <c r="Z293">
        <v>850</v>
      </c>
      <c r="AA293">
        <v>873</v>
      </c>
      <c r="AB293">
        <v>802</v>
      </c>
      <c r="AC293">
        <v>55</v>
      </c>
      <c r="AD293">
        <v>10.3</v>
      </c>
      <c r="AE293">
        <v>0.24</v>
      </c>
      <c r="AF293">
        <v>980</v>
      </c>
      <c r="AG293">
        <v>-5</v>
      </c>
      <c r="AH293">
        <v>10</v>
      </c>
      <c r="AI293">
        <v>17</v>
      </c>
      <c r="AJ293">
        <v>190.2</v>
      </c>
      <c r="AK293">
        <v>190.2</v>
      </c>
      <c r="AL293">
        <v>7.1</v>
      </c>
      <c r="AM293">
        <v>195</v>
      </c>
      <c r="AN293" t="s">
        <v>155</v>
      </c>
      <c r="AO293">
        <v>2</v>
      </c>
      <c r="AP293" s="39">
        <v>0.70422453703703702</v>
      </c>
      <c r="AQ293">
        <v>47.163685000000001</v>
      </c>
      <c r="AR293">
        <v>-88.491156000000004</v>
      </c>
      <c r="AS293">
        <v>321.89999999999998</v>
      </c>
      <c r="AT293">
        <v>37.799999999999997</v>
      </c>
      <c r="AU293">
        <v>12</v>
      </c>
      <c r="AV293">
        <v>10</v>
      </c>
      <c r="AW293" t="s">
        <v>428</v>
      </c>
      <c r="AX293">
        <v>1.5605</v>
      </c>
      <c r="AY293">
        <v>1.121</v>
      </c>
      <c r="AZ293">
        <v>2.0605000000000002</v>
      </c>
      <c r="BA293">
        <v>14.048999999999999</v>
      </c>
      <c r="BB293">
        <v>13.13</v>
      </c>
      <c r="BC293">
        <v>0.93</v>
      </c>
      <c r="BD293">
        <v>15.603</v>
      </c>
      <c r="BE293">
        <v>2652.0169999999998</v>
      </c>
      <c r="BF293">
        <v>232.631</v>
      </c>
      <c r="BG293">
        <v>0.11700000000000001</v>
      </c>
      <c r="BH293">
        <v>0.20200000000000001</v>
      </c>
      <c r="BI293">
        <v>0.31900000000000001</v>
      </c>
      <c r="BJ293">
        <v>8.8999999999999996E-2</v>
      </c>
      <c r="BK293">
        <v>0.155</v>
      </c>
      <c r="BL293">
        <v>0.24399999999999999</v>
      </c>
      <c r="BM293">
        <v>5.6364999999999998</v>
      </c>
      <c r="BQ293">
        <v>13.744</v>
      </c>
      <c r="BR293">
        <v>0.41821000000000003</v>
      </c>
      <c r="BS293">
        <v>0.249414</v>
      </c>
      <c r="BT293">
        <v>1.0999999999999999E-2</v>
      </c>
      <c r="BU293">
        <v>10.067360000000001</v>
      </c>
      <c r="BV293">
        <v>5.0132213999999999</v>
      </c>
    </row>
    <row r="294" spans="1:74" customFormat="1" x14ac:dyDescent="0.25">
      <c r="A294" s="37">
        <v>41704</v>
      </c>
      <c r="B294" s="38">
        <v>3.765740740740741E-2</v>
      </c>
      <c r="C294">
        <v>14.028</v>
      </c>
      <c r="D294">
        <v>1.9120999999999999</v>
      </c>
      <c r="E294">
        <v>19120.57357</v>
      </c>
      <c r="F294">
        <v>5.8</v>
      </c>
      <c r="G294">
        <v>10.3</v>
      </c>
      <c r="H294">
        <v>732.8</v>
      </c>
      <c r="J294">
        <v>0.1</v>
      </c>
      <c r="K294">
        <v>0.86529999999999996</v>
      </c>
      <c r="L294">
        <v>12.138500000000001</v>
      </c>
      <c r="M294">
        <v>1.6545000000000001</v>
      </c>
      <c r="N294">
        <v>5.0186999999999999</v>
      </c>
      <c r="O294">
        <v>8.9040999999999997</v>
      </c>
      <c r="P294">
        <v>13.9</v>
      </c>
      <c r="Q294">
        <v>3.8485</v>
      </c>
      <c r="R294">
        <v>6.8280000000000003</v>
      </c>
      <c r="S294">
        <v>10.7</v>
      </c>
      <c r="T294">
        <v>732.84310000000005</v>
      </c>
      <c r="W294">
        <v>0</v>
      </c>
      <c r="X294">
        <v>8.6499999999999994E-2</v>
      </c>
      <c r="Y294">
        <v>12.3</v>
      </c>
      <c r="Z294">
        <v>850</v>
      </c>
      <c r="AA294">
        <v>873</v>
      </c>
      <c r="AB294">
        <v>803</v>
      </c>
      <c r="AC294">
        <v>55</v>
      </c>
      <c r="AD294">
        <v>10.3</v>
      </c>
      <c r="AE294">
        <v>0.24</v>
      </c>
      <c r="AF294">
        <v>980</v>
      </c>
      <c r="AG294">
        <v>-5</v>
      </c>
      <c r="AH294">
        <v>9.7929999999999993</v>
      </c>
      <c r="AI294">
        <v>17</v>
      </c>
      <c r="AJ294">
        <v>190.8</v>
      </c>
      <c r="AK294">
        <v>191</v>
      </c>
      <c r="AL294">
        <v>7.1</v>
      </c>
      <c r="AM294">
        <v>195</v>
      </c>
      <c r="AN294" t="s">
        <v>155</v>
      </c>
      <c r="AO294">
        <v>2</v>
      </c>
      <c r="AP294" s="39">
        <v>0.70423611111111117</v>
      </c>
      <c r="AQ294">
        <v>47.163626000000001</v>
      </c>
      <c r="AR294">
        <v>-88.491363000000007</v>
      </c>
      <c r="AS294">
        <v>321.8</v>
      </c>
      <c r="AT294">
        <v>37.6</v>
      </c>
      <c r="AU294">
        <v>12</v>
      </c>
      <c r="AV294">
        <v>10</v>
      </c>
      <c r="AW294" t="s">
        <v>428</v>
      </c>
      <c r="AX294">
        <v>1.9630000000000001</v>
      </c>
      <c r="AY294">
        <v>1.2605</v>
      </c>
      <c r="AZ294">
        <v>2.5234999999999999</v>
      </c>
      <c r="BA294">
        <v>14.048999999999999</v>
      </c>
      <c r="BB294">
        <v>13.15</v>
      </c>
      <c r="BC294">
        <v>0.94</v>
      </c>
      <c r="BD294">
        <v>15.568</v>
      </c>
      <c r="BE294">
        <v>2656.4769999999999</v>
      </c>
      <c r="BF294">
        <v>230.45099999999999</v>
      </c>
      <c r="BG294">
        <v>0.115</v>
      </c>
      <c r="BH294">
        <v>0.20399999999999999</v>
      </c>
      <c r="BI294">
        <v>0.31900000000000001</v>
      </c>
      <c r="BJ294">
        <v>8.7999999999999995E-2</v>
      </c>
      <c r="BK294">
        <v>0.156</v>
      </c>
      <c r="BL294">
        <v>0.245</v>
      </c>
      <c r="BM294">
        <v>5.2991999999999999</v>
      </c>
      <c r="BQ294">
        <v>13.769</v>
      </c>
      <c r="BR294">
        <v>0.43641099999999999</v>
      </c>
      <c r="BS294">
        <v>0.251</v>
      </c>
      <c r="BT294">
        <v>1.0999999999999999E-2</v>
      </c>
      <c r="BU294">
        <v>10.505504</v>
      </c>
      <c r="BV294">
        <v>5.0450999999999997</v>
      </c>
    </row>
    <row r="295" spans="1:74" customFormat="1" x14ac:dyDescent="0.25">
      <c r="A295" s="37">
        <v>41704</v>
      </c>
      <c r="B295" s="38">
        <v>3.7668981481481477E-2</v>
      </c>
      <c r="C295">
        <v>13.994999999999999</v>
      </c>
      <c r="D295">
        <v>1.9618</v>
      </c>
      <c r="E295">
        <v>19617.563030000001</v>
      </c>
      <c r="F295">
        <v>5.7</v>
      </c>
      <c r="G295">
        <v>7.9</v>
      </c>
      <c r="H295">
        <v>714</v>
      </c>
      <c r="J295">
        <v>0.1</v>
      </c>
      <c r="K295">
        <v>0.86509999999999998</v>
      </c>
      <c r="L295">
        <v>12.108000000000001</v>
      </c>
      <c r="M295">
        <v>1.6972</v>
      </c>
      <c r="N295">
        <v>4.9161999999999999</v>
      </c>
      <c r="O295">
        <v>6.8628</v>
      </c>
      <c r="P295">
        <v>11.8</v>
      </c>
      <c r="Q295">
        <v>3.7698999999999998</v>
      </c>
      <c r="R295">
        <v>5.2625999999999999</v>
      </c>
      <c r="S295">
        <v>9</v>
      </c>
      <c r="T295">
        <v>713.99260000000004</v>
      </c>
      <c r="W295">
        <v>0</v>
      </c>
      <c r="X295">
        <v>8.6499999999999994E-2</v>
      </c>
      <c r="Y295">
        <v>12.3</v>
      </c>
      <c r="Z295">
        <v>849</v>
      </c>
      <c r="AA295">
        <v>871</v>
      </c>
      <c r="AB295">
        <v>802</v>
      </c>
      <c r="AC295">
        <v>55</v>
      </c>
      <c r="AD295">
        <v>10.3</v>
      </c>
      <c r="AE295">
        <v>0.24</v>
      </c>
      <c r="AF295">
        <v>980</v>
      </c>
      <c r="AG295">
        <v>-5</v>
      </c>
      <c r="AH295">
        <v>9.2067929999999993</v>
      </c>
      <c r="AI295">
        <v>17</v>
      </c>
      <c r="AJ295">
        <v>190.2</v>
      </c>
      <c r="AK295">
        <v>191</v>
      </c>
      <c r="AL295">
        <v>7.2</v>
      </c>
      <c r="AM295">
        <v>195</v>
      </c>
      <c r="AN295" t="s">
        <v>155</v>
      </c>
      <c r="AO295">
        <v>2</v>
      </c>
      <c r="AP295" s="39">
        <v>0.70424768518518521</v>
      </c>
      <c r="AQ295">
        <v>47.163549000000003</v>
      </c>
      <c r="AR295">
        <v>-88.491557</v>
      </c>
      <c r="AS295">
        <v>321.5</v>
      </c>
      <c r="AT295">
        <v>37.5</v>
      </c>
      <c r="AU295">
        <v>12</v>
      </c>
      <c r="AV295">
        <v>10</v>
      </c>
      <c r="AW295" t="s">
        <v>428</v>
      </c>
      <c r="AX295">
        <v>1.837</v>
      </c>
      <c r="AY295">
        <v>1.2697499999999999</v>
      </c>
      <c r="AZ295">
        <v>2.4369999999999998</v>
      </c>
      <c r="BA295">
        <v>14.048999999999999</v>
      </c>
      <c r="BB295">
        <v>13.14</v>
      </c>
      <c r="BC295">
        <v>0.93</v>
      </c>
      <c r="BD295">
        <v>15.587</v>
      </c>
      <c r="BE295">
        <v>2647.817</v>
      </c>
      <c r="BF295">
        <v>236.227</v>
      </c>
      <c r="BG295">
        <v>0.113</v>
      </c>
      <c r="BH295">
        <v>0.157</v>
      </c>
      <c r="BI295">
        <v>0.27</v>
      </c>
      <c r="BJ295">
        <v>8.5999999999999993E-2</v>
      </c>
      <c r="BK295">
        <v>0.121</v>
      </c>
      <c r="BL295">
        <v>0.20699999999999999</v>
      </c>
      <c r="BM295">
        <v>5.1590999999999996</v>
      </c>
      <c r="BQ295">
        <v>13.756</v>
      </c>
      <c r="BR295">
        <v>0.40817599999999998</v>
      </c>
      <c r="BS295">
        <v>0.25162000000000001</v>
      </c>
      <c r="BT295">
        <v>1.0999999999999999E-2</v>
      </c>
      <c r="BU295">
        <v>9.8258120000000009</v>
      </c>
      <c r="BV295">
        <v>5.0575619999999999</v>
      </c>
    </row>
    <row r="296" spans="1:74" customFormat="1" x14ac:dyDescent="0.25">
      <c r="A296" s="37">
        <v>41704</v>
      </c>
      <c r="B296" s="38">
        <v>3.7680555555555557E-2</v>
      </c>
      <c r="C296">
        <v>13.917</v>
      </c>
      <c r="D296">
        <v>2.2170000000000001</v>
      </c>
      <c r="E296">
        <v>22169.917359999999</v>
      </c>
      <c r="F296">
        <v>5.5</v>
      </c>
      <c r="G296">
        <v>1.8</v>
      </c>
      <c r="H296">
        <v>932.1</v>
      </c>
      <c r="J296">
        <v>0.1</v>
      </c>
      <c r="K296">
        <v>0.86329999999999996</v>
      </c>
      <c r="L296">
        <v>12.0146</v>
      </c>
      <c r="M296">
        <v>1.9138999999999999</v>
      </c>
      <c r="N296">
        <v>4.7481</v>
      </c>
      <c r="O296">
        <v>1.5466</v>
      </c>
      <c r="P296">
        <v>6.3</v>
      </c>
      <c r="Q296">
        <v>3.641</v>
      </c>
      <c r="R296">
        <v>1.1859999999999999</v>
      </c>
      <c r="S296">
        <v>4.8</v>
      </c>
      <c r="T296">
        <v>932.08259999999996</v>
      </c>
      <c r="W296">
        <v>0</v>
      </c>
      <c r="X296">
        <v>8.6300000000000002E-2</v>
      </c>
      <c r="Y296">
        <v>12.5</v>
      </c>
      <c r="Z296">
        <v>848</v>
      </c>
      <c r="AA296">
        <v>870</v>
      </c>
      <c r="AB296">
        <v>800</v>
      </c>
      <c r="AC296">
        <v>55</v>
      </c>
      <c r="AD296">
        <v>10.3</v>
      </c>
      <c r="AE296">
        <v>0.24</v>
      </c>
      <c r="AF296">
        <v>980</v>
      </c>
      <c r="AG296">
        <v>-5</v>
      </c>
      <c r="AH296">
        <v>10</v>
      </c>
      <c r="AI296">
        <v>17</v>
      </c>
      <c r="AJ296">
        <v>191</v>
      </c>
      <c r="AK296">
        <v>191</v>
      </c>
      <c r="AL296">
        <v>7.2</v>
      </c>
      <c r="AM296">
        <v>195</v>
      </c>
      <c r="AN296" t="s">
        <v>155</v>
      </c>
      <c r="AO296">
        <v>2</v>
      </c>
      <c r="AP296" s="39">
        <v>0.70424768518518521</v>
      </c>
      <c r="AQ296">
        <v>47.163468999999999</v>
      </c>
      <c r="AR296">
        <v>-88.491746000000006</v>
      </c>
      <c r="AS296">
        <v>321.3</v>
      </c>
      <c r="AT296">
        <v>37.4</v>
      </c>
      <c r="AU296">
        <v>12</v>
      </c>
      <c r="AV296">
        <v>10</v>
      </c>
      <c r="AW296" t="s">
        <v>428</v>
      </c>
      <c r="AX296">
        <v>1.2370000000000001</v>
      </c>
      <c r="AY296">
        <v>1.2197499999999999</v>
      </c>
      <c r="AZ296">
        <v>1.837</v>
      </c>
      <c r="BA296">
        <v>14.048999999999999</v>
      </c>
      <c r="BB296">
        <v>12.95</v>
      </c>
      <c r="BC296">
        <v>0.92</v>
      </c>
      <c r="BD296">
        <v>15.836</v>
      </c>
      <c r="BE296">
        <v>2600.1190000000001</v>
      </c>
      <c r="BF296">
        <v>263.62200000000001</v>
      </c>
      <c r="BG296">
        <v>0.108</v>
      </c>
      <c r="BH296">
        <v>3.5000000000000003E-2</v>
      </c>
      <c r="BI296">
        <v>0.14299999999999999</v>
      </c>
      <c r="BJ296">
        <v>8.3000000000000004E-2</v>
      </c>
      <c r="BK296">
        <v>2.7E-2</v>
      </c>
      <c r="BL296">
        <v>0.109</v>
      </c>
      <c r="BM296">
        <v>6.665</v>
      </c>
      <c r="BQ296">
        <v>13.584</v>
      </c>
      <c r="BR296">
        <v>0.38138100000000003</v>
      </c>
      <c r="BS296">
        <v>0.25441200000000003</v>
      </c>
      <c r="BT296">
        <v>1.0999999999999999E-2</v>
      </c>
      <c r="BU296">
        <v>9.1808029999999992</v>
      </c>
      <c r="BV296">
        <v>5.1136812000000003</v>
      </c>
    </row>
    <row r="297" spans="1:74" customFormat="1" x14ac:dyDescent="0.25">
      <c r="A297" s="37">
        <v>41704</v>
      </c>
      <c r="B297" s="38">
        <v>3.7692129629629624E-2</v>
      </c>
      <c r="C297">
        <v>13.896000000000001</v>
      </c>
      <c r="D297">
        <v>2.0367999999999999</v>
      </c>
      <c r="E297">
        <v>20368.264459999999</v>
      </c>
      <c r="F297">
        <v>5.4</v>
      </c>
      <c r="G297">
        <v>2.5</v>
      </c>
      <c r="H297">
        <v>1157</v>
      </c>
      <c r="J297">
        <v>0.1</v>
      </c>
      <c r="K297">
        <v>0.8649</v>
      </c>
      <c r="L297">
        <v>12.0183</v>
      </c>
      <c r="M297">
        <v>1.7617</v>
      </c>
      <c r="N297">
        <v>4.6921999999999997</v>
      </c>
      <c r="O297">
        <v>2.1288</v>
      </c>
      <c r="P297">
        <v>6.8</v>
      </c>
      <c r="Q297">
        <v>3.5981000000000001</v>
      </c>
      <c r="R297">
        <v>1.6324000000000001</v>
      </c>
      <c r="S297">
        <v>5.2</v>
      </c>
      <c r="T297">
        <v>1157.049</v>
      </c>
      <c r="W297">
        <v>0</v>
      </c>
      <c r="X297">
        <v>8.6499999999999994E-2</v>
      </c>
      <c r="Y297">
        <v>12.4</v>
      </c>
      <c r="Z297">
        <v>848</v>
      </c>
      <c r="AA297">
        <v>872</v>
      </c>
      <c r="AB297">
        <v>799</v>
      </c>
      <c r="AC297">
        <v>55</v>
      </c>
      <c r="AD297">
        <v>10.3</v>
      </c>
      <c r="AE297">
        <v>0.24</v>
      </c>
      <c r="AF297">
        <v>980</v>
      </c>
      <c r="AG297">
        <v>-5</v>
      </c>
      <c r="AH297">
        <v>10</v>
      </c>
      <c r="AI297">
        <v>17</v>
      </c>
      <c r="AJ297">
        <v>191</v>
      </c>
      <c r="AK297">
        <v>191</v>
      </c>
      <c r="AL297">
        <v>7.4</v>
      </c>
      <c r="AM297">
        <v>195</v>
      </c>
      <c r="AN297" t="s">
        <v>155</v>
      </c>
      <c r="AO297">
        <v>2</v>
      </c>
      <c r="AP297" s="39">
        <v>0.70427083333333329</v>
      </c>
      <c r="AQ297">
        <v>47.163437000000002</v>
      </c>
      <c r="AR297">
        <v>-88.491820000000004</v>
      </c>
      <c r="AS297">
        <v>321.2</v>
      </c>
      <c r="AT297">
        <v>37.4</v>
      </c>
      <c r="AU297">
        <v>12</v>
      </c>
      <c r="AV297">
        <v>10</v>
      </c>
      <c r="AW297" t="s">
        <v>428</v>
      </c>
      <c r="AX297">
        <v>1</v>
      </c>
      <c r="AY297">
        <v>1.2</v>
      </c>
      <c r="AZ297">
        <v>1.6</v>
      </c>
      <c r="BA297">
        <v>14.048999999999999</v>
      </c>
      <c r="BB297">
        <v>13.1</v>
      </c>
      <c r="BC297">
        <v>0.93</v>
      </c>
      <c r="BD297">
        <v>15.62</v>
      </c>
      <c r="BE297">
        <v>2624.587</v>
      </c>
      <c r="BF297">
        <v>244.85900000000001</v>
      </c>
      <c r="BG297">
        <v>0.107</v>
      </c>
      <c r="BH297">
        <v>4.9000000000000002E-2</v>
      </c>
      <c r="BI297">
        <v>0.156</v>
      </c>
      <c r="BJ297">
        <v>8.2000000000000003E-2</v>
      </c>
      <c r="BK297">
        <v>3.6999999999999998E-2</v>
      </c>
      <c r="BL297">
        <v>0.12</v>
      </c>
      <c r="BM297">
        <v>8.3490000000000002</v>
      </c>
      <c r="BQ297">
        <v>13.734</v>
      </c>
      <c r="BR297">
        <v>0.39369700000000002</v>
      </c>
      <c r="BS297">
        <v>0.254965</v>
      </c>
      <c r="BT297">
        <v>1.0793000000000001E-2</v>
      </c>
      <c r="BU297">
        <v>9.477271</v>
      </c>
      <c r="BV297">
        <v>5.1247965000000004</v>
      </c>
    </row>
    <row r="298" spans="1:74" customFormat="1" x14ac:dyDescent="0.25">
      <c r="A298" s="37">
        <v>41704</v>
      </c>
      <c r="B298" s="38">
        <v>3.7703703703703705E-2</v>
      </c>
      <c r="C298">
        <v>13.885</v>
      </c>
      <c r="D298">
        <v>2.1052</v>
      </c>
      <c r="E298">
        <v>21052.189839999999</v>
      </c>
      <c r="F298">
        <v>5.7</v>
      </c>
      <c r="G298">
        <v>7</v>
      </c>
      <c r="H298">
        <v>1227.0999999999999</v>
      </c>
      <c r="J298">
        <v>0.1</v>
      </c>
      <c r="K298">
        <v>0.86429999999999996</v>
      </c>
      <c r="L298">
        <v>12.0008</v>
      </c>
      <c r="M298">
        <v>1.8196000000000001</v>
      </c>
      <c r="N298">
        <v>4.9477000000000002</v>
      </c>
      <c r="O298">
        <v>6.0361000000000002</v>
      </c>
      <c r="P298">
        <v>11</v>
      </c>
      <c r="Q298">
        <v>3.794</v>
      </c>
      <c r="R298">
        <v>4.6287000000000003</v>
      </c>
      <c r="S298">
        <v>8.4</v>
      </c>
      <c r="T298">
        <v>1227.0763999999999</v>
      </c>
      <c r="W298">
        <v>0</v>
      </c>
      <c r="X298">
        <v>8.6400000000000005E-2</v>
      </c>
      <c r="Y298">
        <v>12.3</v>
      </c>
      <c r="Z298">
        <v>849</v>
      </c>
      <c r="AA298">
        <v>874</v>
      </c>
      <c r="AB298">
        <v>800</v>
      </c>
      <c r="AC298">
        <v>55</v>
      </c>
      <c r="AD298">
        <v>10.3</v>
      </c>
      <c r="AE298">
        <v>0.24</v>
      </c>
      <c r="AF298">
        <v>980</v>
      </c>
      <c r="AG298">
        <v>-5</v>
      </c>
      <c r="AH298">
        <v>10</v>
      </c>
      <c r="AI298">
        <v>17</v>
      </c>
      <c r="AJ298">
        <v>191</v>
      </c>
      <c r="AK298">
        <v>191</v>
      </c>
      <c r="AL298">
        <v>7.4</v>
      </c>
      <c r="AM298">
        <v>195</v>
      </c>
      <c r="AN298" t="s">
        <v>155</v>
      </c>
      <c r="AO298">
        <v>2</v>
      </c>
      <c r="AP298" s="39">
        <v>0.70427083333333329</v>
      </c>
      <c r="AQ298">
        <v>47.163367000000001</v>
      </c>
      <c r="AR298">
        <v>-88.491907999999995</v>
      </c>
      <c r="AS298">
        <v>321.2</v>
      </c>
      <c r="AT298">
        <v>37</v>
      </c>
      <c r="AU298">
        <v>12</v>
      </c>
      <c r="AV298">
        <v>10</v>
      </c>
      <c r="AW298" t="s">
        <v>428</v>
      </c>
      <c r="AX298">
        <v>1.0605</v>
      </c>
      <c r="AY298">
        <v>1.2605</v>
      </c>
      <c r="AZ298">
        <v>1.6605000000000001</v>
      </c>
      <c r="BA298">
        <v>14.048999999999999</v>
      </c>
      <c r="BB298">
        <v>13.04</v>
      </c>
      <c r="BC298">
        <v>0.93</v>
      </c>
      <c r="BD298">
        <v>15.699</v>
      </c>
      <c r="BE298">
        <v>2611.8249999999998</v>
      </c>
      <c r="BF298">
        <v>252.04499999999999</v>
      </c>
      <c r="BG298">
        <v>0.113</v>
      </c>
      <c r="BH298">
        <v>0.13800000000000001</v>
      </c>
      <c r="BI298">
        <v>0.25</v>
      </c>
      <c r="BJ298">
        <v>8.5999999999999993E-2</v>
      </c>
      <c r="BK298">
        <v>0.105</v>
      </c>
      <c r="BL298">
        <v>0.192</v>
      </c>
      <c r="BM298">
        <v>8.8240999999999996</v>
      </c>
      <c r="BQ298">
        <v>13.677</v>
      </c>
      <c r="BR298">
        <v>0.46449000000000001</v>
      </c>
      <c r="BS298">
        <v>0.25079299999999999</v>
      </c>
      <c r="BT298">
        <v>0.01</v>
      </c>
      <c r="BU298">
        <v>11.181436</v>
      </c>
      <c r="BV298">
        <v>5.0409392999999998</v>
      </c>
    </row>
    <row r="299" spans="1:74" customFormat="1" x14ac:dyDescent="0.25">
      <c r="A299" s="37">
        <v>41704</v>
      </c>
      <c r="B299" s="38">
        <v>3.7715277777777778E-2</v>
      </c>
      <c r="C299">
        <v>13.848000000000001</v>
      </c>
      <c r="D299">
        <v>2.2302</v>
      </c>
      <c r="E299">
        <v>22301.801719999999</v>
      </c>
      <c r="F299">
        <v>12.9</v>
      </c>
      <c r="G299">
        <v>6.4</v>
      </c>
      <c r="H299">
        <v>1336.8</v>
      </c>
      <c r="J299">
        <v>0.1</v>
      </c>
      <c r="K299">
        <v>0.86339999999999995</v>
      </c>
      <c r="L299">
        <v>11.9557</v>
      </c>
      <c r="M299">
        <v>1.9255</v>
      </c>
      <c r="N299">
        <v>11.1167</v>
      </c>
      <c r="O299">
        <v>5.5262000000000002</v>
      </c>
      <c r="P299">
        <v>16.600000000000001</v>
      </c>
      <c r="Q299">
        <v>8.5245999999999995</v>
      </c>
      <c r="R299">
        <v>4.2375999999999996</v>
      </c>
      <c r="S299">
        <v>12.8</v>
      </c>
      <c r="T299">
        <v>1336.8439000000001</v>
      </c>
      <c r="W299">
        <v>0</v>
      </c>
      <c r="X299">
        <v>8.6300000000000002E-2</v>
      </c>
      <c r="Y299">
        <v>12.3</v>
      </c>
      <c r="Z299">
        <v>850</v>
      </c>
      <c r="AA299">
        <v>873</v>
      </c>
      <c r="AB299">
        <v>801</v>
      </c>
      <c r="AC299">
        <v>55</v>
      </c>
      <c r="AD299">
        <v>10.3</v>
      </c>
      <c r="AE299">
        <v>0.24</v>
      </c>
      <c r="AF299">
        <v>980</v>
      </c>
      <c r="AG299">
        <v>-5</v>
      </c>
      <c r="AH299">
        <v>10</v>
      </c>
      <c r="AI299">
        <v>17</v>
      </c>
      <c r="AJ299">
        <v>191</v>
      </c>
      <c r="AK299">
        <v>191</v>
      </c>
      <c r="AL299">
        <v>7.4</v>
      </c>
      <c r="AM299">
        <v>195</v>
      </c>
      <c r="AN299" t="s">
        <v>155</v>
      </c>
      <c r="AO299">
        <v>2</v>
      </c>
      <c r="AP299" s="39">
        <v>0.70428240740740744</v>
      </c>
      <c r="AQ299">
        <v>47.163265000000003</v>
      </c>
      <c r="AR299">
        <v>-88.492065999999994</v>
      </c>
      <c r="AS299">
        <v>321.10000000000002</v>
      </c>
      <c r="AT299">
        <v>33.5</v>
      </c>
      <c r="AU299">
        <v>12</v>
      </c>
      <c r="AV299">
        <v>10</v>
      </c>
      <c r="AW299" t="s">
        <v>428</v>
      </c>
      <c r="AX299">
        <v>1.1000000000000001</v>
      </c>
      <c r="AY299">
        <v>1.3</v>
      </c>
      <c r="AZ299">
        <v>1.7</v>
      </c>
      <c r="BA299">
        <v>14.048999999999999</v>
      </c>
      <c r="BB299">
        <v>12.95</v>
      </c>
      <c r="BC299">
        <v>0.92</v>
      </c>
      <c r="BD299">
        <v>15.824</v>
      </c>
      <c r="BE299">
        <v>2588.6370000000002</v>
      </c>
      <c r="BF299">
        <v>265.34800000000001</v>
      </c>
      <c r="BG299">
        <v>0.252</v>
      </c>
      <c r="BH299">
        <v>0.125</v>
      </c>
      <c r="BI299">
        <v>0.377</v>
      </c>
      <c r="BJ299">
        <v>0.193</v>
      </c>
      <c r="BK299">
        <v>9.6000000000000002E-2</v>
      </c>
      <c r="BL299">
        <v>0.28899999999999998</v>
      </c>
      <c r="BM299">
        <v>9.5640000000000001</v>
      </c>
      <c r="BQ299">
        <v>13.592000000000001</v>
      </c>
      <c r="BR299">
        <v>0.52662399999999998</v>
      </c>
      <c r="BS299">
        <v>0.25</v>
      </c>
      <c r="BT299">
        <v>0.01</v>
      </c>
      <c r="BU299">
        <v>12.677156</v>
      </c>
      <c r="BV299">
        <v>5.0250000000000004</v>
      </c>
    </row>
    <row r="300" spans="1:74" customFormat="1" x14ac:dyDescent="0.25">
      <c r="A300" s="37">
        <v>41704</v>
      </c>
      <c r="B300" s="38">
        <v>3.7726851851851852E-2</v>
      </c>
      <c r="C300">
        <v>13.8</v>
      </c>
      <c r="D300">
        <v>2.2988</v>
      </c>
      <c r="E300">
        <v>22987.72581</v>
      </c>
      <c r="F300">
        <v>20.9</v>
      </c>
      <c r="G300">
        <v>2.7</v>
      </c>
      <c r="H300">
        <v>1440</v>
      </c>
      <c r="J300">
        <v>0.1</v>
      </c>
      <c r="K300">
        <v>0.86299999999999999</v>
      </c>
      <c r="L300">
        <v>11.909599999999999</v>
      </c>
      <c r="M300">
        <v>1.9839</v>
      </c>
      <c r="N300">
        <v>18.0426</v>
      </c>
      <c r="O300">
        <v>2.3123</v>
      </c>
      <c r="P300">
        <v>20.399999999999999</v>
      </c>
      <c r="Q300">
        <v>13.835599999999999</v>
      </c>
      <c r="R300">
        <v>1.7732000000000001</v>
      </c>
      <c r="S300">
        <v>15.6</v>
      </c>
      <c r="T300">
        <v>1439.9948999999999</v>
      </c>
      <c r="W300">
        <v>0</v>
      </c>
      <c r="X300">
        <v>8.6300000000000002E-2</v>
      </c>
      <c r="Y300">
        <v>12.4</v>
      </c>
      <c r="Z300">
        <v>848</v>
      </c>
      <c r="AA300">
        <v>872</v>
      </c>
      <c r="AB300">
        <v>800</v>
      </c>
      <c r="AC300">
        <v>55</v>
      </c>
      <c r="AD300">
        <v>10.3</v>
      </c>
      <c r="AE300">
        <v>0.24</v>
      </c>
      <c r="AF300">
        <v>980</v>
      </c>
      <c r="AG300">
        <v>-5</v>
      </c>
      <c r="AH300">
        <v>10</v>
      </c>
      <c r="AI300">
        <v>17</v>
      </c>
      <c r="AJ300">
        <v>191</v>
      </c>
      <c r="AK300">
        <v>191</v>
      </c>
      <c r="AL300">
        <v>7.4</v>
      </c>
      <c r="AM300">
        <v>195</v>
      </c>
      <c r="AN300" t="s">
        <v>155</v>
      </c>
      <c r="AO300">
        <v>2</v>
      </c>
      <c r="AP300" s="39">
        <v>0.70429398148148137</v>
      </c>
      <c r="AQ300">
        <v>47.163079000000003</v>
      </c>
      <c r="AR300">
        <v>-88.492188999999996</v>
      </c>
      <c r="AS300">
        <v>320.7</v>
      </c>
      <c r="AT300">
        <v>31.4</v>
      </c>
      <c r="AU300">
        <v>12</v>
      </c>
      <c r="AV300">
        <v>10</v>
      </c>
      <c r="AW300" t="s">
        <v>428</v>
      </c>
      <c r="AX300">
        <v>1.2210000000000001</v>
      </c>
      <c r="AY300">
        <v>1.3605</v>
      </c>
      <c r="AZ300">
        <v>1.821</v>
      </c>
      <c r="BA300">
        <v>14.048999999999999</v>
      </c>
      <c r="BB300">
        <v>12.92</v>
      </c>
      <c r="BC300">
        <v>0.92</v>
      </c>
      <c r="BD300">
        <v>15.87</v>
      </c>
      <c r="BE300">
        <v>2574.48</v>
      </c>
      <c r="BF300">
        <v>272.95800000000003</v>
      </c>
      <c r="BG300">
        <v>0.40799999999999997</v>
      </c>
      <c r="BH300">
        <v>5.1999999999999998E-2</v>
      </c>
      <c r="BI300">
        <v>0.46100000000000002</v>
      </c>
      <c r="BJ300">
        <v>0.313</v>
      </c>
      <c r="BK300">
        <v>0.04</v>
      </c>
      <c r="BL300">
        <v>0.35299999999999998</v>
      </c>
      <c r="BM300">
        <v>10.285299999999999</v>
      </c>
      <c r="BQ300">
        <v>13.565</v>
      </c>
      <c r="BR300">
        <v>0.54268499999999997</v>
      </c>
      <c r="BS300">
        <v>0.25103500000000001</v>
      </c>
      <c r="BT300">
        <v>0.01</v>
      </c>
      <c r="BU300">
        <v>13.063784999999999</v>
      </c>
      <c r="BV300">
        <v>5.0458034999999999</v>
      </c>
    </row>
    <row r="301" spans="1:74" customFormat="1" x14ac:dyDescent="0.25">
      <c r="A301" s="37">
        <v>41704</v>
      </c>
      <c r="B301" s="38">
        <v>3.7738425925925925E-2</v>
      </c>
      <c r="C301">
        <v>13.791</v>
      </c>
      <c r="D301">
        <v>2.306</v>
      </c>
      <c r="E301">
        <v>23059.89975</v>
      </c>
      <c r="F301">
        <v>25.1</v>
      </c>
      <c r="G301">
        <v>1.9</v>
      </c>
      <c r="H301">
        <v>1396.7</v>
      </c>
      <c r="J301">
        <v>0.1</v>
      </c>
      <c r="K301">
        <v>0.86309999999999998</v>
      </c>
      <c r="L301">
        <v>11.903</v>
      </c>
      <c r="M301">
        <v>1.9903</v>
      </c>
      <c r="N301">
        <v>21.6602</v>
      </c>
      <c r="O301">
        <v>1.6104000000000001</v>
      </c>
      <c r="P301">
        <v>23.3</v>
      </c>
      <c r="Q301">
        <v>16.6097</v>
      </c>
      <c r="R301">
        <v>1.2349000000000001</v>
      </c>
      <c r="S301">
        <v>17.8</v>
      </c>
      <c r="T301">
        <v>1396.6759</v>
      </c>
      <c r="W301">
        <v>0</v>
      </c>
      <c r="X301">
        <v>8.6300000000000002E-2</v>
      </c>
      <c r="Y301">
        <v>12.5</v>
      </c>
      <c r="Z301">
        <v>847</v>
      </c>
      <c r="AA301">
        <v>871</v>
      </c>
      <c r="AB301">
        <v>800</v>
      </c>
      <c r="AC301">
        <v>55</v>
      </c>
      <c r="AD301">
        <v>10.3</v>
      </c>
      <c r="AE301">
        <v>0.24</v>
      </c>
      <c r="AF301">
        <v>980</v>
      </c>
      <c r="AG301">
        <v>-5</v>
      </c>
      <c r="AH301">
        <v>10</v>
      </c>
      <c r="AI301">
        <v>17</v>
      </c>
      <c r="AJ301">
        <v>191</v>
      </c>
      <c r="AK301">
        <v>191.2</v>
      </c>
      <c r="AL301">
        <v>7.4</v>
      </c>
      <c r="AM301">
        <v>195</v>
      </c>
      <c r="AN301" t="s">
        <v>155</v>
      </c>
      <c r="AO301">
        <v>2</v>
      </c>
      <c r="AP301" s="39">
        <v>0.70431712962962967</v>
      </c>
      <c r="AQ301">
        <v>47.162860000000002</v>
      </c>
      <c r="AR301">
        <v>-88.492176000000001</v>
      </c>
      <c r="AS301">
        <v>320.3</v>
      </c>
      <c r="AT301">
        <v>35.5</v>
      </c>
      <c r="AU301">
        <v>12</v>
      </c>
      <c r="AV301">
        <v>9</v>
      </c>
      <c r="AW301" t="s">
        <v>429</v>
      </c>
      <c r="AX301">
        <v>1.3</v>
      </c>
      <c r="AY301">
        <v>1.4</v>
      </c>
      <c r="AZ301">
        <v>1.9604999999999999</v>
      </c>
      <c r="BA301">
        <v>14.048999999999999</v>
      </c>
      <c r="BB301">
        <v>12.92</v>
      </c>
      <c r="BC301">
        <v>0.92</v>
      </c>
      <c r="BD301">
        <v>15.864000000000001</v>
      </c>
      <c r="BE301">
        <v>2573.9009999999998</v>
      </c>
      <c r="BF301">
        <v>273.91800000000001</v>
      </c>
      <c r="BG301">
        <v>0.49</v>
      </c>
      <c r="BH301">
        <v>3.5999999999999997E-2</v>
      </c>
      <c r="BI301">
        <v>0.52700000000000002</v>
      </c>
      <c r="BJ301">
        <v>0.376</v>
      </c>
      <c r="BK301">
        <v>2.8000000000000001E-2</v>
      </c>
      <c r="BL301">
        <v>0.40400000000000003</v>
      </c>
      <c r="BM301">
        <v>9.9792000000000005</v>
      </c>
      <c r="BQ301">
        <v>13.57</v>
      </c>
      <c r="BR301">
        <v>0.51755700000000004</v>
      </c>
      <c r="BS301">
        <v>0.255</v>
      </c>
      <c r="BT301">
        <v>0.01</v>
      </c>
      <c r="BU301">
        <v>12.458890999999999</v>
      </c>
      <c r="BV301">
        <v>5.1254999999999997</v>
      </c>
    </row>
    <row r="302" spans="1:74" customFormat="1" x14ac:dyDescent="0.25">
      <c r="A302" s="37">
        <v>41704</v>
      </c>
      <c r="B302" s="38">
        <v>3.7749999999999999E-2</v>
      </c>
      <c r="C302">
        <v>13.762</v>
      </c>
      <c r="D302">
        <v>2.3279000000000001</v>
      </c>
      <c r="E302">
        <v>23279.4015</v>
      </c>
      <c r="F302">
        <v>28.7</v>
      </c>
      <c r="G302">
        <v>7.2</v>
      </c>
      <c r="H302">
        <v>1413.9</v>
      </c>
      <c r="J302">
        <v>0.09</v>
      </c>
      <c r="K302">
        <v>0.86309999999999998</v>
      </c>
      <c r="L302">
        <v>11.877599999999999</v>
      </c>
      <c r="M302">
        <v>2.0091999999999999</v>
      </c>
      <c r="N302">
        <v>24.781700000000001</v>
      </c>
      <c r="O302">
        <v>6.2080000000000002</v>
      </c>
      <c r="P302">
        <v>31</v>
      </c>
      <c r="Q302">
        <v>19.003399999999999</v>
      </c>
      <c r="R302">
        <v>4.7605000000000004</v>
      </c>
      <c r="S302">
        <v>23.8</v>
      </c>
      <c r="T302">
        <v>1413.9119000000001</v>
      </c>
      <c r="W302">
        <v>0</v>
      </c>
      <c r="X302">
        <v>7.7299999999999994E-2</v>
      </c>
      <c r="Y302">
        <v>12.4</v>
      </c>
      <c r="Z302">
        <v>848</v>
      </c>
      <c r="AA302">
        <v>871</v>
      </c>
      <c r="AB302">
        <v>800</v>
      </c>
      <c r="AC302">
        <v>55</v>
      </c>
      <c r="AD302">
        <v>10.3</v>
      </c>
      <c r="AE302">
        <v>0.24</v>
      </c>
      <c r="AF302">
        <v>980</v>
      </c>
      <c r="AG302">
        <v>-5</v>
      </c>
      <c r="AH302">
        <v>10</v>
      </c>
      <c r="AI302">
        <v>17</v>
      </c>
      <c r="AJ302">
        <v>191</v>
      </c>
      <c r="AK302">
        <v>191.8</v>
      </c>
      <c r="AL302">
        <v>7.4</v>
      </c>
      <c r="AM302">
        <v>195</v>
      </c>
      <c r="AN302" t="s">
        <v>155</v>
      </c>
      <c r="AO302">
        <v>2</v>
      </c>
      <c r="AP302" s="39">
        <v>0.70432870370370371</v>
      </c>
      <c r="AQ302">
        <v>47.162669999999999</v>
      </c>
      <c r="AR302">
        <v>-88.492087999999995</v>
      </c>
      <c r="AS302">
        <v>320.10000000000002</v>
      </c>
      <c r="AT302">
        <v>39.200000000000003</v>
      </c>
      <c r="AU302">
        <v>12</v>
      </c>
      <c r="AV302">
        <v>10</v>
      </c>
      <c r="AW302" t="s">
        <v>417</v>
      </c>
      <c r="AX302">
        <v>1.3605</v>
      </c>
      <c r="AY302">
        <v>1.1579999999999999</v>
      </c>
      <c r="AZ302">
        <v>2</v>
      </c>
      <c r="BA302">
        <v>14.048999999999999</v>
      </c>
      <c r="BB302">
        <v>12.92</v>
      </c>
      <c r="BC302">
        <v>0.92</v>
      </c>
      <c r="BD302">
        <v>15.865</v>
      </c>
      <c r="BE302">
        <v>2569.2800000000002</v>
      </c>
      <c r="BF302">
        <v>276.61700000000002</v>
      </c>
      <c r="BG302">
        <v>0.56100000000000005</v>
      </c>
      <c r="BH302">
        <v>0.14099999999999999</v>
      </c>
      <c r="BI302">
        <v>0.70199999999999996</v>
      </c>
      <c r="BJ302">
        <v>0.43</v>
      </c>
      <c r="BK302">
        <v>0.108</v>
      </c>
      <c r="BL302">
        <v>0.53800000000000003</v>
      </c>
      <c r="BM302">
        <v>10.105700000000001</v>
      </c>
      <c r="BQ302">
        <v>12.156000000000001</v>
      </c>
      <c r="BR302">
        <v>0.56628000000000001</v>
      </c>
      <c r="BS302">
        <v>0.25479299999999999</v>
      </c>
      <c r="BT302">
        <v>0.01</v>
      </c>
      <c r="BU302">
        <v>13.631774999999999</v>
      </c>
      <c r="BV302">
        <v>5.1213392999999998</v>
      </c>
    </row>
    <row r="303" spans="1:74" customFormat="1" x14ac:dyDescent="0.25">
      <c r="A303" s="37">
        <v>41704</v>
      </c>
      <c r="B303" s="38">
        <v>3.7761574074074072E-2</v>
      </c>
      <c r="C303">
        <v>13.792999999999999</v>
      </c>
      <c r="D303">
        <v>2.2789000000000001</v>
      </c>
      <c r="E303">
        <v>22788.960930000001</v>
      </c>
      <c r="F303">
        <v>30.3</v>
      </c>
      <c r="G303">
        <v>7.2</v>
      </c>
      <c r="H303">
        <v>1372.6</v>
      </c>
      <c r="J303">
        <v>0</v>
      </c>
      <c r="K303">
        <v>0.86329999999999996</v>
      </c>
      <c r="L303">
        <v>11.907299999999999</v>
      </c>
      <c r="M303">
        <v>1.9673</v>
      </c>
      <c r="N303">
        <v>26.1569</v>
      </c>
      <c r="O303">
        <v>6.2154999999999996</v>
      </c>
      <c r="P303">
        <v>32.4</v>
      </c>
      <c r="Q303">
        <v>20.055099999999999</v>
      </c>
      <c r="R303">
        <v>4.7656000000000001</v>
      </c>
      <c r="S303">
        <v>24.8</v>
      </c>
      <c r="T303">
        <v>1372.5785000000001</v>
      </c>
      <c r="W303">
        <v>0</v>
      </c>
      <c r="X303">
        <v>0</v>
      </c>
      <c r="Y303">
        <v>12.6</v>
      </c>
      <c r="Z303">
        <v>846</v>
      </c>
      <c r="AA303">
        <v>870</v>
      </c>
      <c r="AB303">
        <v>799</v>
      </c>
      <c r="AC303">
        <v>54.8</v>
      </c>
      <c r="AD303">
        <v>10.27</v>
      </c>
      <c r="AE303">
        <v>0.24</v>
      </c>
      <c r="AF303">
        <v>980</v>
      </c>
      <c r="AG303">
        <v>-5</v>
      </c>
      <c r="AH303">
        <v>10</v>
      </c>
      <c r="AI303">
        <v>17</v>
      </c>
      <c r="AJ303">
        <v>191</v>
      </c>
      <c r="AK303">
        <v>190.8</v>
      </c>
      <c r="AL303">
        <v>7.2</v>
      </c>
      <c r="AM303">
        <v>195</v>
      </c>
      <c r="AN303" t="s">
        <v>155</v>
      </c>
      <c r="AO303">
        <v>2</v>
      </c>
      <c r="AP303" s="39">
        <v>0.70434027777777775</v>
      </c>
      <c r="AQ303">
        <v>47.162339000000003</v>
      </c>
      <c r="AR303">
        <v>-88.491867999999997</v>
      </c>
      <c r="AS303">
        <v>320</v>
      </c>
      <c r="AT303">
        <v>41.8</v>
      </c>
      <c r="AU303">
        <v>12</v>
      </c>
      <c r="AV303">
        <v>10</v>
      </c>
      <c r="AW303" t="s">
        <v>417</v>
      </c>
      <c r="AX303">
        <v>1.4604999999999999</v>
      </c>
      <c r="AY303">
        <v>1</v>
      </c>
      <c r="AZ303">
        <v>2.0605000000000002</v>
      </c>
      <c r="BA303">
        <v>14.048999999999999</v>
      </c>
      <c r="BB303">
        <v>12.95</v>
      </c>
      <c r="BC303">
        <v>0.92</v>
      </c>
      <c r="BD303">
        <v>15.839</v>
      </c>
      <c r="BE303">
        <v>2578.7150000000001</v>
      </c>
      <c r="BF303">
        <v>271.166</v>
      </c>
      <c r="BG303">
        <v>0.59299999999999997</v>
      </c>
      <c r="BH303">
        <v>0.14099999999999999</v>
      </c>
      <c r="BI303">
        <v>0.73399999999999999</v>
      </c>
      <c r="BJ303">
        <v>0.45500000000000002</v>
      </c>
      <c r="BK303">
        <v>0.108</v>
      </c>
      <c r="BL303">
        <v>0.56299999999999994</v>
      </c>
      <c r="BM303">
        <v>9.8217999999999996</v>
      </c>
      <c r="BQ303">
        <v>0</v>
      </c>
      <c r="BR303">
        <v>0.59427399999999997</v>
      </c>
      <c r="BS303">
        <v>0.25379299999999999</v>
      </c>
      <c r="BT303">
        <v>0.01</v>
      </c>
      <c r="BU303">
        <v>14.305661000000001</v>
      </c>
      <c r="BV303">
        <v>5.1012392999999996</v>
      </c>
    </row>
    <row r="304" spans="1:74" customFormat="1" x14ac:dyDescent="0.25">
      <c r="A304" s="37">
        <v>41704</v>
      </c>
      <c r="B304" s="38">
        <v>3.7773148148148146E-2</v>
      </c>
      <c r="C304">
        <v>13.894</v>
      </c>
      <c r="D304">
        <v>1.9812000000000001</v>
      </c>
      <c r="E304">
        <v>19812.161929999998</v>
      </c>
      <c r="F304">
        <v>30.8</v>
      </c>
      <c r="G304">
        <v>0.6</v>
      </c>
      <c r="H304">
        <v>1124</v>
      </c>
      <c r="J304">
        <v>0</v>
      </c>
      <c r="K304">
        <v>0.86539999999999995</v>
      </c>
      <c r="L304">
        <v>12.0244</v>
      </c>
      <c r="M304">
        <v>1.7145999999999999</v>
      </c>
      <c r="N304">
        <v>26.680499999999999</v>
      </c>
      <c r="O304">
        <v>0.54239999999999999</v>
      </c>
      <c r="P304">
        <v>27.2</v>
      </c>
      <c r="Q304">
        <v>20.445599999999999</v>
      </c>
      <c r="R304">
        <v>0.41560000000000002</v>
      </c>
      <c r="S304">
        <v>20.9</v>
      </c>
      <c r="T304">
        <v>1123.9715000000001</v>
      </c>
      <c r="W304">
        <v>0</v>
      </c>
      <c r="X304">
        <v>0</v>
      </c>
      <c r="Y304">
        <v>12.4</v>
      </c>
      <c r="Z304">
        <v>848</v>
      </c>
      <c r="AA304">
        <v>871</v>
      </c>
      <c r="AB304">
        <v>800</v>
      </c>
      <c r="AC304">
        <v>54</v>
      </c>
      <c r="AD304">
        <v>10.119999999999999</v>
      </c>
      <c r="AE304">
        <v>0.23</v>
      </c>
      <c r="AF304">
        <v>980</v>
      </c>
      <c r="AG304">
        <v>-5</v>
      </c>
      <c r="AH304">
        <v>10.207000000000001</v>
      </c>
      <c r="AI304">
        <v>17</v>
      </c>
      <c r="AJ304">
        <v>191</v>
      </c>
      <c r="AK304">
        <v>189.8</v>
      </c>
      <c r="AL304">
        <v>7.3</v>
      </c>
      <c r="AM304">
        <v>195</v>
      </c>
      <c r="AN304" t="s">
        <v>155</v>
      </c>
      <c r="AO304">
        <v>2</v>
      </c>
      <c r="AP304" s="39">
        <v>0.70435185185185178</v>
      </c>
      <c r="AQ304">
        <v>47.162067</v>
      </c>
      <c r="AR304">
        <v>-88.491688999999994</v>
      </c>
      <c r="AS304">
        <v>319.8</v>
      </c>
      <c r="AT304">
        <v>43.7</v>
      </c>
      <c r="AU304">
        <v>12</v>
      </c>
      <c r="AV304">
        <v>10</v>
      </c>
      <c r="AW304" t="s">
        <v>417</v>
      </c>
      <c r="AX304">
        <v>1.5</v>
      </c>
      <c r="AY304">
        <v>1</v>
      </c>
      <c r="AZ304">
        <v>2.1</v>
      </c>
      <c r="BA304">
        <v>14.048999999999999</v>
      </c>
      <c r="BB304">
        <v>13.16</v>
      </c>
      <c r="BC304">
        <v>0.94</v>
      </c>
      <c r="BD304">
        <v>15.548</v>
      </c>
      <c r="BE304">
        <v>2634.3310000000001</v>
      </c>
      <c r="BF304">
        <v>239.08600000000001</v>
      </c>
      <c r="BG304">
        <v>0.61199999999999999</v>
      </c>
      <c r="BH304">
        <v>1.2E-2</v>
      </c>
      <c r="BI304">
        <v>0.625</v>
      </c>
      <c r="BJ304">
        <v>0.46899999999999997</v>
      </c>
      <c r="BK304">
        <v>0.01</v>
      </c>
      <c r="BL304">
        <v>0.47899999999999998</v>
      </c>
      <c r="BM304">
        <v>8.1363000000000003</v>
      </c>
      <c r="BQ304">
        <v>0</v>
      </c>
      <c r="BR304">
        <v>0.57047800000000004</v>
      </c>
      <c r="BS304">
        <v>0.25341399999999997</v>
      </c>
      <c r="BT304">
        <v>1.0207000000000001E-2</v>
      </c>
      <c r="BU304">
        <v>13.732832</v>
      </c>
      <c r="BV304">
        <v>5.0936214</v>
      </c>
    </row>
    <row r="305" spans="1:74" customFormat="1" x14ac:dyDescent="0.25">
      <c r="A305" s="37">
        <v>41704</v>
      </c>
      <c r="B305" s="38">
        <v>3.778472222222222E-2</v>
      </c>
      <c r="C305">
        <v>14.022</v>
      </c>
      <c r="D305">
        <v>1.8024</v>
      </c>
      <c r="E305">
        <v>18024.233939999998</v>
      </c>
      <c r="F305">
        <v>31.1</v>
      </c>
      <c r="G305">
        <v>-2.5</v>
      </c>
      <c r="H305">
        <v>890.8</v>
      </c>
      <c r="J305">
        <v>0</v>
      </c>
      <c r="K305">
        <v>0.86629999999999996</v>
      </c>
      <c r="L305">
        <v>12.147399999999999</v>
      </c>
      <c r="M305">
        <v>1.5613999999999999</v>
      </c>
      <c r="N305">
        <v>26.927</v>
      </c>
      <c r="O305">
        <v>0</v>
      </c>
      <c r="P305">
        <v>26.9</v>
      </c>
      <c r="Q305">
        <v>20.634499999999999</v>
      </c>
      <c r="R305">
        <v>0</v>
      </c>
      <c r="S305">
        <v>20.6</v>
      </c>
      <c r="T305">
        <v>890.76469999999995</v>
      </c>
      <c r="W305">
        <v>0</v>
      </c>
      <c r="X305">
        <v>0</v>
      </c>
      <c r="Y305">
        <v>12.4</v>
      </c>
      <c r="Z305">
        <v>848</v>
      </c>
      <c r="AA305">
        <v>871</v>
      </c>
      <c r="AB305">
        <v>801</v>
      </c>
      <c r="AC305">
        <v>54</v>
      </c>
      <c r="AD305">
        <v>10.119999999999999</v>
      </c>
      <c r="AE305">
        <v>0.23</v>
      </c>
      <c r="AF305">
        <v>980</v>
      </c>
      <c r="AG305">
        <v>-5</v>
      </c>
      <c r="AH305">
        <v>11</v>
      </c>
      <c r="AI305">
        <v>17</v>
      </c>
      <c r="AJ305">
        <v>191</v>
      </c>
      <c r="AK305">
        <v>189</v>
      </c>
      <c r="AL305">
        <v>7.4</v>
      </c>
      <c r="AM305">
        <v>195</v>
      </c>
      <c r="AN305" t="s">
        <v>155</v>
      </c>
      <c r="AO305">
        <v>2</v>
      </c>
      <c r="AP305" s="39">
        <v>0.70436342592592593</v>
      </c>
      <c r="AQ305">
        <v>47.161917000000003</v>
      </c>
      <c r="AR305">
        <v>-88.491557999999998</v>
      </c>
      <c r="AS305">
        <v>319.5</v>
      </c>
      <c r="AT305">
        <v>42.9</v>
      </c>
      <c r="AU305">
        <v>12</v>
      </c>
      <c r="AV305">
        <v>11</v>
      </c>
      <c r="AW305" t="s">
        <v>417</v>
      </c>
      <c r="AX305">
        <v>1.137</v>
      </c>
      <c r="AY305">
        <v>1.121</v>
      </c>
      <c r="AZ305">
        <v>1.7975000000000001</v>
      </c>
      <c r="BA305">
        <v>14.048999999999999</v>
      </c>
      <c r="BB305">
        <v>13.24</v>
      </c>
      <c r="BC305">
        <v>0.94</v>
      </c>
      <c r="BD305">
        <v>15.433</v>
      </c>
      <c r="BE305">
        <v>2671.6329999999998</v>
      </c>
      <c r="BF305">
        <v>218.57300000000001</v>
      </c>
      <c r="BG305">
        <v>0.62</v>
      </c>
      <c r="BH305">
        <v>0</v>
      </c>
      <c r="BI305">
        <v>0.62</v>
      </c>
      <c r="BJ305">
        <v>0.47499999999999998</v>
      </c>
      <c r="BK305">
        <v>0</v>
      </c>
      <c r="BL305">
        <v>0.47499999999999998</v>
      </c>
      <c r="BM305">
        <v>6.4732000000000003</v>
      </c>
      <c r="BQ305">
        <v>0</v>
      </c>
      <c r="BR305">
        <v>0.53420699999999999</v>
      </c>
      <c r="BS305">
        <v>0.25458599999999998</v>
      </c>
      <c r="BT305">
        <v>1.0793000000000001E-2</v>
      </c>
      <c r="BU305">
        <v>12.859698</v>
      </c>
      <c r="BV305">
        <v>5.1171785999999999</v>
      </c>
    </row>
    <row r="306" spans="1:74" customFormat="1" x14ac:dyDescent="0.25">
      <c r="A306" s="37">
        <v>41704</v>
      </c>
      <c r="B306" s="38">
        <v>3.77962962962963E-2</v>
      </c>
      <c r="C306">
        <v>14.113</v>
      </c>
      <c r="D306">
        <v>1.6376999999999999</v>
      </c>
      <c r="E306">
        <v>16376.70501</v>
      </c>
      <c r="F306">
        <v>31.3</v>
      </c>
      <c r="G306">
        <v>-7.3</v>
      </c>
      <c r="H306">
        <v>746.5</v>
      </c>
      <c r="J306">
        <v>0</v>
      </c>
      <c r="K306">
        <v>0.86719999999999997</v>
      </c>
      <c r="L306">
        <v>12.2395</v>
      </c>
      <c r="M306">
        <v>1.4201999999999999</v>
      </c>
      <c r="N306">
        <v>27.1144</v>
      </c>
      <c r="O306">
        <v>0</v>
      </c>
      <c r="P306">
        <v>27.1</v>
      </c>
      <c r="Q306">
        <v>20.778099999999998</v>
      </c>
      <c r="R306">
        <v>0</v>
      </c>
      <c r="S306">
        <v>20.8</v>
      </c>
      <c r="T306">
        <v>746.51840000000004</v>
      </c>
      <c r="W306">
        <v>0</v>
      </c>
      <c r="X306">
        <v>0</v>
      </c>
      <c r="Y306">
        <v>12.4</v>
      </c>
      <c r="Z306">
        <v>848</v>
      </c>
      <c r="AA306">
        <v>872</v>
      </c>
      <c r="AB306">
        <v>801</v>
      </c>
      <c r="AC306">
        <v>54</v>
      </c>
      <c r="AD306">
        <v>10.119999999999999</v>
      </c>
      <c r="AE306">
        <v>0.23</v>
      </c>
      <c r="AF306">
        <v>980</v>
      </c>
      <c r="AG306">
        <v>-5</v>
      </c>
      <c r="AH306">
        <v>11</v>
      </c>
      <c r="AI306">
        <v>17</v>
      </c>
      <c r="AJ306">
        <v>191</v>
      </c>
      <c r="AK306">
        <v>189.2</v>
      </c>
      <c r="AL306">
        <v>7.5</v>
      </c>
      <c r="AM306">
        <v>195</v>
      </c>
      <c r="AN306" t="s">
        <v>155</v>
      </c>
      <c r="AO306">
        <v>2</v>
      </c>
      <c r="AP306" s="39">
        <v>0.70437500000000008</v>
      </c>
      <c r="AQ306">
        <v>47.161738999999997</v>
      </c>
      <c r="AR306">
        <v>-88.49145</v>
      </c>
      <c r="AS306">
        <v>319.2</v>
      </c>
      <c r="AT306">
        <v>45.2</v>
      </c>
      <c r="AU306">
        <v>12</v>
      </c>
      <c r="AV306">
        <v>10</v>
      </c>
      <c r="AW306" t="s">
        <v>423</v>
      </c>
      <c r="AX306">
        <v>0.96050000000000002</v>
      </c>
      <c r="AY306">
        <v>1.079</v>
      </c>
      <c r="AZ306">
        <v>1.6605000000000001</v>
      </c>
      <c r="BA306">
        <v>14.048999999999999</v>
      </c>
      <c r="BB306">
        <v>13.33</v>
      </c>
      <c r="BC306">
        <v>0.95</v>
      </c>
      <c r="BD306">
        <v>15.311</v>
      </c>
      <c r="BE306">
        <v>2704.384</v>
      </c>
      <c r="BF306">
        <v>199.72800000000001</v>
      </c>
      <c r="BG306">
        <v>0.627</v>
      </c>
      <c r="BH306">
        <v>0</v>
      </c>
      <c r="BI306">
        <v>0.627</v>
      </c>
      <c r="BJ306">
        <v>0.48099999999999998</v>
      </c>
      <c r="BK306">
        <v>0</v>
      </c>
      <c r="BL306">
        <v>0.48099999999999998</v>
      </c>
      <c r="BM306">
        <v>5.4501999999999997</v>
      </c>
      <c r="BQ306">
        <v>0</v>
      </c>
      <c r="BR306">
        <v>0.52837599999999996</v>
      </c>
      <c r="BS306">
        <v>0.25362099999999999</v>
      </c>
      <c r="BT306">
        <v>1.0207000000000001E-2</v>
      </c>
      <c r="BU306">
        <v>12.719332</v>
      </c>
      <c r="BV306">
        <v>5.0977820999999999</v>
      </c>
    </row>
    <row r="307" spans="1:74" customFormat="1" x14ac:dyDescent="0.25">
      <c r="A307" s="37">
        <v>41704</v>
      </c>
      <c r="B307" s="38">
        <v>3.7807870370370374E-2</v>
      </c>
      <c r="C307">
        <v>14.182</v>
      </c>
      <c r="D307">
        <v>1.4822</v>
      </c>
      <c r="E307">
        <v>14821.535889999999</v>
      </c>
      <c r="F307">
        <v>30.7</v>
      </c>
      <c r="G307">
        <v>-8.1</v>
      </c>
      <c r="H307">
        <v>560</v>
      </c>
      <c r="J307">
        <v>0</v>
      </c>
      <c r="K307">
        <v>0.86819999999999997</v>
      </c>
      <c r="L307">
        <v>12.3127</v>
      </c>
      <c r="M307">
        <v>1.2867999999999999</v>
      </c>
      <c r="N307">
        <v>26.625599999999999</v>
      </c>
      <c r="O307">
        <v>0</v>
      </c>
      <c r="P307">
        <v>26.6</v>
      </c>
      <c r="Q307">
        <v>20.403600000000001</v>
      </c>
      <c r="R307">
        <v>0</v>
      </c>
      <c r="S307">
        <v>20.399999999999999</v>
      </c>
      <c r="T307">
        <v>560.00239999999997</v>
      </c>
      <c r="W307">
        <v>0</v>
      </c>
      <c r="X307">
        <v>0</v>
      </c>
      <c r="Y307">
        <v>12.3</v>
      </c>
      <c r="Z307">
        <v>848</v>
      </c>
      <c r="AA307">
        <v>872</v>
      </c>
      <c r="AB307">
        <v>799</v>
      </c>
      <c r="AC307">
        <v>54</v>
      </c>
      <c r="AD307">
        <v>10.119999999999999</v>
      </c>
      <c r="AE307">
        <v>0.23</v>
      </c>
      <c r="AF307">
        <v>980</v>
      </c>
      <c r="AG307">
        <v>-5</v>
      </c>
      <c r="AH307">
        <v>11</v>
      </c>
      <c r="AI307">
        <v>17</v>
      </c>
      <c r="AJ307">
        <v>191</v>
      </c>
      <c r="AK307">
        <v>190</v>
      </c>
      <c r="AL307">
        <v>7.4</v>
      </c>
      <c r="AM307">
        <v>195</v>
      </c>
      <c r="AN307" t="s">
        <v>155</v>
      </c>
      <c r="AO307">
        <v>2</v>
      </c>
      <c r="AP307" s="39">
        <v>0.70438657407407401</v>
      </c>
      <c r="AQ307">
        <v>47.161563999999998</v>
      </c>
      <c r="AR307">
        <v>-88.491324000000006</v>
      </c>
      <c r="AS307">
        <v>319</v>
      </c>
      <c r="AT307">
        <v>47.2</v>
      </c>
      <c r="AU307">
        <v>12</v>
      </c>
      <c r="AV307">
        <v>10</v>
      </c>
      <c r="AW307" t="s">
        <v>423</v>
      </c>
      <c r="AX307">
        <v>1.06044</v>
      </c>
      <c r="AY307">
        <v>1.06044</v>
      </c>
      <c r="AZ307">
        <v>1.76044</v>
      </c>
      <c r="BA307">
        <v>14.048999999999999</v>
      </c>
      <c r="BB307">
        <v>13.44</v>
      </c>
      <c r="BC307">
        <v>0.96</v>
      </c>
      <c r="BD307">
        <v>15.180999999999999</v>
      </c>
      <c r="BE307">
        <v>2736.3220000000001</v>
      </c>
      <c r="BF307">
        <v>182.01499999999999</v>
      </c>
      <c r="BG307">
        <v>0.62</v>
      </c>
      <c r="BH307">
        <v>0</v>
      </c>
      <c r="BI307">
        <v>0.62</v>
      </c>
      <c r="BJ307">
        <v>0.47499999999999998</v>
      </c>
      <c r="BK307">
        <v>0</v>
      </c>
      <c r="BL307">
        <v>0.47499999999999998</v>
      </c>
      <c r="BM307">
        <v>4.1120999999999999</v>
      </c>
      <c r="BQ307">
        <v>0</v>
      </c>
      <c r="BR307">
        <v>0.500309</v>
      </c>
      <c r="BS307">
        <v>0.25579299999999999</v>
      </c>
      <c r="BT307">
        <v>1.1414000000000001E-2</v>
      </c>
      <c r="BU307">
        <v>12.043689000000001</v>
      </c>
      <c r="BV307">
        <v>5.1414393</v>
      </c>
    </row>
    <row r="308" spans="1:74" customFormat="1" x14ac:dyDescent="0.25">
      <c r="A308" s="37">
        <v>41704</v>
      </c>
      <c r="B308" s="38">
        <v>3.7819444444444447E-2</v>
      </c>
      <c r="C308">
        <v>14.19</v>
      </c>
      <c r="D308">
        <v>1.5818000000000001</v>
      </c>
      <c r="E308">
        <v>15818.323700000001</v>
      </c>
      <c r="F308">
        <v>25.3</v>
      </c>
      <c r="G308">
        <v>-27</v>
      </c>
      <c r="H308">
        <v>531.4</v>
      </c>
      <c r="J308">
        <v>0</v>
      </c>
      <c r="K308">
        <v>0.86729999999999996</v>
      </c>
      <c r="L308">
        <v>12.3063</v>
      </c>
      <c r="M308">
        <v>1.3717999999999999</v>
      </c>
      <c r="N308">
        <v>21.963100000000001</v>
      </c>
      <c r="O308">
        <v>0</v>
      </c>
      <c r="P308">
        <v>22</v>
      </c>
      <c r="Q308">
        <v>16.8306</v>
      </c>
      <c r="R308">
        <v>0</v>
      </c>
      <c r="S308">
        <v>16.8</v>
      </c>
      <c r="T308">
        <v>531.4</v>
      </c>
      <c r="W308">
        <v>0</v>
      </c>
      <c r="X308">
        <v>0</v>
      </c>
      <c r="Y308">
        <v>12.3</v>
      </c>
      <c r="Z308">
        <v>849</v>
      </c>
      <c r="AA308">
        <v>872</v>
      </c>
      <c r="AB308">
        <v>799</v>
      </c>
      <c r="AC308">
        <v>54</v>
      </c>
      <c r="AD308">
        <v>10.119999999999999</v>
      </c>
      <c r="AE308">
        <v>0.23</v>
      </c>
      <c r="AF308">
        <v>980</v>
      </c>
      <c r="AG308">
        <v>-5</v>
      </c>
      <c r="AH308">
        <v>11</v>
      </c>
      <c r="AI308">
        <v>17</v>
      </c>
      <c r="AJ308">
        <v>190.8</v>
      </c>
      <c r="AK308">
        <v>190</v>
      </c>
      <c r="AL308">
        <v>7.3</v>
      </c>
      <c r="AM308">
        <v>195</v>
      </c>
      <c r="AN308" t="s">
        <v>155</v>
      </c>
      <c r="AO308">
        <v>2</v>
      </c>
      <c r="AP308" s="39">
        <v>0.70439814814814816</v>
      </c>
      <c r="AQ308">
        <v>47.161411999999999</v>
      </c>
      <c r="AR308">
        <v>-88.491162000000003</v>
      </c>
      <c r="AS308">
        <v>318.7</v>
      </c>
      <c r="AT308">
        <v>47.1</v>
      </c>
      <c r="AU308">
        <v>12</v>
      </c>
      <c r="AV308">
        <v>10</v>
      </c>
      <c r="AW308" t="s">
        <v>423</v>
      </c>
      <c r="AX308">
        <v>1.16046</v>
      </c>
      <c r="AY308">
        <v>1.16046</v>
      </c>
      <c r="AZ308">
        <v>1.8</v>
      </c>
      <c r="BA308">
        <v>14.048999999999999</v>
      </c>
      <c r="BB308">
        <v>13.34</v>
      </c>
      <c r="BC308">
        <v>0.95</v>
      </c>
      <c r="BD308">
        <v>15.307</v>
      </c>
      <c r="BE308">
        <v>2719.76</v>
      </c>
      <c r="BF308">
        <v>192.96799999999999</v>
      </c>
      <c r="BG308">
        <v>0.50800000000000001</v>
      </c>
      <c r="BH308">
        <v>0</v>
      </c>
      <c r="BI308">
        <v>0.50800000000000001</v>
      </c>
      <c r="BJ308">
        <v>0.39</v>
      </c>
      <c r="BK308">
        <v>0</v>
      </c>
      <c r="BL308">
        <v>0.39</v>
      </c>
      <c r="BM308">
        <v>3.8805000000000001</v>
      </c>
      <c r="BQ308">
        <v>0</v>
      </c>
      <c r="BR308">
        <v>0.49683100000000002</v>
      </c>
      <c r="BS308">
        <v>0.25479299999999999</v>
      </c>
      <c r="BT308">
        <v>1.2999999999999999E-2</v>
      </c>
      <c r="BU308">
        <v>11.959963999999999</v>
      </c>
      <c r="BV308">
        <v>5.1213392999999998</v>
      </c>
    </row>
    <row r="309" spans="1:74" customFormat="1" x14ac:dyDescent="0.25">
      <c r="A309" s="37">
        <v>41704</v>
      </c>
      <c r="B309" s="38">
        <v>3.7831018518518521E-2</v>
      </c>
      <c r="C309">
        <v>14.19</v>
      </c>
      <c r="D309">
        <v>1.6395999999999999</v>
      </c>
      <c r="E309">
        <v>16396.358380000001</v>
      </c>
      <c r="F309">
        <v>18</v>
      </c>
      <c r="G309">
        <v>-1.1000000000000001</v>
      </c>
      <c r="H309">
        <v>559.70000000000005</v>
      </c>
      <c r="J309">
        <v>0</v>
      </c>
      <c r="K309">
        <v>0.86680000000000001</v>
      </c>
      <c r="L309">
        <v>12.299799999999999</v>
      </c>
      <c r="M309">
        <v>1.4212</v>
      </c>
      <c r="N309">
        <v>15.6273</v>
      </c>
      <c r="O309">
        <v>0</v>
      </c>
      <c r="P309">
        <v>15.6</v>
      </c>
      <c r="Q309">
        <v>11.9754</v>
      </c>
      <c r="R309">
        <v>0</v>
      </c>
      <c r="S309">
        <v>12</v>
      </c>
      <c r="T309">
        <v>559.67700000000002</v>
      </c>
      <c r="W309">
        <v>0</v>
      </c>
      <c r="X309">
        <v>0</v>
      </c>
      <c r="Y309">
        <v>12.3</v>
      </c>
      <c r="Z309">
        <v>848</v>
      </c>
      <c r="AA309">
        <v>871</v>
      </c>
      <c r="AB309">
        <v>799</v>
      </c>
      <c r="AC309">
        <v>54</v>
      </c>
      <c r="AD309">
        <v>10.119999999999999</v>
      </c>
      <c r="AE309">
        <v>0.23</v>
      </c>
      <c r="AF309">
        <v>980</v>
      </c>
      <c r="AG309">
        <v>-5</v>
      </c>
      <c r="AH309">
        <v>11</v>
      </c>
      <c r="AI309">
        <v>17</v>
      </c>
      <c r="AJ309">
        <v>190.2</v>
      </c>
      <c r="AK309">
        <v>190.2</v>
      </c>
      <c r="AL309">
        <v>7.5</v>
      </c>
      <c r="AM309">
        <v>195</v>
      </c>
      <c r="AN309" t="s">
        <v>155</v>
      </c>
      <c r="AO309">
        <v>2</v>
      </c>
      <c r="AP309" s="39">
        <v>0.7044097222222222</v>
      </c>
      <c r="AQ309">
        <v>47.161265999999998</v>
      </c>
      <c r="AR309">
        <v>-88.490995999999996</v>
      </c>
      <c r="AS309">
        <v>318.2</v>
      </c>
      <c r="AT309">
        <v>46.7</v>
      </c>
      <c r="AU309">
        <v>12</v>
      </c>
      <c r="AV309">
        <v>10</v>
      </c>
      <c r="AW309" t="s">
        <v>423</v>
      </c>
      <c r="AX309">
        <v>1.2</v>
      </c>
      <c r="AY309">
        <v>1.2</v>
      </c>
      <c r="AZ309">
        <v>1.8605</v>
      </c>
      <c r="BA309">
        <v>14.048999999999999</v>
      </c>
      <c r="BB309">
        <v>13.29</v>
      </c>
      <c r="BC309">
        <v>0.95</v>
      </c>
      <c r="BD309">
        <v>15.368</v>
      </c>
      <c r="BE309">
        <v>2709.277</v>
      </c>
      <c r="BF309">
        <v>199.249</v>
      </c>
      <c r="BG309">
        <v>0.36</v>
      </c>
      <c r="BH309">
        <v>0</v>
      </c>
      <c r="BI309">
        <v>0.36</v>
      </c>
      <c r="BJ309">
        <v>0.27600000000000002</v>
      </c>
      <c r="BK309">
        <v>0</v>
      </c>
      <c r="BL309">
        <v>0.27600000000000002</v>
      </c>
      <c r="BM309">
        <v>4.0734000000000004</v>
      </c>
      <c r="BQ309">
        <v>0</v>
      </c>
      <c r="BR309">
        <v>0.50436999999999999</v>
      </c>
      <c r="BS309">
        <v>0.25358599999999998</v>
      </c>
      <c r="BT309">
        <v>1.2793000000000001E-2</v>
      </c>
      <c r="BU309">
        <v>12.141446999999999</v>
      </c>
      <c r="BV309">
        <v>5.0970785999999997</v>
      </c>
    </row>
    <row r="310" spans="1:74" customFormat="1" x14ac:dyDescent="0.25">
      <c r="A310" s="37">
        <v>41704</v>
      </c>
      <c r="B310" s="38">
        <v>3.7842592592592587E-2</v>
      </c>
      <c r="C310">
        <v>14.257999999999999</v>
      </c>
      <c r="D310">
        <v>1.5154000000000001</v>
      </c>
      <c r="E310">
        <v>15154.05797</v>
      </c>
      <c r="F310">
        <v>12.7</v>
      </c>
      <c r="G310">
        <v>1.9</v>
      </c>
      <c r="H310">
        <v>487.9</v>
      </c>
      <c r="J310">
        <v>0</v>
      </c>
      <c r="K310">
        <v>0.86739999999999995</v>
      </c>
      <c r="L310">
        <v>12.3668</v>
      </c>
      <c r="M310">
        <v>1.3144</v>
      </c>
      <c r="N310">
        <v>10.992800000000001</v>
      </c>
      <c r="O310">
        <v>1.6411</v>
      </c>
      <c r="P310">
        <v>12.6</v>
      </c>
      <c r="Q310">
        <v>8.4238999999999997</v>
      </c>
      <c r="R310">
        <v>1.2576000000000001</v>
      </c>
      <c r="S310">
        <v>9.6999999999999993</v>
      </c>
      <c r="T310">
        <v>487.93680000000001</v>
      </c>
      <c r="W310">
        <v>0</v>
      </c>
      <c r="X310">
        <v>0</v>
      </c>
      <c r="Y310">
        <v>12.3</v>
      </c>
      <c r="Z310">
        <v>847</v>
      </c>
      <c r="AA310">
        <v>871</v>
      </c>
      <c r="AB310">
        <v>800</v>
      </c>
      <c r="AC310">
        <v>54</v>
      </c>
      <c r="AD310">
        <v>10.11</v>
      </c>
      <c r="AE310">
        <v>0.23</v>
      </c>
      <c r="AF310">
        <v>980</v>
      </c>
      <c r="AG310">
        <v>-5</v>
      </c>
      <c r="AH310">
        <v>11</v>
      </c>
      <c r="AI310">
        <v>17</v>
      </c>
      <c r="AJ310">
        <v>191</v>
      </c>
      <c r="AK310">
        <v>190.8</v>
      </c>
      <c r="AL310">
        <v>7.3</v>
      </c>
      <c r="AM310">
        <v>195</v>
      </c>
      <c r="AN310" t="s">
        <v>155</v>
      </c>
      <c r="AO310">
        <v>2</v>
      </c>
      <c r="AP310" s="39">
        <v>0.70442129629629635</v>
      </c>
      <c r="AQ310">
        <v>47.161121000000001</v>
      </c>
      <c r="AR310">
        <v>-88.490848</v>
      </c>
      <c r="AS310">
        <v>317.8</v>
      </c>
      <c r="AT310">
        <v>45.6</v>
      </c>
      <c r="AU310">
        <v>12</v>
      </c>
      <c r="AV310">
        <v>10</v>
      </c>
      <c r="AW310" t="s">
        <v>423</v>
      </c>
      <c r="AX310">
        <v>1.2</v>
      </c>
      <c r="AY310">
        <v>1.2</v>
      </c>
      <c r="AZ310">
        <v>1.9</v>
      </c>
      <c r="BA310">
        <v>14.048999999999999</v>
      </c>
      <c r="BB310">
        <v>13.35</v>
      </c>
      <c r="BC310">
        <v>0.95</v>
      </c>
      <c r="BD310">
        <v>15.292999999999999</v>
      </c>
      <c r="BE310">
        <v>2733.393</v>
      </c>
      <c r="BF310">
        <v>184.905</v>
      </c>
      <c r="BG310">
        <v>0.254</v>
      </c>
      <c r="BH310">
        <v>3.7999999999999999E-2</v>
      </c>
      <c r="BI310">
        <v>0.29199999999999998</v>
      </c>
      <c r="BJ310">
        <v>0.19500000000000001</v>
      </c>
      <c r="BK310">
        <v>2.9000000000000001E-2</v>
      </c>
      <c r="BL310">
        <v>0.224</v>
      </c>
      <c r="BM310">
        <v>3.5634000000000001</v>
      </c>
      <c r="BQ310">
        <v>0</v>
      </c>
      <c r="BR310">
        <v>0.41002300000000003</v>
      </c>
      <c r="BS310">
        <v>0.25220700000000001</v>
      </c>
      <c r="BT310">
        <v>1.2E-2</v>
      </c>
      <c r="BU310">
        <v>9.870279</v>
      </c>
      <c r="BV310">
        <v>5.0693606999999998</v>
      </c>
    </row>
    <row r="311" spans="1:74" customFormat="1" x14ac:dyDescent="0.25">
      <c r="A311" s="37">
        <v>41704</v>
      </c>
      <c r="B311" s="38">
        <v>3.7854166666666668E-2</v>
      </c>
      <c r="C311">
        <v>14.38</v>
      </c>
      <c r="D311">
        <v>1.296</v>
      </c>
      <c r="E311">
        <v>12960.21207</v>
      </c>
      <c r="F311">
        <v>10.5</v>
      </c>
      <c r="G311">
        <v>1.8</v>
      </c>
      <c r="H311">
        <v>412.3</v>
      </c>
      <c r="J311">
        <v>0</v>
      </c>
      <c r="K311">
        <v>0.86839999999999995</v>
      </c>
      <c r="L311">
        <v>12.4869</v>
      </c>
      <c r="M311">
        <v>1.1254</v>
      </c>
      <c r="N311">
        <v>9.1067</v>
      </c>
      <c r="O311">
        <v>1.5629999999999999</v>
      </c>
      <c r="P311">
        <v>10.7</v>
      </c>
      <c r="Q311">
        <v>6.9782999999999999</v>
      </c>
      <c r="R311">
        <v>1.1977</v>
      </c>
      <c r="S311">
        <v>8.1999999999999993</v>
      </c>
      <c r="T311">
        <v>412.31630000000001</v>
      </c>
      <c r="W311">
        <v>0</v>
      </c>
      <c r="X311">
        <v>0</v>
      </c>
      <c r="Y311">
        <v>12.3</v>
      </c>
      <c r="Z311">
        <v>849</v>
      </c>
      <c r="AA311">
        <v>871</v>
      </c>
      <c r="AB311">
        <v>801</v>
      </c>
      <c r="AC311">
        <v>54</v>
      </c>
      <c r="AD311">
        <v>10.11</v>
      </c>
      <c r="AE311">
        <v>0.23</v>
      </c>
      <c r="AF311">
        <v>981</v>
      </c>
      <c r="AG311">
        <v>-5</v>
      </c>
      <c r="AH311">
        <v>11</v>
      </c>
      <c r="AI311">
        <v>17</v>
      </c>
      <c r="AJ311">
        <v>191</v>
      </c>
      <c r="AK311">
        <v>190.2</v>
      </c>
      <c r="AL311">
        <v>7.1</v>
      </c>
      <c r="AM311">
        <v>195</v>
      </c>
      <c r="AN311" t="s">
        <v>155</v>
      </c>
      <c r="AO311">
        <v>2</v>
      </c>
      <c r="AP311" s="39">
        <v>0.70443287037037028</v>
      </c>
      <c r="AQ311">
        <v>47.160969000000001</v>
      </c>
      <c r="AR311">
        <v>-88.490735999999998</v>
      </c>
      <c r="AS311">
        <v>317.7</v>
      </c>
      <c r="AT311">
        <v>43.9</v>
      </c>
      <c r="AU311">
        <v>12</v>
      </c>
      <c r="AV311">
        <v>10</v>
      </c>
      <c r="AW311" t="s">
        <v>423</v>
      </c>
      <c r="AX311">
        <v>1.321</v>
      </c>
      <c r="AY311">
        <v>1.5024999999999999</v>
      </c>
      <c r="AZ311">
        <v>2.2025000000000001</v>
      </c>
      <c r="BA311">
        <v>14.048999999999999</v>
      </c>
      <c r="BB311">
        <v>13.47</v>
      </c>
      <c r="BC311">
        <v>0.96</v>
      </c>
      <c r="BD311">
        <v>15.16</v>
      </c>
      <c r="BE311">
        <v>2775.4450000000002</v>
      </c>
      <c r="BF311">
        <v>159.208</v>
      </c>
      <c r="BG311">
        <v>0.21199999999999999</v>
      </c>
      <c r="BH311">
        <v>3.5999999999999997E-2</v>
      </c>
      <c r="BI311">
        <v>0.248</v>
      </c>
      <c r="BJ311">
        <v>0.16200000000000001</v>
      </c>
      <c r="BK311">
        <v>2.8000000000000001E-2</v>
      </c>
      <c r="BL311">
        <v>0.19</v>
      </c>
      <c r="BM311">
        <v>3.0280999999999998</v>
      </c>
      <c r="BQ311">
        <v>0</v>
      </c>
      <c r="BR311">
        <v>0.32344800000000001</v>
      </c>
      <c r="BS311">
        <v>0.253</v>
      </c>
      <c r="BT311">
        <v>1.1793E-2</v>
      </c>
      <c r="BU311">
        <v>7.7861909999999996</v>
      </c>
      <c r="BV311">
        <v>5.0853000000000002</v>
      </c>
    </row>
    <row r="312" spans="1:74" customFormat="1" x14ac:dyDescent="0.25">
      <c r="A312" s="37">
        <v>41704</v>
      </c>
      <c r="B312" s="38">
        <v>3.7865740740740735E-2</v>
      </c>
      <c r="C312">
        <v>14.433999999999999</v>
      </c>
      <c r="D312">
        <v>0.9677</v>
      </c>
      <c r="E312">
        <v>9676.9702130000005</v>
      </c>
      <c r="F312">
        <v>7.5</v>
      </c>
      <c r="G312">
        <v>0.8</v>
      </c>
      <c r="H312">
        <v>306.2</v>
      </c>
      <c r="J312">
        <v>0</v>
      </c>
      <c r="K312">
        <v>0.87090000000000001</v>
      </c>
      <c r="L312">
        <v>12.570399999999999</v>
      </c>
      <c r="M312">
        <v>0.84279999999999999</v>
      </c>
      <c r="N312">
        <v>6.5526999999999997</v>
      </c>
      <c r="O312">
        <v>0.72370000000000001</v>
      </c>
      <c r="P312">
        <v>7.3</v>
      </c>
      <c r="Q312">
        <v>5.0213000000000001</v>
      </c>
      <c r="R312">
        <v>0.55449999999999999</v>
      </c>
      <c r="S312">
        <v>5.6</v>
      </c>
      <c r="T312">
        <v>306.1857</v>
      </c>
      <c r="W312">
        <v>0</v>
      </c>
      <c r="X312">
        <v>0</v>
      </c>
      <c r="Y312">
        <v>12.3</v>
      </c>
      <c r="Z312">
        <v>849</v>
      </c>
      <c r="AA312">
        <v>872</v>
      </c>
      <c r="AB312">
        <v>803</v>
      </c>
      <c r="AC312">
        <v>54</v>
      </c>
      <c r="AD312">
        <v>10.11</v>
      </c>
      <c r="AE312">
        <v>0.23</v>
      </c>
      <c r="AF312">
        <v>981</v>
      </c>
      <c r="AG312">
        <v>-5</v>
      </c>
      <c r="AH312">
        <v>11</v>
      </c>
      <c r="AI312">
        <v>17</v>
      </c>
      <c r="AJ312">
        <v>191</v>
      </c>
      <c r="AK312">
        <v>191</v>
      </c>
      <c r="AL312">
        <v>7</v>
      </c>
      <c r="AM312">
        <v>195</v>
      </c>
      <c r="AN312" t="s">
        <v>155</v>
      </c>
      <c r="AO312">
        <v>2</v>
      </c>
      <c r="AP312" s="39">
        <v>0.70444444444444443</v>
      </c>
      <c r="AQ312">
        <v>47.160817000000002</v>
      </c>
      <c r="AR312">
        <v>-88.490662999999998</v>
      </c>
      <c r="AS312">
        <v>317.8</v>
      </c>
      <c r="AT312">
        <v>41.8</v>
      </c>
      <c r="AU312">
        <v>12</v>
      </c>
      <c r="AV312">
        <v>10</v>
      </c>
      <c r="AW312" t="s">
        <v>423</v>
      </c>
      <c r="AX312">
        <v>1.3394999999999999</v>
      </c>
      <c r="AY312">
        <v>1.7</v>
      </c>
      <c r="AZ312">
        <v>2.2789999999999999</v>
      </c>
      <c r="BA312">
        <v>14.048999999999999</v>
      </c>
      <c r="BB312">
        <v>13.74</v>
      </c>
      <c r="BC312">
        <v>0.98</v>
      </c>
      <c r="BD312">
        <v>14.824</v>
      </c>
      <c r="BE312">
        <v>2837.7370000000001</v>
      </c>
      <c r="BF312">
        <v>121.09</v>
      </c>
      <c r="BG312">
        <v>0.155</v>
      </c>
      <c r="BH312">
        <v>1.7000000000000001E-2</v>
      </c>
      <c r="BI312">
        <v>0.17199999999999999</v>
      </c>
      <c r="BJ312">
        <v>0.11899999999999999</v>
      </c>
      <c r="BK312">
        <v>1.2999999999999999E-2</v>
      </c>
      <c r="BL312">
        <v>0.13200000000000001</v>
      </c>
      <c r="BM312">
        <v>2.2839</v>
      </c>
      <c r="BQ312">
        <v>0</v>
      </c>
      <c r="BR312">
        <v>0.35044500000000001</v>
      </c>
      <c r="BS312">
        <v>0.25341200000000003</v>
      </c>
      <c r="BT312">
        <v>1.0999999999999999E-2</v>
      </c>
      <c r="BU312">
        <v>8.4360979999999994</v>
      </c>
      <c r="BV312">
        <v>5.0935812</v>
      </c>
    </row>
    <row r="313" spans="1:74" customFormat="1" x14ac:dyDescent="0.25">
      <c r="A313" s="37">
        <v>41704</v>
      </c>
      <c r="B313" s="38">
        <v>3.7877314814814815E-2</v>
      </c>
      <c r="C313">
        <v>14.715</v>
      </c>
      <c r="D313">
        <v>0.66049999999999998</v>
      </c>
      <c r="E313">
        <v>6604.6582280000002</v>
      </c>
      <c r="F313">
        <v>7.6</v>
      </c>
      <c r="G313">
        <v>8.6</v>
      </c>
      <c r="H313">
        <v>101.6</v>
      </c>
      <c r="J313">
        <v>0</v>
      </c>
      <c r="K313">
        <v>0.87160000000000004</v>
      </c>
      <c r="L313">
        <v>12.825900000000001</v>
      </c>
      <c r="M313">
        <v>0.57569999999999999</v>
      </c>
      <c r="N313">
        <v>6.6660000000000004</v>
      </c>
      <c r="O313">
        <v>7.4561000000000002</v>
      </c>
      <c r="P313">
        <v>14.1</v>
      </c>
      <c r="Q313">
        <v>5.1079999999999997</v>
      </c>
      <c r="R313">
        <v>5.7134999999999998</v>
      </c>
      <c r="S313">
        <v>10.8</v>
      </c>
      <c r="T313">
        <v>101.6395</v>
      </c>
      <c r="W313">
        <v>0</v>
      </c>
      <c r="X313">
        <v>0</v>
      </c>
      <c r="Y313">
        <v>12.3</v>
      </c>
      <c r="Z313">
        <v>849</v>
      </c>
      <c r="AA313">
        <v>873</v>
      </c>
      <c r="AB313">
        <v>802</v>
      </c>
      <c r="AC313">
        <v>54</v>
      </c>
      <c r="AD313">
        <v>10.11</v>
      </c>
      <c r="AE313">
        <v>0.23</v>
      </c>
      <c r="AF313">
        <v>981</v>
      </c>
      <c r="AG313">
        <v>-5</v>
      </c>
      <c r="AH313">
        <v>11</v>
      </c>
      <c r="AI313">
        <v>17</v>
      </c>
      <c r="AJ313">
        <v>191</v>
      </c>
      <c r="AK313">
        <v>190.8</v>
      </c>
      <c r="AL313">
        <v>7</v>
      </c>
      <c r="AM313">
        <v>195</v>
      </c>
      <c r="AN313" t="s">
        <v>155</v>
      </c>
      <c r="AO313">
        <v>2</v>
      </c>
      <c r="AP313" s="39">
        <v>0.70445601851851858</v>
      </c>
      <c r="AQ313">
        <v>47.160660999999998</v>
      </c>
      <c r="AR313">
        <v>-88.490629999999996</v>
      </c>
      <c r="AS313">
        <v>317.8</v>
      </c>
      <c r="AT313">
        <v>40</v>
      </c>
      <c r="AU313">
        <v>12</v>
      </c>
      <c r="AV313">
        <v>10</v>
      </c>
      <c r="AW313" t="s">
        <v>423</v>
      </c>
      <c r="AX313">
        <v>1.421</v>
      </c>
      <c r="AY313">
        <v>1.2765</v>
      </c>
      <c r="AZ313">
        <v>2.2605</v>
      </c>
      <c r="BA313">
        <v>14.048999999999999</v>
      </c>
      <c r="BB313">
        <v>13.82</v>
      </c>
      <c r="BC313">
        <v>0.98</v>
      </c>
      <c r="BD313">
        <v>14.725</v>
      </c>
      <c r="BE313">
        <v>2902.3620000000001</v>
      </c>
      <c r="BF313">
        <v>82.915000000000006</v>
      </c>
      <c r="BG313">
        <v>0.158</v>
      </c>
      <c r="BH313">
        <v>0.17699999999999999</v>
      </c>
      <c r="BI313">
        <v>0.33500000000000002</v>
      </c>
      <c r="BJ313">
        <v>0.121</v>
      </c>
      <c r="BK313">
        <v>0.13500000000000001</v>
      </c>
      <c r="BL313">
        <v>0.25600000000000001</v>
      </c>
      <c r="BM313">
        <v>0.76</v>
      </c>
      <c r="BQ313">
        <v>0</v>
      </c>
      <c r="BR313">
        <v>0.43548399999999998</v>
      </c>
      <c r="BS313">
        <v>0.25520700000000002</v>
      </c>
      <c r="BT313">
        <v>1.1207E-2</v>
      </c>
      <c r="BU313">
        <v>10.483188999999999</v>
      </c>
      <c r="BV313">
        <v>5.1296606999999996</v>
      </c>
    </row>
    <row r="314" spans="1:74" customFormat="1" x14ac:dyDescent="0.25">
      <c r="A314" s="37">
        <v>41704</v>
      </c>
      <c r="B314" s="38">
        <v>3.7888888888888889E-2</v>
      </c>
      <c r="C314">
        <v>14.711</v>
      </c>
      <c r="D314">
        <v>0.73440000000000005</v>
      </c>
      <c r="E314">
        <v>7343.9614739999997</v>
      </c>
      <c r="F314">
        <v>5.2</v>
      </c>
      <c r="G314">
        <v>0.2</v>
      </c>
      <c r="H314">
        <v>211.4</v>
      </c>
      <c r="J314">
        <v>0</v>
      </c>
      <c r="K314">
        <v>0.87080000000000002</v>
      </c>
      <c r="L314">
        <v>12.8109</v>
      </c>
      <c r="M314">
        <v>0.63949999999999996</v>
      </c>
      <c r="N314">
        <v>4.5198999999999998</v>
      </c>
      <c r="O314">
        <v>0.1825</v>
      </c>
      <c r="P314">
        <v>4.7</v>
      </c>
      <c r="Q314">
        <v>3.4634999999999998</v>
      </c>
      <c r="R314">
        <v>0.1399</v>
      </c>
      <c r="S314">
        <v>3.6</v>
      </c>
      <c r="T314">
        <v>211.3818</v>
      </c>
      <c r="W314">
        <v>0</v>
      </c>
      <c r="X314">
        <v>0</v>
      </c>
      <c r="Y314">
        <v>12.3</v>
      </c>
      <c r="Z314">
        <v>850</v>
      </c>
      <c r="AA314">
        <v>874</v>
      </c>
      <c r="AB314">
        <v>800</v>
      </c>
      <c r="AC314">
        <v>54</v>
      </c>
      <c r="AD314">
        <v>10.11</v>
      </c>
      <c r="AE314">
        <v>0.23</v>
      </c>
      <c r="AF314">
        <v>981</v>
      </c>
      <c r="AG314">
        <v>-5</v>
      </c>
      <c r="AH314">
        <v>11</v>
      </c>
      <c r="AI314">
        <v>17</v>
      </c>
      <c r="AJ314">
        <v>191</v>
      </c>
      <c r="AK314">
        <v>190</v>
      </c>
      <c r="AL314">
        <v>6.8</v>
      </c>
      <c r="AM314">
        <v>195</v>
      </c>
      <c r="AN314" t="s">
        <v>155</v>
      </c>
      <c r="AO314">
        <v>2</v>
      </c>
      <c r="AP314" s="39">
        <v>0.70446759259259262</v>
      </c>
      <c r="AQ314">
        <v>47.160504000000003</v>
      </c>
      <c r="AR314">
        <v>-88.490630999999993</v>
      </c>
      <c r="AS314">
        <v>317.8</v>
      </c>
      <c r="AT314">
        <v>38.799999999999997</v>
      </c>
      <c r="AU314">
        <v>12</v>
      </c>
      <c r="AV314">
        <v>10</v>
      </c>
      <c r="AW314" t="s">
        <v>423</v>
      </c>
      <c r="AX314">
        <v>1.5</v>
      </c>
      <c r="AY314">
        <v>1</v>
      </c>
      <c r="AZ314">
        <v>2.2999999999999998</v>
      </c>
      <c r="BA314">
        <v>14.048999999999999</v>
      </c>
      <c r="BB314">
        <v>13.74</v>
      </c>
      <c r="BC314">
        <v>0.98</v>
      </c>
      <c r="BD314">
        <v>14.833</v>
      </c>
      <c r="BE314">
        <v>2886.0549999999998</v>
      </c>
      <c r="BF314">
        <v>91.698999999999998</v>
      </c>
      <c r="BG314">
        <v>0.107</v>
      </c>
      <c r="BH314">
        <v>4.0000000000000001E-3</v>
      </c>
      <c r="BI314">
        <v>0.111</v>
      </c>
      <c r="BJ314">
        <v>8.2000000000000003E-2</v>
      </c>
      <c r="BK314">
        <v>3.0000000000000001E-3</v>
      </c>
      <c r="BL314">
        <v>8.5000000000000006E-2</v>
      </c>
      <c r="BM314">
        <v>1.5734999999999999</v>
      </c>
      <c r="BQ314">
        <v>0</v>
      </c>
      <c r="BR314">
        <v>0.43051</v>
      </c>
      <c r="BS314">
        <v>0.25620700000000002</v>
      </c>
      <c r="BT314">
        <v>1.2207000000000001E-2</v>
      </c>
      <c r="BU314">
        <v>10.363452000000001</v>
      </c>
      <c r="BV314">
        <v>5.1497606999999999</v>
      </c>
    </row>
    <row r="315" spans="1:74" customFormat="1" x14ac:dyDescent="0.25">
      <c r="A315" s="37">
        <v>41704</v>
      </c>
      <c r="B315" s="38">
        <v>3.7900462962962962E-2</v>
      </c>
      <c r="C315">
        <v>14.452</v>
      </c>
      <c r="D315">
        <v>1.2964</v>
      </c>
      <c r="E315">
        <v>12963.72697</v>
      </c>
      <c r="F315">
        <v>5.3</v>
      </c>
      <c r="G315">
        <v>7.9</v>
      </c>
      <c r="H315">
        <v>481</v>
      </c>
      <c r="J315">
        <v>0</v>
      </c>
      <c r="K315">
        <v>0.86760000000000004</v>
      </c>
      <c r="L315">
        <v>12.538399999999999</v>
      </c>
      <c r="M315">
        <v>1.1247</v>
      </c>
      <c r="N315">
        <v>4.5982000000000003</v>
      </c>
      <c r="O315">
        <v>6.8456000000000001</v>
      </c>
      <c r="P315">
        <v>11.4</v>
      </c>
      <c r="Q315">
        <v>3.5236000000000001</v>
      </c>
      <c r="R315">
        <v>5.2457000000000003</v>
      </c>
      <c r="S315">
        <v>8.8000000000000007</v>
      </c>
      <c r="T315">
        <v>481.00689999999997</v>
      </c>
      <c r="W315">
        <v>0</v>
      </c>
      <c r="X315">
        <v>0</v>
      </c>
      <c r="Y315">
        <v>12.3</v>
      </c>
      <c r="Z315">
        <v>850</v>
      </c>
      <c r="AA315">
        <v>873</v>
      </c>
      <c r="AB315">
        <v>801</v>
      </c>
      <c r="AC315">
        <v>54</v>
      </c>
      <c r="AD315">
        <v>10.11</v>
      </c>
      <c r="AE315">
        <v>0.23</v>
      </c>
      <c r="AF315">
        <v>981</v>
      </c>
      <c r="AG315">
        <v>-5</v>
      </c>
      <c r="AH315">
        <v>11</v>
      </c>
      <c r="AI315">
        <v>17</v>
      </c>
      <c r="AJ315">
        <v>191</v>
      </c>
      <c r="AK315">
        <v>190.2</v>
      </c>
      <c r="AL315">
        <v>6.7</v>
      </c>
      <c r="AM315">
        <v>195</v>
      </c>
      <c r="AN315" t="s">
        <v>155</v>
      </c>
      <c r="AO315">
        <v>2</v>
      </c>
      <c r="AP315" s="39">
        <v>0.70447916666666666</v>
      </c>
      <c r="AQ315">
        <v>47.160350000000001</v>
      </c>
      <c r="AR315">
        <v>-88.490624999999994</v>
      </c>
      <c r="AS315">
        <v>317.8</v>
      </c>
      <c r="AT315">
        <v>38.4</v>
      </c>
      <c r="AU315">
        <v>12</v>
      </c>
      <c r="AV315">
        <v>10</v>
      </c>
      <c r="AW315" t="s">
        <v>423</v>
      </c>
      <c r="AX315">
        <v>1.5</v>
      </c>
      <c r="AY315">
        <v>1.121</v>
      </c>
      <c r="AZ315">
        <v>2.2999999999999998</v>
      </c>
      <c r="BA315">
        <v>14.048999999999999</v>
      </c>
      <c r="BB315">
        <v>13.4</v>
      </c>
      <c r="BC315">
        <v>0.95</v>
      </c>
      <c r="BD315">
        <v>15.262</v>
      </c>
      <c r="BE315">
        <v>2775.1309999999999</v>
      </c>
      <c r="BF315">
        <v>158.44</v>
      </c>
      <c r="BG315">
        <v>0.107</v>
      </c>
      <c r="BH315">
        <v>0.159</v>
      </c>
      <c r="BI315">
        <v>0.26500000000000001</v>
      </c>
      <c r="BJ315">
        <v>8.2000000000000003E-2</v>
      </c>
      <c r="BK315">
        <v>0.122</v>
      </c>
      <c r="BL315">
        <v>0.20300000000000001</v>
      </c>
      <c r="BM315">
        <v>3.5177</v>
      </c>
      <c r="BQ315">
        <v>0</v>
      </c>
      <c r="BR315">
        <v>0.37168800000000002</v>
      </c>
      <c r="BS315">
        <v>0.25803500000000001</v>
      </c>
      <c r="BT315">
        <v>1.3207E-2</v>
      </c>
      <c r="BU315">
        <v>8.9474599999999995</v>
      </c>
      <c r="BV315">
        <v>5.1865034999999997</v>
      </c>
    </row>
    <row r="316" spans="1:74" customFormat="1" x14ac:dyDescent="0.25">
      <c r="A316" s="37">
        <v>41704</v>
      </c>
      <c r="B316" s="38">
        <v>3.7912037037037036E-2</v>
      </c>
      <c r="C316">
        <v>14.164</v>
      </c>
      <c r="D316">
        <v>1.6601999999999999</v>
      </c>
      <c r="E316">
        <v>16601.549299999999</v>
      </c>
      <c r="F316">
        <v>5.0999999999999996</v>
      </c>
      <c r="G316">
        <v>-0.2</v>
      </c>
      <c r="H316">
        <v>606.5</v>
      </c>
      <c r="J316">
        <v>0</v>
      </c>
      <c r="K316">
        <v>0.86639999999999995</v>
      </c>
      <c r="L316">
        <v>12.2719</v>
      </c>
      <c r="M316">
        <v>1.4383999999999999</v>
      </c>
      <c r="N316">
        <v>4.4112</v>
      </c>
      <c r="O316">
        <v>0</v>
      </c>
      <c r="P316">
        <v>4.4000000000000004</v>
      </c>
      <c r="Q316">
        <v>3.3803000000000001</v>
      </c>
      <c r="R316">
        <v>0</v>
      </c>
      <c r="S316">
        <v>3.4</v>
      </c>
      <c r="T316">
        <v>606.51710000000003</v>
      </c>
      <c r="W316">
        <v>0</v>
      </c>
      <c r="X316">
        <v>0</v>
      </c>
      <c r="Y316">
        <v>12.3</v>
      </c>
      <c r="Z316">
        <v>850</v>
      </c>
      <c r="AA316">
        <v>874</v>
      </c>
      <c r="AB316">
        <v>800</v>
      </c>
      <c r="AC316">
        <v>54</v>
      </c>
      <c r="AD316">
        <v>10.11</v>
      </c>
      <c r="AE316">
        <v>0.23</v>
      </c>
      <c r="AF316">
        <v>981</v>
      </c>
      <c r="AG316">
        <v>-5</v>
      </c>
      <c r="AH316">
        <v>11</v>
      </c>
      <c r="AI316">
        <v>17</v>
      </c>
      <c r="AJ316">
        <v>191</v>
      </c>
      <c r="AK316">
        <v>191</v>
      </c>
      <c r="AL316">
        <v>6.6</v>
      </c>
      <c r="AM316">
        <v>195</v>
      </c>
      <c r="AN316" t="s">
        <v>155</v>
      </c>
      <c r="AO316">
        <v>2</v>
      </c>
      <c r="AP316" s="39">
        <v>0.7044907407407407</v>
      </c>
      <c r="AQ316">
        <v>47.160204</v>
      </c>
      <c r="AR316">
        <v>-88.490633000000003</v>
      </c>
      <c r="AS316">
        <v>317</v>
      </c>
      <c r="AT316">
        <v>37.9</v>
      </c>
      <c r="AU316">
        <v>12</v>
      </c>
      <c r="AV316">
        <v>10</v>
      </c>
      <c r="AW316" t="s">
        <v>423</v>
      </c>
      <c r="AX316">
        <v>1.5</v>
      </c>
      <c r="AY316">
        <v>1.2</v>
      </c>
      <c r="AZ316">
        <v>2.2999999999999998</v>
      </c>
      <c r="BA316">
        <v>14.048999999999999</v>
      </c>
      <c r="BB316">
        <v>13.29</v>
      </c>
      <c r="BC316">
        <v>0.95</v>
      </c>
      <c r="BD316">
        <v>15.416</v>
      </c>
      <c r="BE316">
        <v>2704.319</v>
      </c>
      <c r="BF316">
        <v>201.74600000000001</v>
      </c>
      <c r="BG316">
        <v>0.10199999999999999</v>
      </c>
      <c r="BH316">
        <v>0</v>
      </c>
      <c r="BI316">
        <v>0.10199999999999999</v>
      </c>
      <c r="BJ316">
        <v>7.8E-2</v>
      </c>
      <c r="BK316">
        <v>0</v>
      </c>
      <c r="BL316">
        <v>7.8E-2</v>
      </c>
      <c r="BM316">
        <v>4.4161999999999999</v>
      </c>
      <c r="BQ316">
        <v>0</v>
      </c>
      <c r="BR316">
        <v>0.371006</v>
      </c>
      <c r="BS316">
        <v>0.26200000000000001</v>
      </c>
      <c r="BT316">
        <v>1.3793E-2</v>
      </c>
      <c r="BU316">
        <v>8.9310419999999997</v>
      </c>
      <c r="BV316">
        <v>5.2662000000000004</v>
      </c>
    </row>
    <row r="317" spans="1:74" customFormat="1" x14ac:dyDescent="0.25">
      <c r="A317" s="37">
        <v>41704</v>
      </c>
      <c r="B317" s="38">
        <v>3.7923611111111109E-2</v>
      </c>
      <c r="C317">
        <v>14.02</v>
      </c>
      <c r="D317">
        <v>1.845</v>
      </c>
      <c r="E317">
        <v>18449.53872</v>
      </c>
      <c r="F317">
        <v>4.7</v>
      </c>
      <c r="G317">
        <v>-9.6999999999999993</v>
      </c>
      <c r="H317">
        <v>742.5</v>
      </c>
      <c r="J317">
        <v>0</v>
      </c>
      <c r="K317">
        <v>0.86580000000000001</v>
      </c>
      <c r="L317">
        <v>12.1381</v>
      </c>
      <c r="M317">
        <v>1.5972999999999999</v>
      </c>
      <c r="N317">
        <v>4.0690999999999997</v>
      </c>
      <c r="O317">
        <v>0</v>
      </c>
      <c r="P317">
        <v>4.0999999999999996</v>
      </c>
      <c r="Q317">
        <v>3.1181000000000001</v>
      </c>
      <c r="R317">
        <v>0</v>
      </c>
      <c r="S317">
        <v>3.1</v>
      </c>
      <c r="T317">
        <v>742.53560000000004</v>
      </c>
      <c r="W317">
        <v>0</v>
      </c>
      <c r="X317">
        <v>0</v>
      </c>
      <c r="Y317">
        <v>12.5</v>
      </c>
      <c r="Z317">
        <v>848</v>
      </c>
      <c r="AA317">
        <v>872</v>
      </c>
      <c r="AB317">
        <v>799</v>
      </c>
      <c r="AC317">
        <v>54</v>
      </c>
      <c r="AD317">
        <v>10.11</v>
      </c>
      <c r="AE317">
        <v>0.23</v>
      </c>
      <c r="AF317">
        <v>981</v>
      </c>
      <c r="AG317">
        <v>-5</v>
      </c>
      <c r="AH317">
        <v>11</v>
      </c>
      <c r="AI317">
        <v>17</v>
      </c>
      <c r="AJ317">
        <v>191</v>
      </c>
      <c r="AK317">
        <v>190.8</v>
      </c>
      <c r="AL317">
        <v>6.6</v>
      </c>
      <c r="AM317">
        <v>195</v>
      </c>
      <c r="AN317" t="s">
        <v>155</v>
      </c>
      <c r="AO317">
        <v>2</v>
      </c>
      <c r="AP317" s="39">
        <v>0.70450231481481485</v>
      </c>
      <c r="AQ317">
        <v>47.160065000000003</v>
      </c>
      <c r="AR317">
        <v>-88.490617</v>
      </c>
      <c r="AS317">
        <v>316.3</v>
      </c>
      <c r="AT317">
        <v>36.1</v>
      </c>
      <c r="AU317">
        <v>12</v>
      </c>
      <c r="AV317">
        <v>10</v>
      </c>
      <c r="AW317" t="s">
        <v>423</v>
      </c>
      <c r="AX317">
        <v>1.1975</v>
      </c>
      <c r="AY317">
        <v>1.2</v>
      </c>
      <c r="AZ317">
        <v>1.9370000000000001</v>
      </c>
      <c r="BA317">
        <v>14.048999999999999</v>
      </c>
      <c r="BB317">
        <v>13.22</v>
      </c>
      <c r="BC317">
        <v>0.94</v>
      </c>
      <c r="BD317">
        <v>15.504</v>
      </c>
      <c r="BE317">
        <v>2667.31</v>
      </c>
      <c r="BF317">
        <v>223.40299999999999</v>
      </c>
      <c r="BG317">
        <v>9.4E-2</v>
      </c>
      <c r="BH317">
        <v>0</v>
      </c>
      <c r="BI317">
        <v>9.4E-2</v>
      </c>
      <c r="BJ317">
        <v>7.1999999999999995E-2</v>
      </c>
      <c r="BK317">
        <v>0</v>
      </c>
      <c r="BL317">
        <v>7.1999999999999995E-2</v>
      </c>
      <c r="BM317">
        <v>5.3914</v>
      </c>
      <c r="BQ317">
        <v>0</v>
      </c>
      <c r="BR317">
        <v>0.41782799999999998</v>
      </c>
      <c r="BS317">
        <v>0.26200000000000001</v>
      </c>
      <c r="BT317">
        <v>1.3207E-2</v>
      </c>
      <c r="BU317">
        <v>10.058164</v>
      </c>
      <c r="BV317">
        <v>5.2662000000000004</v>
      </c>
    </row>
    <row r="318" spans="1:74" customFormat="1" x14ac:dyDescent="0.25">
      <c r="A318" s="37">
        <v>41704</v>
      </c>
      <c r="B318" s="38">
        <v>3.7935185185185183E-2</v>
      </c>
      <c r="C318">
        <v>14.02</v>
      </c>
      <c r="D318">
        <v>1.8733</v>
      </c>
      <c r="E318">
        <v>18733.121950000001</v>
      </c>
      <c r="F318">
        <v>4.7</v>
      </c>
      <c r="G318">
        <v>-9.6</v>
      </c>
      <c r="H318">
        <v>733.7</v>
      </c>
      <c r="J318">
        <v>0</v>
      </c>
      <c r="K318">
        <v>0.86560000000000004</v>
      </c>
      <c r="L318">
        <v>12.1357</v>
      </c>
      <c r="M318">
        <v>1.6214999999999999</v>
      </c>
      <c r="N318">
        <v>4.0751999999999997</v>
      </c>
      <c r="O318">
        <v>0</v>
      </c>
      <c r="P318">
        <v>4.0999999999999996</v>
      </c>
      <c r="Q318">
        <v>3.1227999999999998</v>
      </c>
      <c r="R318">
        <v>0</v>
      </c>
      <c r="S318">
        <v>3.1</v>
      </c>
      <c r="T318">
        <v>733.69960000000003</v>
      </c>
      <c r="W318">
        <v>0</v>
      </c>
      <c r="X318">
        <v>0</v>
      </c>
      <c r="Y318">
        <v>12.4</v>
      </c>
      <c r="Z318">
        <v>847</v>
      </c>
      <c r="AA318">
        <v>871</v>
      </c>
      <c r="AB318">
        <v>797</v>
      </c>
      <c r="AC318">
        <v>54</v>
      </c>
      <c r="AD318">
        <v>10.11</v>
      </c>
      <c r="AE318">
        <v>0.23</v>
      </c>
      <c r="AF318">
        <v>981</v>
      </c>
      <c r="AG318">
        <v>-5</v>
      </c>
      <c r="AH318">
        <v>11</v>
      </c>
      <c r="AI318">
        <v>17</v>
      </c>
      <c r="AJ318">
        <v>191</v>
      </c>
      <c r="AK318">
        <v>190</v>
      </c>
      <c r="AL318">
        <v>6.7</v>
      </c>
      <c r="AM318">
        <v>195</v>
      </c>
      <c r="AN318" t="s">
        <v>155</v>
      </c>
      <c r="AO318">
        <v>2</v>
      </c>
      <c r="AP318" s="39">
        <v>0.70451388888888899</v>
      </c>
      <c r="AQ318">
        <v>47.159930000000003</v>
      </c>
      <c r="AR318">
        <v>-88.490555999999998</v>
      </c>
      <c r="AS318">
        <v>316</v>
      </c>
      <c r="AT318">
        <v>35.1</v>
      </c>
      <c r="AU318">
        <v>12</v>
      </c>
      <c r="AV318">
        <v>10</v>
      </c>
      <c r="AW318" t="s">
        <v>423</v>
      </c>
      <c r="AX318">
        <v>1</v>
      </c>
      <c r="AY318">
        <v>1.2</v>
      </c>
      <c r="AZ318">
        <v>1.7</v>
      </c>
      <c r="BA318">
        <v>14.048999999999999</v>
      </c>
      <c r="BB318">
        <v>13.19</v>
      </c>
      <c r="BC318">
        <v>0.94</v>
      </c>
      <c r="BD318">
        <v>15.53</v>
      </c>
      <c r="BE318">
        <v>2662.74</v>
      </c>
      <c r="BF318">
        <v>226.441</v>
      </c>
      <c r="BG318">
        <v>9.4E-2</v>
      </c>
      <c r="BH318">
        <v>0</v>
      </c>
      <c r="BI318">
        <v>9.4E-2</v>
      </c>
      <c r="BJ318">
        <v>7.1999999999999995E-2</v>
      </c>
      <c r="BK318">
        <v>0</v>
      </c>
      <c r="BL318">
        <v>7.1999999999999995E-2</v>
      </c>
      <c r="BM318">
        <v>5.3192000000000004</v>
      </c>
      <c r="BQ318">
        <v>0</v>
      </c>
      <c r="BR318">
        <v>0.428452</v>
      </c>
      <c r="BS318">
        <v>0.261793</v>
      </c>
      <c r="BT318">
        <v>1.4E-2</v>
      </c>
      <c r="BU318">
        <v>10.313910999999999</v>
      </c>
      <c r="BV318">
        <v>5.2620392999999996</v>
      </c>
    </row>
    <row r="319" spans="1:74" customFormat="1" x14ac:dyDescent="0.25">
      <c r="A319" s="37">
        <v>41704</v>
      </c>
      <c r="B319" s="38">
        <v>3.7946759259259256E-2</v>
      </c>
      <c r="C319">
        <v>14.029</v>
      </c>
      <c r="D319">
        <v>1.8132999999999999</v>
      </c>
      <c r="E319">
        <v>18133.181820000002</v>
      </c>
      <c r="F319">
        <v>4.8</v>
      </c>
      <c r="G319">
        <v>-8</v>
      </c>
      <c r="H319">
        <v>730.7</v>
      </c>
      <c r="J319">
        <v>0</v>
      </c>
      <c r="K319">
        <v>0.86609999999999998</v>
      </c>
      <c r="L319">
        <v>12.1502</v>
      </c>
      <c r="M319">
        <v>1.5705</v>
      </c>
      <c r="N319">
        <v>4.1573000000000002</v>
      </c>
      <c r="O319">
        <v>0</v>
      </c>
      <c r="P319">
        <v>4.2</v>
      </c>
      <c r="Q319">
        <v>3.1856</v>
      </c>
      <c r="R319">
        <v>0</v>
      </c>
      <c r="S319">
        <v>3.2</v>
      </c>
      <c r="T319">
        <v>730.73910000000001</v>
      </c>
      <c r="W319">
        <v>0</v>
      </c>
      <c r="X319">
        <v>0</v>
      </c>
      <c r="Y319">
        <v>12.4</v>
      </c>
      <c r="Z319">
        <v>848</v>
      </c>
      <c r="AA319">
        <v>871</v>
      </c>
      <c r="AB319">
        <v>797</v>
      </c>
      <c r="AC319">
        <v>54</v>
      </c>
      <c r="AD319">
        <v>10.11</v>
      </c>
      <c r="AE319">
        <v>0.23</v>
      </c>
      <c r="AF319">
        <v>981</v>
      </c>
      <c r="AG319">
        <v>-5</v>
      </c>
      <c r="AH319">
        <v>11.207000000000001</v>
      </c>
      <c r="AI319">
        <v>17</v>
      </c>
      <c r="AJ319">
        <v>191</v>
      </c>
      <c r="AK319">
        <v>190</v>
      </c>
      <c r="AL319">
        <v>6.9</v>
      </c>
      <c r="AM319">
        <v>195</v>
      </c>
      <c r="AN319" t="s">
        <v>155</v>
      </c>
      <c r="AO319">
        <v>2</v>
      </c>
      <c r="AP319" s="39">
        <v>0.70452546296296292</v>
      </c>
      <c r="AQ319">
        <v>47.159807000000001</v>
      </c>
      <c r="AR319">
        <v>-88.490452000000005</v>
      </c>
      <c r="AS319">
        <v>315.8</v>
      </c>
      <c r="AT319">
        <v>35.1</v>
      </c>
      <c r="AU319">
        <v>12</v>
      </c>
      <c r="AV319">
        <v>10</v>
      </c>
      <c r="AW319" t="s">
        <v>423</v>
      </c>
      <c r="AX319">
        <v>1.0605</v>
      </c>
      <c r="AY319">
        <v>1.2605</v>
      </c>
      <c r="AZ319">
        <v>1.7605</v>
      </c>
      <c r="BA319">
        <v>14.048999999999999</v>
      </c>
      <c r="BB319">
        <v>13.24</v>
      </c>
      <c r="BC319">
        <v>0.94</v>
      </c>
      <c r="BD319">
        <v>15.461</v>
      </c>
      <c r="BE319">
        <v>2673.0520000000001</v>
      </c>
      <c r="BF319">
        <v>219.90899999999999</v>
      </c>
      <c r="BG319">
        <v>9.6000000000000002E-2</v>
      </c>
      <c r="BH319">
        <v>0</v>
      </c>
      <c r="BI319">
        <v>9.6000000000000002E-2</v>
      </c>
      <c r="BJ319">
        <v>7.2999999999999995E-2</v>
      </c>
      <c r="BK319">
        <v>0</v>
      </c>
      <c r="BL319">
        <v>7.2999999999999995E-2</v>
      </c>
      <c r="BM319">
        <v>5.3118999999999996</v>
      </c>
      <c r="BQ319">
        <v>0</v>
      </c>
      <c r="BR319">
        <v>0.46176099999999998</v>
      </c>
      <c r="BS319">
        <v>0.260793</v>
      </c>
      <c r="BT319">
        <v>1.3793E-2</v>
      </c>
      <c r="BU319">
        <v>11.115741999999999</v>
      </c>
      <c r="BV319">
        <v>5.2419393000000003</v>
      </c>
    </row>
    <row r="320" spans="1:74" customFormat="1" x14ac:dyDescent="0.25">
      <c r="A320" s="37">
        <v>41704</v>
      </c>
      <c r="B320" s="38">
        <v>3.795833333333333E-2</v>
      </c>
      <c r="C320">
        <v>14.03</v>
      </c>
      <c r="D320">
        <v>1.7864</v>
      </c>
      <c r="E320">
        <v>17864.125639999998</v>
      </c>
      <c r="F320">
        <v>4.8</v>
      </c>
      <c r="G320">
        <v>-8</v>
      </c>
      <c r="H320">
        <v>704.1</v>
      </c>
      <c r="J320">
        <v>0</v>
      </c>
      <c r="K320">
        <v>0.86629999999999996</v>
      </c>
      <c r="L320">
        <v>12.154400000000001</v>
      </c>
      <c r="M320">
        <v>1.5476000000000001</v>
      </c>
      <c r="N320">
        <v>4.1582999999999997</v>
      </c>
      <c r="O320">
        <v>0</v>
      </c>
      <c r="P320">
        <v>4.2</v>
      </c>
      <c r="Q320">
        <v>3.1865000000000001</v>
      </c>
      <c r="R320">
        <v>0</v>
      </c>
      <c r="S320">
        <v>3.2</v>
      </c>
      <c r="T320">
        <v>704.08169999999996</v>
      </c>
      <c r="W320">
        <v>0</v>
      </c>
      <c r="X320">
        <v>0</v>
      </c>
      <c r="Y320">
        <v>12.4</v>
      </c>
      <c r="Z320">
        <v>847</v>
      </c>
      <c r="AA320">
        <v>869</v>
      </c>
      <c r="AB320">
        <v>797</v>
      </c>
      <c r="AC320">
        <v>54</v>
      </c>
      <c r="AD320">
        <v>10.11</v>
      </c>
      <c r="AE320">
        <v>0.23</v>
      </c>
      <c r="AF320">
        <v>981</v>
      </c>
      <c r="AG320">
        <v>-5</v>
      </c>
      <c r="AH320">
        <v>12</v>
      </c>
      <c r="AI320">
        <v>17</v>
      </c>
      <c r="AJ320">
        <v>191</v>
      </c>
      <c r="AK320">
        <v>190</v>
      </c>
      <c r="AL320">
        <v>6.8</v>
      </c>
      <c r="AM320">
        <v>195</v>
      </c>
      <c r="AN320" t="s">
        <v>155</v>
      </c>
      <c r="AO320">
        <v>2</v>
      </c>
      <c r="AP320" s="39">
        <v>0.70453703703703707</v>
      </c>
      <c r="AQ320">
        <v>47.159697999999999</v>
      </c>
      <c r="AR320">
        <v>-88.490308999999996</v>
      </c>
      <c r="AS320">
        <v>315.60000000000002</v>
      </c>
      <c r="AT320">
        <v>35.200000000000003</v>
      </c>
      <c r="AU320">
        <v>12</v>
      </c>
      <c r="AV320">
        <v>10</v>
      </c>
      <c r="AW320" t="s">
        <v>423</v>
      </c>
      <c r="AX320">
        <v>1.1000000000000001</v>
      </c>
      <c r="AY320">
        <v>1.3</v>
      </c>
      <c r="AZ320">
        <v>1.8</v>
      </c>
      <c r="BA320">
        <v>14.048999999999999</v>
      </c>
      <c r="BB320">
        <v>13.27</v>
      </c>
      <c r="BC320">
        <v>0.94</v>
      </c>
      <c r="BD320">
        <v>15.430999999999999</v>
      </c>
      <c r="BE320">
        <v>2678.14</v>
      </c>
      <c r="BF320">
        <v>217.03700000000001</v>
      </c>
      <c r="BG320">
        <v>9.6000000000000002E-2</v>
      </c>
      <c r="BH320">
        <v>0</v>
      </c>
      <c r="BI320">
        <v>9.6000000000000002E-2</v>
      </c>
      <c r="BJ320">
        <v>7.3999999999999996E-2</v>
      </c>
      <c r="BK320">
        <v>0</v>
      </c>
      <c r="BL320">
        <v>7.3999999999999996E-2</v>
      </c>
      <c r="BM320">
        <v>5.1261000000000001</v>
      </c>
      <c r="BQ320">
        <v>0</v>
      </c>
      <c r="BR320">
        <v>0.47047800000000001</v>
      </c>
      <c r="BS320">
        <v>0.26020700000000002</v>
      </c>
      <c r="BT320">
        <v>1.3207E-2</v>
      </c>
      <c r="BU320">
        <v>11.325582000000001</v>
      </c>
      <c r="BV320">
        <v>5.2301606999999999</v>
      </c>
    </row>
    <row r="321" spans="1:74" customFormat="1" x14ac:dyDescent="0.25">
      <c r="A321" s="37">
        <v>41704</v>
      </c>
      <c r="B321" s="38">
        <v>3.7969907407407411E-2</v>
      </c>
      <c r="C321">
        <v>14.03</v>
      </c>
      <c r="D321">
        <v>1.8823000000000001</v>
      </c>
      <c r="E321">
        <v>18823.37861</v>
      </c>
      <c r="F321">
        <v>4.9000000000000004</v>
      </c>
      <c r="G321">
        <v>-6.9</v>
      </c>
      <c r="H321">
        <v>749.1</v>
      </c>
      <c r="J321">
        <v>0</v>
      </c>
      <c r="K321">
        <v>0.86550000000000005</v>
      </c>
      <c r="L321">
        <v>12.1424</v>
      </c>
      <c r="M321">
        <v>1.6291</v>
      </c>
      <c r="N321">
        <v>4.2699999999999996</v>
      </c>
      <c r="O321">
        <v>0</v>
      </c>
      <c r="P321">
        <v>4.3</v>
      </c>
      <c r="Q321">
        <v>3.2719999999999998</v>
      </c>
      <c r="R321">
        <v>0</v>
      </c>
      <c r="S321">
        <v>3.3</v>
      </c>
      <c r="T321">
        <v>749.09069999999997</v>
      </c>
      <c r="W321">
        <v>0</v>
      </c>
      <c r="X321">
        <v>0</v>
      </c>
      <c r="Y321">
        <v>12.3</v>
      </c>
      <c r="Z321">
        <v>848</v>
      </c>
      <c r="AA321">
        <v>871</v>
      </c>
      <c r="AB321">
        <v>796</v>
      </c>
      <c r="AC321">
        <v>54</v>
      </c>
      <c r="AD321">
        <v>10.11</v>
      </c>
      <c r="AE321">
        <v>0.23</v>
      </c>
      <c r="AF321">
        <v>981</v>
      </c>
      <c r="AG321">
        <v>-5</v>
      </c>
      <c r="AH321">
        <v>12</v>
      </c>
      <c r="AI321">
        <v>17</v>
      </c>
      <c r="AJ321">
        <v>191</v>
      </c>
      <c r="AK321">
        <v>190</v>
      </c>
      <c r="AL321">
        <v>6.9</v>
      </c>
      <c r="AM321">
        <v>195</v>
      </c>
      <c r="AN321" t="s">
        <v>155</v>
      </c>
      <c r="AO321">
        <v>2</v>
      </c>
      <c r="AP321" s="39">
        <v>0.70454861111111111</v>
      </c>
      <c r="AQ321">
        <v>47.159587999999999</v>
      </c>
      <c r="AR321">
        <v>-88.490174999999994</v>
      </c>
      <c r="AS321">
        <v>315.5</v>
      </c>
      <c r="AT321">
        <v>35.200000000000003</v>
      </c>
      <c r="AU321">
        <v>12</v>
      </c>
      <c r="AV321">
        <v>10</v>
      </c>
      <c r="AW321" t="s">
        <v>423</v>
      </c>
      <c r="AX321">
        <v>1.1000000000000001</v>
      </c>
      <c r="AY321">
        <v>1.3</v>
      </c>
      <c r="AZ321">
        <v>1.8</v>
      </c>
      <c r="BA321">
        <v>14.048999999999999</v>
      </c>
      <c r="BB321">
        <v>13.18</v>
      </c>
      <c r="BC321">
        <v>0.94</v>
      </c>
      <c r="BD321">
        <v>15.545</v>
      </c>
      <c r="BE321">
        <v>2661.154</v>
      </c>
      <c r="BF321">
        <v>227.24100000000001</v>
      </c>
      <c r="BG321">
        <v>9.8000000000000004E-2</v>
      </c>
      <c r="BH321">
        <v>0</v>
      </c>
      <c r="BI321">
        <v>9.8000000000000004E-2</v>
      </c>
      <c r="BJ321">
        <v>7.4999999999999997E-2</v>
      </c>
      <c r="BK321">
        <v>0</v>
      </c>
      <c r="BL321">
        <v>7.4999999999999997E-2</v>
      </c>
      <c r="BM321">
        <v>5.4245000000000001</v>
      </c>
      <c r="BQ321">
        <v>0</v>
      </c>
      <c r="BR321">
        <v>0.435863</v>
      </c>
      <c r="BS321">
        <v>0.26120700000000002</v>
      </c>
      <c r="BT321">
        <v>1.3793E-2</v>
      </c>
      <c r="BU321">
        <v>10.492312</v>
      </c>
      <c r="BV321">
        <v>5.2502607000000001</v>
      </c>
    </row>
    <row r="322" spans="1:74" customFormat="1" x14ac:dyDescent="0.25">
      <c r="A322" s="37">
        <v>41704</v>
      </c>
      <c r="B322" s="38">
        <v>3.7981481481481484E-2</v>
      </c>
      <c r="C322">
        <v>14.010999999999999</v>
      </c>
      <c r="D322">
        <v>1.9245000000000001</v>
      </c>
      <c r="E322">
        <v>19245.429499999998</v>
      </c>
      <c r="F322">
        <v>5.3</v>
      </c>
      <c r="G322">
        <v>4.4000000000000004</v>
      </c>
      <c r="H322">
        <v>791.7</v>
      </c>
      <c r="J322">
        <v>0</v>
      </c>
      <c r="K322">
        <v>0.86529999999999996</v>
      </c>
      <c r="L322">
        <v>12.124000000000001</v>
      </c>
      <c r="M322">
        <v>1.6653</v>
      </c>
      <c r="N322">
        <v>4.5792000000000002</v>
      </c>
      <c r="O322">
        <v>3.7686000000000002</v>
      </c>
      <c r="P322">
        <v>8.3000000000000007</v>
      </c>
      <c r="Q322">
        <v>3.5089999999999999</v>
      </c>
      <c r="R322">
        <v>2.8877999999999999</v>
      </c>
      <c r="S322">
        <v>6.4</v>
      </c>
      <c r="T322">
        <v>791.74950000000001</v>
      </c>
      <c r="W322">
        <v>0</v>
      </c>
      <c r="X322">
        <v>0</v>
      </c>
      <c r="Y322">
        <v>12.3</v>
      </c>
      <c r="Z322">
        <v>848</v>
      </c>
      <c r="AA322">
        <v>870</v>
      </c>
      <c r="AB322">
        <v>797</v>
      </c>
      <c r="AC322">
        <v>54</v>
      </c>
      <c r="AD322">
        <v>10.11</v>
      </c>
      <c r="AE322">
        <v>0.23</v>
      </c>
      <c r="AF322">
        <v>981</v>
      </c>
      <c r="AG322">
        <v>-5</v>
      </c>
      <c r="AH322">
        <v>12</v>
      </c>
      <c r="AI322">
        <v>17</v>
      </c>
      <c r="AJ322">
        <v>191</v>
      </c>
      <c r="AK322">
        <v>190</v>
      </c>
      <c r="AL322">
        <v>7.2</v>
      </c>
      <c r="AM322">
        <v>195</v>
      </c>
      <c r="AN322" t="s">
        <v>155</v>
      </c>
      <c r="AO322">
        <v>2</v>
      </c>
      <c r="AP322" s="39">
        <v>0.70456018518518526</v>
      </c>
      <c r="AQ322">
        <v>47.159497000000002</v>
      </c>
      <c r="AR322">
        <v>-88.490002000000004</v>
      </c>
      <c r="AS322">
        <v>315.5</v>
      </c>
      <c r="AT322">
        <v>35.6</v>
      </c>
      <c r="AU322">
        <v>12</v>
      </c>
      <c r="AV322">
        <v>10</v>
      </c>
      <c r="AW322" t="s">
        <v>423</v>
      </c>
      <c r="AX322">
        <v>1.1605000000000001</v>
      </c>
      <c r="AY322">
        <v>1.3605</v>
      </c>
      <c r="AZ322">
        <v>1.8605</v>
      </c>
      <c r="BA322">
        <v>14.048999999999999</v>
      </c>
      <c r="BB322">
        <v>13.15</v>
      </c>
      <c r="BC322">
        <v>0.94</v>
      </c>
      <c r="BD322">
        <v>15.564</v>
      </c>
      <c r="BE322">
        <v>2652.87</v>
      </c>
      <c r="BF322">
        <v>231.92699999999999</v>
      </c>
      <c r="BG322">
        <v>0.105</v>
      </c>
      <c r="BH322">
        <v>8.5999999999999993E-2</v>
      </c>
      <c r="BI322">
        <v>0.191</v>
      </c>
      <c r="BJ322">
        <v>0.08</v>
      </c>
      <c r="BK322">
        <v>6.6000000000000003E-2</v>
      </c>
      <c r="BL322">
        <v>0.14699999999999999</v>
      </c>
      <c r="BM322">
        <v>5.7243000000000004</v>
      </c>
      <c r="BQ322">
        <v>0</v>
      </c>
      <c r="BR322">
        <v>0.43699700000000002</v>
      </c>
      <c r="BS322">
        <v>0.26241399999999998</v>
      </c>
      <c r="BT322">
        <v>1.2999999999999999E-2</v>
      </c>
      <c r="BU322">
        <v>10.519610999999999</v>
      </c>
      <c r="BV322">
        <v>5.2745214000000002</v>
      </c>
    </row>
    <row r="323" spans="1:74" customFormat="1" x14ac:dyDescent="0.25">
      <c r="A323" s="37">
        <v>41704</v>
      </c>
      <c r="B323" s="38">
        <v>3.7993055555555558E-2</v>
      </c>
      <c r="C323">
        <v>13.98</v>
      </c>
      <c r="D323">
        <v>1.9375</v>
      </c>
      <c r="E323">
        <v>19375.48918</v>
      </c>
      <c r="F323">
        <v>5.2</v>
      </c>
      <c r="G323">
        <v>2.7</v>
      </c>
      <c r="H323">
        <v>809.5</v>
      </c>
      <c r="J323">
        <v>0</v>
      </c>
      <c r="K323">
        <v>0.86539999999999995</v>
      </c>
      <c r="L323">
        <v>12.099</v>
      </c>
      <c r="M323">
        <v>1.6768000000000001</v>
      </c>
      <c r="N323">
        <v>4.5003000000000002</v>
      </c>
      <c r="O323">
        <v>2.3367</v>
      </c>
      <c r="P323">
        <v>6.8</v>
      </c>
      <c r="Q323">
        <v>3.4485000000000001</v>
      </c>
      <c r="R323">
        <v>1.7906</v>
      </c>
      <c r="S323">
        <v>5.2</v>
      </c>
      <c r="T323">
        <v>809.51329999999996</v>
      </c>
      <c r="W323">
        <v>0</v>
      </c>
      <c r="X323">
        <v>0</v>
      </c>
      <c r="Y323">
        <v>12.3</v>
      </c>
      <c r="Z323">
        <v>848</v>
      </c>
      <c r="AA323">
        <v>871</v>
      </c>
      <c r="AB323">
        <v>797</v>
      </c>
      <c r="AC323">
        <v>54</v>
      </c>
      <c r="AD323">
        <v>10.11</v>
      </c>
      <c r="AE323">
        <v>0.23</v>
      </c>
      <c r="AF323">
        <v>981</v>
      </c>
      <c r="AG323">
        <v>-5</v>
      </c>
      <c r="AH323">
        <v>12</v>
      </c>
      <c r="AI323">
        <v>17</v>
      </c>
      <c r="AJ323">
        <v>191</v>
      </c>
      <c r="AK323">
        <v>190</v>
      </c>
      <c r="AL323">
        <v>7.3</v>
      </c>
      <c r="AM323">
        <v>195</v>
      </c>
      <c r="AN323" t="s">
        <v>155</v>
      </c>
      <c r="AO323">
        <v>2</v>
      </c>
      <c r="AP323" s="39">
        <v>0.70457175925925919</v>
      </c>
      <c r="AQ323">
        <v>47.159407000000002</v>
      </c>
      <c r="AR323">
        <v>-88.489822000000004</v>
      </c>
      <c r="AS323">
        <v>315.5</v>
      </c>
      <c r="AT323">
        <v>36.4</v>
      </c>
      <c r="AU323">
        <v>12</v>
      </c>
      <c r="AV323">
        <v>10</v>
      </c>
      <c r="AW323" t="s">
        <v>423</v>
      </c>
      <c r="AX323">
        <v>1.079</v>
      </c>
      <c r="AY323">
        <v>1.4</v>
      </c>
      <c r="AZ323">
        <v>1.9</v>
      </c>
      <c r="BA323">
        <v>14.048999999999999</v>
      </c>
      <c r="BB323">
        <v>13.16</v>
      </c>
      <c r="BC323">
        <v>0.94</v>
      </c>
      <c r="BD323">
        <v>15.547000000000001</v>
      </c>
      <c r="BE323">
        <v>2649.6439999999998</v>
      </c>
      <c r="BF323">
        <v>233.72800000000001</v>
      </c>
      <c r="BG323">
        <v>0.10299999999999999</v>
      </c>
      <c r="BH323">
        <v>5.3999999999999999E-2</v>
      </c>
      <c r="BI323">
        <v>0.157</v>
      </c>
      <c r="BJ323">
        <v>7.9000000000000001E-2</v>
      </c>
      <c r="BK323">
        <v>4.1000000000000002E-2</v>
      </c>
      <c r="BL323">
        <v>0.12</v>
      </c>
      <c r="BM323">
        <v>5.8577000000000004</v>
      </c>
      <c r="BQ323">
        <v>0</v>
      </c>
      <c r="BR323">
        <v>0.42352200000000001</v>
      </c>
      <c r="BS323">
        <v>0.263793</v>
      </c>
      <c r="BT323">
        <v>1.2999999999999999E-2</v>
      </c>
      <c r="BU323">
        <v>10.195233</v>
      </c>
      <c r="BV323">
        <v>5.3022393000000001</v>
      </c>
    </row>
    <row r="324" spans="1:74" customFormat="1" x14ac:dyDescent="0.25">
      <c r="A324" s="37">
        <v>41704</v>
      </c>
      <c r="B324" s="38">
        <v>3.8004629629629631E-2</v>
      </c>
      <c r="C324">
        <v>13.977</v>
      </c>
      <c r="D324">
        <v>1.9953000000000001</v>
      </c>
      <c r="E324">
        <v>19953.261040000001</v>
      </c>
      <c r="F324">
        <v>5.2</v>
      </c>
      <c r="G324">
        <v>2.8</v>
      </c>
      <c r="H324">
        <v>878</v>
      </c>
      <c r="J324">
        <v>0</v>
      </c>
      <c r="K324">
        <v>0.8649</v>
      </c>
      <c r="L324">
        <v>12.0885</v>
      </c>
      <c r="M324">
        <v>1.7257</v>
      </c>
      <c r="N324">
        <v>4.4973999999999998</v>
      </c>
      <c r="O324">
        <v>2.4217</v>
      </c>
      <c r="P324">
        <v>6.9</v>
      </c>
      <c r="Q324">
        <v>3.4462999999999999</v>
      </c>
      <c r="R324">
        <v>1.8556999999999999</v>
      </c>
      <c r="S324">
        <v>5.3</v>
      </c>
      <c r="T324">
        <v>878.03830000000005</v>
      </c>
      <c r="W324">
        <v>0</v>
      </c>
      <c r="X324">
        <v>0</v>
      </c>
      <c r="Y324">
        <v>12.3</v>
      </c>
      <c r="Z324">
        <v>848</v>
      </c>
      <c r="AA324">
        <v>871</v>
      </c>
      <c r="AB324">
        <v>798</v>
      </c>
      <c r="AC324">
        <v>54</v>
      </c>
      <c r="AD324">
        <v>10.11</v>
      </c>
      <c r="AE324">
        <v>0.23</v>
      </c>
      <c r="AF324">
        <v>981</v>
      </c>
      <c r="AG324">
        <v>-5</v>
      </c>
      <c r="AH324">
        <v>12</v>
      </c>
      <c r="AI324">
        <v>17</v>
      </c>
      <c r="AJ324">
        <v>191</v>
      </c>
      <c r="AK324">
        <v>190</v>
      </c>
      <c r="AL324">
        <v>7.2</v>
      </c>
      <c r="AM324">
        <v>195</v>
      </c>
      <c r="AN324" t="s">
        <v>155</v>
      </c>
      <c r="AO324">
        <v>2</v>
      </c>
      <c r="AP324" s="39">
        <v>0.70458333333333334</v>
      </c>
      <c r="AQ324">
        <v>47.159303999999999</v>
      </c>
      <c r="AR324">
        <v>-88.489659000000003</v>
      </c>
      <c r="AS324">
        <v>315.39999999999998</v>
      </c>
      <c r="AT324">
        <v>37.1</v>
      </c>
      <c r="AU324">
        <v>12</v>
      </c>
      <c r="AV324">
        <v>10</v>
      </c>
      <c r="AW324" t="s">
        <v>423</v>
      </c>
      <c r="AX324">
        <v>1.121</v>
      </c>
      <c r="AY324">
        <v>1.5814999999999999</v>
      </c>
      <c r="AZ324">
        <v>2.1419999999999999</v>
      </c>
      <c r="BA324">
        <v>14.048999999999999</v>
      </c>
      <c r="BB324">
        <v>13.1</v>
      </c>
      <c r="BC324">
        <v>0.93</v>
      </c>
      <c r="BD324">
        <v>15.622999999999999</v>
      </c>
      <c r="BE324">
        <v>2638.7080000000001</v>
      </c>
      <c r="BF324">
        <v>239.75299999999999</v>
      </c>
      <c r="BG324">
        <v>0.10299999999999999</v>
      </c>
      <c r="BH324">
        <v>5.5E-2</v>
      </c>
      <c r="BI324">
        <v>0.158</v>
      </c>
      <c r="BJ324">
        <v>7.9000000000000001E-2</v>
      </c>
      <c r="BK324">
        <v>4.2000000000000003E-2</v>
      </c>
      <c r="BL324">
        <v>0.121</v>
      </c>
      <c r="BM324">
        <v>6.3327999999999998</v>
      </c>
      <c r="BQ324">
        <v>0</v>
      </c>
      <c r="BR324">
        <v>0.44985700000000001</v>
      </c>
      <c r="BS324">
        <v>0.26362099999999999</v>
      </c>
      <c r="BT324">
        <v>1.2999999999999999E-2</v>
      </c>
      <c r="BU324">
        <v>10.829183</v>
      </c>
      <c r="BV324">
        <v>5.2987821000000004</v>
      </c>
    </row>
    <row r="325" spans="1:74" customFormat="1" x14ac:dyDescent="0.25">
      <c r="A325" s="37">
        <v>41704</v>
      </c>
      <c r="B325" s="38">
        <v>3.8016203703703705E-2</v>
      </c>
      <c r="C325">
        <v>13.909000000000001</v>
      </c>
      <c r="D325">
        <v>2.1109</v>
      </c>
      <c r="E325">
        <v>21108.858130000001</v>
      </c>
      <c r="F325">
        <v>5.2</v>
      </c>
      <c r="G325">
        <v>2.9</v>
      </c>
      <c r="H325">
        <v>1035.8</v>
      </c>
      <c r="J325">
        <v>0</v>
      </c>
      <c r="K325">
        <v>0.86429999999999996</v>
      </c>
      <c r="L325">
        <v>12.021000000000001</v>
      </c>
      <c r="M325">
        <v>1.8244</v>
      </c>
      <c r="N325">
        <v>4.4691999999999998</v>
      </c>
      <c r="O325">
        <v>2.5146999999999999</v>
      </c>
      <c r="P325">
        <v>7</v>
      </c>
      <c r="Q325">
        <v>3.4247000000000001</v>
      </c>
      <c r="R325">
        <v>1.927</v>
      </c>
      <c r="S325">
        <v>5.4</v>
      </c>
      <c r="T325">
        <v>1035.8003000000001</v>
      </c>
      <c r="W325">
        <v>0</v>
      </c>
      <c r="X325">
        <v>0</v>
      </c>
      <c r="Y325">
        <v>12.3</v>
      </c>
      <c r="Z325">
        <v>848</v>
      </c>
      <c r="AA325">
        <v>871</v>
      </c>
      <c r="AB325">
        <v>798</v>
      </c>
      <c r="AC325">
        <v>54</v>
      </c>
      <c r="AD325">
        <v>10.11</v>
      </c>
      <c r="AE325">
        <v>0.23</v>
      </c>
      <c r="AF325">
        <v>981</v>
      </c>
      <c r="AG325">
        <v>-5</v>
      </c>
      <c r="AH325">
        <v>12</v>
      </c>
      <c r="AI325">
        <v>17</v>
      </c>
      <c r="AJ325">
        <v>191</v>
      </c>
      <c r="AK325">
        <v>190</v>
      </c>
      <c r="AL325">
        <v>7.3</v>
      </c>
      <c r="AM325">
        <v>195</v>
      </c>
      <c r="AN325" t="s">
        <v>155</v>
      </c>
      <c r="AO325">
        <v>2</v>
      </c>
      <c r="AP325" s="39">
        <v>0.70459490740740749</v>
      </c>
      <c r="AQ325">
        <v>47.159199000000001</v>
      </c>
      <c r="AR325">
        <v>-88.489496000000003</v>
      </c>
      <c r="AS325">
        <v>315.39999999999998</v>
      </c>
      <c r="AT325">
        <v>37.700000000000003</v>
      </c>
      <c r="AU325">
        <v>12</v>
      </c>
      <c r="AV325">
        <v>10</v>
      </c>
      <c r="AW325" t="s">
        <v>423</v>
      </c>
      <c r="AX325">
        <v>1.2605</v>
      </c>
      <c r="AY325">
        <v>1.2765</v>
      </c>
      <c r="AZ325">
        <v>2.1185</v>
      </c>
      <c r="BA325">
        <v>14.048999999999999</v>
      </c>
      <c r="BB325">
        <v>13.04</v>
      </c>
      <c r="BC325">
        <v>0.93</v>
      </c>
      <c r="BD325">
        <v>15.706</v>
      </c>
      <c r="BE325">
        <v>2615.1190000000001</v>
      </c>
      <c r="BF325">
        <v>252.60300000000001</v>
      </c>
      <c r="BG325">
        <v>0.10199999999999999</v>
      </c>
      <c r="BH325">
        <v>5.7000000000000002E-2</v>
      </c>
      <c r="BI325">
        <v>0.159</v>
      </c>
      <c r="BJ325">
        <v>7.8E-2</v>
      </c>
      <c r="BK325">
        <v>4.3999999999999997E-2</v>
      </c>
      <c r="BL325">
        <v>0.122</v>
      </c>
      <c r="BM325">
        <v>7.4454000000000002</v>
      </c>
      <c r="BQ325">
        <v>0</v>
      </c>
      <c r="BR325">
        <v>0.42114299999999999</v>
      </c>
      <c r="BS325">
        <v>0.26558599999999999</v>
      </c>
      <c r="BT325">
        <v>1.2999999999999999E-2</v>
      </c>
      <c r="BU325">
        <v>10.137964</v>
      </c>
      <c r="BV325">
        <v>5.3382785999999998</v>
      </c>
    </row>
    <row r="326" spans="1:74" customFormat="1" x14ac:dyDescent="0.25">
      <c r="A326" s="37">
        <v>41704</v>
      </c>
      <c r="B326" s="38">
        <v>3.8027777777777778E-2</v>
      </c>
      <c r="C326">
        <v>13.871</v>
      </c>
      <c r="D326">
        <v>2.2025999999999999</v>
      </c>
      <c r="E326">
        <v>22026.173630000001</v>
      </c>
      <c r="F326">
        <v>4.9000000000000004</v>
      </c>
      <c r="G326">
        <v>2.9</v>
      </c>
      <c r="H326">
        <v>1197.0999999999999</v>
      </c>
      <c r="J326">
        <v>0</v>
      </c>
      <c r="K326">
        <v>0.86350000000000005</v>
      </c>
      <c r="L326">
        <v>11.977600000000001</v>
      </c>
      <c r="M326">
        <v>1.9019999999999999</v>
      </c>
      <c r="N326">
        <v>4.2679</v>
      </c>
      <c r="O326">
        <v>2.4876</v>
      </c>
      <c r="P326">
        <v>6.8</v>
      </c>
      <c r="Q326">
        <v>3.2704</v>
      </c>
      <c r="R326">
        <v>1.9061999999999999</v>
      </c>
      <c r="S326">
        <v>5.2</v>
      </c>
      <c r="T326">
        <v>1197.0953</v>
      </c>
      <c r="W326">
        <v>0</v>
      </c>
      <c r="X326">
        <v>0</v>
      </c>
      <c r="Y326">
        <v>12.3</v>
      </c>
      <c r="Z326">
        <v>848</v>
      </c>
      <c r="AA326">
        <v>873</v>
      </c>
      <c r="AB326">
        <v>800</v>
      </c>
      <c r="AC326">
        <v>54</v>
      </c>
      <c r="AD326">
        <v>10.11</v>
      </c>
      <c r="AE326">
        <v>0.23</v>
      </c>
      <c r="AF326">
        <v>981</v>
      </c>
      <c r="AG326">
        <v>-5</v>
      </c>
      <c r="AH326">
        <v>12</v>
      </c>
      <c r="AI326">
        <v>17</v>
      </c>
      <c r="AJ326">
        <v>191</v>
      </c>
      <c r="AK326">
        <v>190</v>
      </c>
      <c r="AL326">
        <v>7.1</v>
      </c>
      <c r="AM326">
        <v>195</v>
      </c>
      <c r="AN326" t="s">
        <v>155</v>
      </c>
      <c r="AO326">
        <v>2</v>
      </c>
      <c r="AP326" s="39">
        <v>0.70460648148148142</v>
      </c>
      <c r="AQ326">
        <v>47.159100000000002</v>
      </c>
      <c r="AR326">
        <v>-88.489321000000004</v>
      </c>
      <c r="AS326">
        <v>315</v>
      </c>
      <c r="AT326">
        <v>38.1</v>
      </c>
      <c r="AU326">
        <v>12</v>
      </c>
      <c r="AV326">
        <v>10</v>
      </c>
      <c r="AW326" t="s">
        <v>423</v>
      </c>
      <c r="AX326">
        <v>1.23956</v>
      </c>
      <c r="AY326">
        <v>1.06044</v>
      </c>
      <c r="AZ326">
        <v>2</v>
      </c>
      <c r="BA326">
        <v>14.048999999999999</v>
      </c>
      <c r="BB326">
        <v>12.97</v>
      </c>
      <c r="BC326">
        <v>0.92</v>
      </c>
      <c r="BD326">
        <v>15.807</v>
      </c>
      <c r="BE326">
        <v>2596.2779999999998</v>
      </c>
      <c r="BF326">
        <v>262.399</v>
      </c>
      <c r="BG326">
        <v>9.7000000000000003E-2</v>
      </c>
      <c r="BH326">
        <v>5.6000000000000001E-2</v>
      </c>
      <c r="BI326">
        <v>0.153</v>
      </c>
      <c r="BJ326">
        <v>7.3999999999999996E-2</v>
      </c>
      <c r="BK326">
        <v>4.2999999999999997E-2</v>
      </c>
      <c r="BL326">
        <v>0.11799999999999999</v>
      </c>
      <c r="BM326">
        <v>8.5738000000000003</v>
      </c>
      <c r="BQ326">
        <v>0</v>
      </c>
      <c r="BR326">
        <v>0.47366200000000003</v>
      </c>
      <c r="BS326">
        <v>0.263793</v>
      </c>
      <c r="BT326">
        <v>1.2586E-2</v>
      </c>
      <c r="BU326">
        <v>11.402227999999999</v>
      </c>
      <c r="BV326">
        <v>5.3022393000000001</v>
      </c>
    </row>
    <row r="327" spans="1:74" customFormat="1" x14ac:dyDescent="0.25">
      <c r="A327" s="37">
        <v>41704</v>
      </c>
      <c r="B327" s="38">
        <v>3.8039351851851852E-2</v>
      </c>
      <c r="C327">
        <v>13.86</v>
      </c>
      <c r="D327">
        <v>2.1720999999999999</v>
      </c>
      <c r="E327">
        <v>21720.707399999999</v>
      </c>
      <c r="F327">
        <v>8.6</v>
      </c>
      <c r="G327">
        <v>-0.9</v>
      </c>
      <c r="H327">
        <v>1324.5</v>
      </c>
      <c r="J327">
        <v>0</v>
      </c>
      <c r="K327">
        <v>0.86380000000000001</v>
      </c>
      <c r="L327">
        <v>11.9717</v>
      </c>
      <c r="M327">
        <v>1.8761000000000001</v>
      </c>
      <c r="N327">
        <v>7.3936000000000002</v>
      </c>
      <c r="O327">
        <v>0</v>
      </c>
      <c r="P327">
        <v>7.4</v>
      </c>
      <c r="Q327">
        <v>5.6656000000000004</v>
      </c>
      <c r="R327">
        <v>0</v>
      </c>
      <c r="S327">
        <v>5.7</v>
      </c>
      <c r="T327">
        <v>1324.46</v>
      </c>
      <c r="W327">
        <v>0</v>
      </c>
      <c r="X327">
        <v>0</v>
      </c>
      <c r="Y327">
        <v>12.4</v>
      </c>
      <c r="Z327">
        <v>848</v>
      </c>
      <c r="AA327">
        <v>871</v>
      </c>
      <c r="AB327">
        <v>799</v>
      </c>
      <c r="AC327">
        <v>54</v>
      </c>
      <c r="AD327">
        <v>10.11</v>
      </c>
      <c r="AE327">
        <v>0.23</v>
      </c>
      <c r="AF327">
        <v>981</v>
      </c>
      <c r="AG327">
        <v>-5</v>
      </c>
      <c r="AH327">
        <v>12</v>
      </c>
      <c r="AI327">
        <v>17</v>
      </c>
      <c r="AJ327">
        <v>191</v>
      </c>
      <c r="AK327">
        <v>190.2</v>
      </c>
      <c r="AL327">
        <v>7.2</v>
      </c>
      <c r="AM327">
        <v>195</v>
      </c>
      <c r="AN327" t="s">
        <v>155</v>
      </c>
      <c r="AO327">
        <v>2</v>
      </c>
      <c r="AP327" s="39">
        <v>0.70461805555555557</v>
      </c>
      <c r="AQ327">
        <v>47.159047000000001</v>
      </c>
      <c r="AR327">
        <v>-88.489204999999998</v>
      </c>
      <c r="AS327">
        <v>314.8</v>
      </c>
      <c r="AT327">
        <v>38.5</v>
      </c>
      <c r="AU327">
        <v>12</v>
      </c>
      <c r="AV327">
        <v>10</v>
      </c>
      <c r="AW327" t="s">
        <v>423</v>
      </c>
      <c r="AX327">
        <v>1.22014</v>
      </c>
      <c r="AY327">
        <v>1.1201399999999999</v>
      </c>
      <c r="AZ327">
        <v>2.02014</v>
      </c>
      <c r="BA327">
        <v>14.048999999999999</v>
      </c>
      <c r="BB327">
        <v>13</v>
      </c>
      <c r="BC327">
        <v>0.93</v>
      </c>
      <c r="BD327">
        <v>15.773</v>
      </c>
      <c r="BE327">
        <v>2598.5340000000001</v>
      </c>
      <c r="BF327">
        <v>259.18900000000002</v>
      </c>
      <c r="BG327">
        <v>0.16800000000000001</v>
      </c>
      <c r="BH327">
        <v>0</v>
      </c>
      <c r="BI327">
        <v>0.16800000000000001</v>
      </c>
      <c r="BJ327">
        <v>0.129</v>
      </c>
      <c r="BK327">
        <v>0</v>
      </c>
      <c r="BL327">
        <v>0.129</v>
      </c>
      <c r="BM327">
        <v>9.4989000000000008</v>
      </c>
      <c r="BQ327">
        <v>0</v>
      </c>
      <c r="BR327">
        <v>0.54088899999999995</v>
      </c>
      <c r="BS327">
        <v>0.26341399999999998</v>
      </c>
      <c r="BT327">
        <v>1.0999999999999999E-2</v>
      </c>
      <c r="BU327">
        <v>13.020553</v>
      </c>
      <c r="BV327">
        <v>5.2946213999999996</v>
      </c>
    </row>
    <row r="328" spans="1:74" customFormat="1" x14ac:dyDescent="0.25">
      <c r="A328" s="37">
        <v>41704</v>
      </c>
      <c r="B328" s="38">
        <v>3.8050925925925926E-2</v>
      </c>
      <c r="C328">
        <v>13.845000000000001</v>
      </c>
      <c r="D328">
        <v>2.1857000000000002</v>
      </c>
      <c r="E328">
        <v>21857.337769999998</v>
      </c>
      <c r="F328">
        <v>11.7</v>
      </c>
      <c r="G328">
        <v>-8.8000000000000007</v>
      </c>
      <c r="H328">
        <v>1428.2</v>
      </c>
      <c r="J328">
        <v>0</v>
      </c>
      <c r="K328">
        <v>0.86360000000000003</v>
      </c>
      <c r="L328">
        <v>11.956799999999999</v>
      </c>
      <c r="M328">
        <v>1.8875999999999999</v>
      </c>
      <c r="N328">
        <v>10.1126</v>
      </c>
      <c r="O328">
        <v>0</v>
      </c>
      <c r="P328">
        <v>10.1</v>
      </c>
      <c r="Q328">
        <v>7.7491000000000003</v>
      </c>
      <c r="R328">
        <v>0</v>
      </c>
      <c r="S328">
        <v>7.7</v>
      </c>
      <c r="T328">
        <v>1428.1973</v>
      </c>
      <c r="W328">
        <v>0</v>
      </c>
      <c r="X328">
        <v>0</v>
      </c>
      <c r="Y328">
        <v>12.4</v>
      </c>
      <c r="Z328">
        <v>848</v>
      </c>
      <c r="AA328">
        <v>871</v>
      </c>
      <c r="AB328">
        <v>799</v>
      </c>
      <c r="AC328">
        <v>54</v>
      </c>
      <c r="AD328">
        <v>10.11</v>
      </c>
      <c r="AE328">
        <v>0.23</v>
      </c>
      <c r="AF328">
        <v>981</v>
      </c>
      <c r="AG328">
        <v>-5</v>
      </c>
      <c r="AH328">
        <v>12</v>
      </c>
      <c r="AI328">
        <v>17</v>
      </c>
      <c r="AJ328">
        <v>191</v>
      </c>
      <c r="AK328">
        <v>190.8</v>
      </c>
      <c r="AL328">
        <v>7.1</v>
      </c>
      <c r="AM328">
        <v>195</v>
      </c>
      <c r="AN328" t="s">
        <v>155</v>
      </c>
      <c r="AO328">
        <v>2</v>
      </c>
      <c r="AP328" s="39">
        <v>0.70461805555555557</v>
      </c>
      <c r="AQ328">
        <v>47.159022</v>
      </c>
      <c r="AR328">
        <v>-88.489132999999995</v>
      </c>
      <c r="AS328">
        <v>314.8</v>
      </c>
      <c r="AT328">
        <v>38.799999999999997</v>
      </c>
      <c r="AU328">
        <v>12</v>
      </c>
      <c r="AV328">
        <v>10</v>
      </c>
      <c r="AW328" t="s">
        <v>423</v>
      </c>
      <c r="AX328">
        <v>1.253484</v>
      </c>
      <c r="AY328">
        <v>1.153484</v>
      </c>
      <c r="AZ328">
        <v>2.0534840000000001</v>
      </c>
      <c r="BA328">
        <v>14.048999999999999</v>
      </c>
      <c r="BB328">
        <v>12.99</v>
      </c>
      <c r="BC328">
        <v>0.92</v>
      </c>
      <c r="BD328">
        <v>15.791</v>
      </c>
      <c r="BE328">
        <v>2594.0030000000002</v>
      </c>
      <c r="BF328">
        <v>260.64699999999999</v>
      </c>
      <c r="BG328">
        <v>0.23</v>
      </c>
      <c r="BH328">
        <v>0</v>
      </c>
      <c r="BI328">
        <v>0.23</v>
      </c>
      <c r="BJ328">
        <v>0.17599999999999999</v>
      </c>
      <c r="BK328">
        <v>0</v>
      </c>
      <c r="BL328">
        <v>0.17599999999999999</v>
      </c>
      <c r="BM328">
        <v>10.2378</v>
      </c>
      <c r="BQ328">
        <v>0</v>
      </c>
      <c r="BR328">
        <v>0.61779600000000001</v>
      </c>
      <c r="BS328">
        <v>0.26438099999999998</v>
      </c>
      <c r="BT328">
        <v>1.0794E-2</v>
      </c>
      <c r="BU328">
        <v>14.871888999999999</v>
      </c>
      <c r="BV328">
        <v>5.3140580999999996</v>
      </c>
    </row>
    <row r="329" spans="1:74" customFormat="1" x14ac:dyDescent="0.25">
      <c r="A329" s="37">
        <v>41704</v>
      </c>
      <c r="B329" s="38">
        <v>3.8062500000000006E-2</v>
      </c>
      <c r="C329">
        <v>13.821999999999999</v>
      </c>
      <c r="D329">
        <v>2.2541000000000002</v>
      </c>
      <c r="E329">
        <v>22541.402340000001</v>
      </c>
      <c r="F329">
        <v>18.3</v>
      </c>
      <c r="G329">
        <v>-7.9</v>
      </c>
      <c r="H329">
        <v>1575.8</v>
      </c>
      <c r="J329">
        <v>0</v>
      </c>
      <c r="K329">
        <v>0.86309999999999998</v>
      </c>
      <c r="L329">
        <v>11.9292</v>
      </c>
      <c r="M329">
        <v>1.9455</v>
      </c>
      <c r="N329">
        <v>15.7842</v>
      </c>
      <c r="O329">
        <v>0</v>
      </c>
      <c r="P329">
        <v>15.8</v>
      </c>
      <c r="Q329">
        <v>12.0952</v>
      </c>
      <c r="R329">
        <v>0</v>
      </c>
      <c r="S329">
        <v>12.1</v>
      </c>
      <c r="T329">
        <v>1575.8377</v>
      </c>
      <c r="W329">
        <v>0</v>
      </c>
      <c r="X329">
        <v>0</v>
      </c>
      <c r="Y329">
        <v>12.3</v>
      </c>
      <c r="Z329">
        <v>849</v>
      </c>
      <c r="AA329">
        <v>871</v>
      </c>
      <c r="AB329">
        <v>800</v>
      </c>
      <c r="AC329">
        <v>54</v>
      </c>
      <c r="AD329">
        <v>10.11</v>
      </c>
      <c r="AE329">
        <v>0.23</v>
      </c>
      <c r="AF329">
        <v>981</v>
      </c>
      <c r="AG329">
        <v>-5</v>
      </c>
      <c r="AH329">
        <v>12</v>
      </c>
      <c r="AI329">
        <v>17</v>
      </c>
      <c r="AJ329">
        <v>191</v>
      </c>
      <c r="AK329">
        <v>190</v>
      </c>
      <c r="AL329">
        <v>7.1</v>
      </c>
      <c r="AM329">
        <v>195</v>
      </c>
      <c r="AN329" t="s">
        <v>155</v>
      </c>
      <c r="AO329">
        <v>2</v>
      </c>
      <c r="AP329" s="39">
        <v>0.70461805555555557</v>
      </c>
      <c r="AQ329">
        <v>47.158996999999999</v>
      </c>
      <c r="AR329">
        <v>-88.489061000000007</v>
      </c>
      <c r="AS329">
        <v>314.8</v>
      </c>
      <c r="AT329">
        <v>39.1</v>
      </c>
      <c r="AU329">
        <v>12</v>
      </c>
      <c r="AV329">
        <v>10</v>
      </c>
      <c r="AW329" t="s">
        <v>423</v>
      </c>
      <c r="AX329">
        <v>1.286829</v>
      </c>
      <c r="AY329">
        <v>1.1868289999999999</v>
      </c>
      <c r="AZ329">
        <v>2.0868289999999998</v>
      </c>
      <c r="BA329">
        <v>14.048999999999999</v>
      </c>
      <c r="BB329">
        <v>12.93</v>
      </c>
      <c r="BC329">
        <v>0.92</v>
      </c>
      <c r="BD329">
        <v>15.867000000000001</v>
      </c>
      <c r="BE329">
        <v>2579.6930000000002</v>
      </c>
      <c r="BF329">
        <v>267.767</v>
      </c>
      <c r="BG329">
        <v>0.35699999999999998</v>
      </c>
      <c r="BH329">
        <v>0</v>
      </c>
      <c r="BI329">
        <v>0.35699999999999998</v>
      </c>
      <c r="BJ329">
        <v>0.27400000000000002</v>
      </c>
      <c r="BK329">
        <v>0</v>
      </c>
      <c r="BL329">
        <v>0.27400000000000002</v>
      </c>
      <c r="BM329">
        <v>11.2598</v>
      </c>
      <c r="BQ329">
        <v>0</v>
      </c>
      <c r="BR329">
        <v>0.69503499999999996</v>
      </c>
      <c r="BS329">
        <v>0.26158599999999999</v>
      </c>
      <c r="BT329">
        <v>0.01</v>
      </c>
      <c r="BU329">
        <v>16.73123</v>
      </c>
      <c r="BV329">
        <v>5.2578785999999997</v>
      </c>
    </row>
    <row r="330" spans="1:74" customFormat="1" x14ac:dyDescent="0.25">
      <c r="A330" s="37">
        <v>41704</v>
      </c>
      <c r="B330" s="38">
        <v>3.8074074074074073E-2</v>
      </c>
      <c r="C330">
        <v>13.843</v>
      </c>
      <c r="D330">
        <v>2.1374</v>
      </c>
      <c r="E330">
        <v>21374.3547</v>
      </c>
      <c r="F330">
        <v>29.5</v>
      </c>
      <c r="G330">
        <v>2.1</v>
      </c>
      <c r="H330">
        <v>1382.4</v>
      </c>
      <c r="J330">
        <v>0</v>
      </c>
      <c r="K330">
        <v>0.86419999999999997</v>
      </c>
      <c r="L330">
        <v>11.9621</v>
      </c>
      <c r="M330">
        <v>1.8471</v>
      </c>
      <c r="N330">
        <v>25.477900000000002</v>
      </c>
      <c r="O330">
        <v>1.8147</v>
      </c>
      <c r="P330">
        <v>27.3</v>
      </c>
      <c r="Q330">
        <v>19.523299999999999</v>
      </c>
      <c r="R330">
        <v>1.3906000000000001</v>
      </c>
      <c r="S330">
        <v>20.9</v>
      </c>
      <c r="T330">
        <v>1382.3775000000001</v>
      </c>
      <c r="W330">
        <v>0</v>
      </c>
      <c r="X330">
        <v>0</v>
      </c>
      <c r="Y330">
        <v>12.4</v>
      </c>
      <c r="Z330">
        <v>848</v>
      </c>
      <c r="AA330">
        <v>871</v>
      </c>
      <c r="AB330">
        <v>800</v>
      </c>
      <c r="AC330">
        <v>54</v>
      </c>
      <c r="AD330">
        <v>10.11</v>
      </c>
      <c r="AE330">
        <v>0.23</v>
      </c>
      <c r="AF330">
        <v>981</v>
      </c>
      <c r="AG330">
        <v>-5</v>
      </c>
      <c r="AH330">
        <v>12</v>
      </c>
      <c r="AI330">
        <v>17</v>
      </c>
      <c r="AJ330">
        <v>191</v>
      </c>
      <c r="AK330">
        <v>190</v>
      </c>
      <c r="AL330">
        <v>7.2</v>
      </c>
      <c r="AM330">
        <v>195</v>
      </c>
      <c r="AN330" t="s">
        <v>155</v>
      </c>
      <c r="AO330">
        <v>2</v>
      </c>
      <c r="AP330" s="39">
        <v>0.70462962962962961</v>
      </c>
      <c r="AQ330">
        <v>47.158825</v>
      </c>
      <c r="AR330">
        <v>-88.488686000000001</v>
      </c>
      <c r="AS330">
        <v>314.7</v>
      </c>
      <c r="AT330">
        <v>39.200000000000003</v>
      </c>
      <c r="AU330">
        <v>12</v>
      </c>
      <c r="AV330">
        <v>10</v>
      </c>
      <c r="AW330" t="s">
        <v>423</v>
      </c>
      <c r="AX330">
        <v>1.3</v>
      </c>
      <c r="AY330">
        <v>1.2</v>
      </c>
      <c r="AZ330">
        <v>2.1</v>
      </c>
      <c r="BA330">
        <v>14.048999999999999</v>
      </c>
      <c r="BB330">
        <v>13.03</v>
      </c>
      <c r="BC330">
        <v>0.93</v>
      </c>
      <c r="BD330">
        <v>15.72</v>
      </c>
      <c r="BE330">
        <v>2602.5889999999999</v>
      </c>
      <c r="BF330">
        <v>255.77699999999999</v>
      </c>
      <c r="BG330">
        <v>0.57999999999999996</v>
      </c>
      <c r="BH330">
        <v>4.1000000000000002E-2</v>
      </c>
      <c r="BI330">
        <v>0.622</v>
      </c>
      <c r="BJ330">
        <v>0.44500000000000001</v>
      </c>
      <c r="BK330">
        <v>3.2000000000000001E-2</v>
      </c>
      <c r="BL330">
        <v>0.47699999999999998</v>
      </c>
      <c r="BM330">
        <v>9.9376999999999995</v>
      </c>
      <c r="BQ330">
        <v>0</v>
      </c>
      <c r="BR330">
        <v>0.69734399999999996</v>
      </c>
      <c r="BS330">
        <v>0.26020700000000002</v>
      </c>
      <c r="BT330">
        <v>0.01</v>
      </c>
      <c r="BU330">
        <v>16.786812999999999</v>
      </c>
      <c r="BV330">
        <v>5.2301606999999999</v>
      </c>
    </row>
    <row r="331" spans="1:74" customFormat="1" x14ac:dyDescent="0.25">
      <c r="A331" s="37">
        <v>41704</v>
      </c>
      <c r="B331" s="38">
        <v>3.8085648148148146E-2</v>
      </c>
      <c r="C331">
        <v>14.098000000000001</v>
      </c>
      <c r="D331">
        <v>1.7907999999999999</v>
      </c>
      <c r="E331">
        <v>17907.670409999999</v>
      </c>
      <c r="F331">
        <v>37.299999999999997</v>
      </c>
      <c r="G331">
        <v>2.1</v>
      </c>
      <c r="H331">
        <v>959.8</v>
      </c>
      <c r="J331">
        <v>0</v>
      </c>
      <c r="K331">
        <v>0.86570000000000003</v>
      </c>
      <c r="L331">
        <v>12.204499999999999</v>
      </c>
      <c r="M331">
        <v>1.5503</v>
      </c>
      <c r="N331">
        <v>32.309100000000001</v>
      </c>
      <c r="O331">
        <v>1.8109999999999999</v>
      </c>
      <c r="P331">
        <v>34.1</v>
      </c>
      <c r="Q331">
        <v>24.757999999999999</v>
      </c>
      <c r="R331">
        <v>1.3876999999999999</v>
      </c>
      <c r="S331">
        <v>26.1</v>
      </c>
      <c r="T331">
        <v>959.82420000000002</v>
      </c>
      <c r="W331">
        <v>0</v>
      </c>
      <c r="X331">
        <v>0</v>
      </c>
      <c r="Y331">
        <v>12.3</v>
      </c>
      <c r="Z331">
        <v>848</v>
      </c>
      <c r="AA331">
        <v>870</v>
      </c>
      <c r="AB331">
        <v>799</v>
      </c>
      <c r="AC331">
        <v>54</v>
      </c>
      <c r="AD331">
        <v>10.11</v>
      </c>
      <c r="AE331">
        <v>0.23</v>
      </c>
      <c r="AF331">
        <v>981</v>
      </c>
      <c r="AG331">
        <v>-5</v>
      </c>
      <c r="AH331">
        <v>12</v>
      </c>
      <c r="AI331">
        <v>17</v>
      </c>
      <c r="AJ331">
        <v>191.2</v>
      </c>
      <c r="AK331">
        <v>190</v>
      </c>
      <c r="AL331">
        <v>7.3</v>
      </c>
      <c r="AM331">
        <v>195</v>
      </c>
      <c r="AN331" t="s">
        <v>155</v>
      </c>
      <c r="AO331">
        <v>2</v>
      </c>
      <c r="AP331" s="39">
        <v>0.70466435185185183</v>
      </c>
      <c r="AQ331">
        <v>47.158720000000002</v>
      </c>
      <c r="AR331">
        <v>-88.488460000000003</v>
      </c>
      <c r="AS331">
        <v>314.60000000000002</v>
      </c>
      <c r="AT331">
        <v>39.200000000000003</v>
      </c>
      <c r="AU331">
        <v>12</v>
      </c>
      <c r="AV331">
        <v>9</v>
      </c>
      <c r="AW331" t="s">
        <v>423</v>
      </c>
      <c r="AX331">
        <v>1.3</v>
      </c>
      <c r="AY331">
        <v>1.2</v>
      </c>
      <c r="AZ331">
        <v>2.1</v>
      </c>
      <c r="BA331">
        <v>14.048999999999999</v>
      </c>
      <c r="BB331">
        <v>13.19</v>
      </c>
      <c r="BC331">
        <v>0.94</v>
      </c>
      <c r="BD331">
        <v>15.512</v>
      </c>
      <c r="BE331">
        <v>2673.92</v>
      </c>
      <c r="BF331">
        <v>216.18100000000001</v>
      </c>
      <c r="BG331">
        <v>0.74099999999999999</v>
      </c>
      <c r="BH331">
        <v>4.2000000000000003E-2</v>
      </c>
      <c r="BI331">
        <v>0.78300000000000003</v>
      </c>
      <c r="BJ331">
        <v>0.56799999999999995</v>
      </c>
      <c r="BK331">
        <v>3.2000000000000001E-2</v>
      </c>
      <c r="BL331">
        <v>0.6</v>
      </c>
      <c r="BM331">
        <v>6.9484000000000004</v>
      </c>
      <c r="BQ331">
        <v>0</v>
      </c>
      <c r="BR331">
        <v>0.69306999999999996</v>
      </c>
      <c r="BS331">
        <v>0.26141399999999998</v>
      </c>
      <c r="BT331">
        <v>0.01</v>
      </c>
      <c r="BU331">
        <v>16.683927000000001</v>
      </c>
      <c r="BV331">
        <v>5.2544214</v>
      </c>
    </row>
    <row r="332" spans="1:74" customFormat="1" x14ac:dyDescent="0.25">
      <c r="A332" s="37">
        <v>41704</v>
      </c>
      <c r="B332" s="38">
        <v>3.809722222222222E-2</v>
      </c>
      <c r="C332">
        <v>14.154</v>
      </c>
      <c r="D332">
        <v>1.6068</v>
      </c>
      <c r="E332">
        <v>16068.06864</v>
      </c>
      <c r="F332">
        <v>39.299999999999997</v>
      </c>
      <c r="G332">
        <v>1.9</v>
      </c>
      <c r="H332">
        <v>727</v>
      </c>
      <c r="J332">
        <v>0</v>
      </c>
      <c r="K332">
        <v>0.86709999999999998</v>
      </c>
      <c r="L332">
        <v>12.2727</v>
      </c>
      <c r="M332">
        <v>1.3933</v>
      </c>
      <c r="N332">
        <v>34.076700000000002</v>
      </c>
      <c r="O332">
        <v>1.6345000000000001</v>
      </c>
      <c r="P332">
        <v>35.700000000000003</v>
      </c>
      <c r="Q332">
        <v>26.112400000000001</v>
      </c>
      <c r="R332">
        <v>1.2524999999999999</v>
      </c>
      <c r="S332">
        <v>27.4</v>
      </c>
      <c r="T332">
        <v>727.01319999999998</v>
      </c>
      <c r="W332">
        <v>0</v>
      </c>
      <c r="X332">
        <v>0</v>
      </c>
      <c r="Y332">
        <v>12.4</v>
      </c>
      <c r="Z332">
        <v>847</v>
      </c>
      <c r="AA332">
        <v>870</v>
      </c>
      <c r="AB332">
        <v>799</v>
      </c>
      <c r="AC332">
        <v>54</v>
      </c>
      <c r="AD332">
        <v>10.11</v>
      </c>
      <c r="AE332">
        <v>0.23</v>
      </c>
      <c r="AF332">
        <v>981</v>
      </c>
      <c r="AG332">
        <v>-5</v>
      </c>
      <c r="AH332">
        <v>12</v>
      </c>
      <c r="AI332">
        <v>17</v>
      </c>
      <c r="AJ332">
        <v>192</v>
      </c>
      <c r="AK332">
        <v>190</v>
      </c>
      <c r="AL332">
        <v>7.2</v>
      </c>
      <c r="AM332">
        <v>195</v>
      </c>
      <c r="AN332" t="s">
        <v>155</v>
      </c>
      <c r="AO332">
        <v>2</v>
      </c>
      <c r="AP332" s="39">
        <v>0.70466435185185183</v>
      </c>
      <c r="AQ332">
        <v>47.158611999999998</v>
      </c>
      <c r="AR332">
        <v>-88.488229000000004</v>
      </c>
      <c r="AS332">
        <v>314.5</v>
      </c>
      <c r="AT332">
        <v>39.200000000000003</v>
      </c>
      <c r="AU332">
        <v>12</v>
      </c>
      <c r="AV332">
        <v>9</v>
      </c>
      <c r="AW332" t="s">
        <v>416</v>
      </c>
      <c r="AX332">
        <v>1.3</v>
      </c>
      <c r="AY332">
        <v>1.2</v>
      </c>
      <c r="AZ332">
        <v>2.1</v>
      </c>
      <c r="BA332">
        <v>14.048999999999999</v>
      </c>
      <c r="BB332">
        <v>13.33</v>
      </c>
      <c r="BC332">
        <v>0.95</v>
      </c>
      <c r="BD332">
        <v>15.327999999999999</v>
      </c>
      <c r="BE332">
        <v>2710.8760000000002</v>
      </c>
      <c r="BF332">
        <v>195.87299999999999</v>
      </c>
      <c r="BG332">
        <v>0.78800000000000003</v>
      </c>
      <c r="BH332">
        <v>3.7999999999999999E-2</v>
      </c>
      <c r="BI332">
        <v>0.82599999999999996</v>
      </c>
      <c r="BJ332">
        <v>0.60399999999999998</v>
      </c>
      <c r="BK332">
        <v>2.9000000000000001E-2</v>
      </c>
      <c r="BL332">
        <v>0.63300000000000001</v>
      </c>
      <c r="BM332">
        <v>5.3060999999999998</v>
      </c>
      <c r="BQ332">
        <v>0</v>
      </c>
      <c r="BR332">
        <v>0.65794399999999997</v>
      </c>
      <c r="BS332">
        <v>0.26320700000000002</v>
      </c>
      <c r="BT332">
        <v>1.0207000000000001E-2</v>
      </c>
      <c r="BU332">
        <v>15.838357</v>
      </c>
      <c r="BV332">
        <v>5.2904606999999997</v>
      </c>
    </row>
    <row r="333" spans="1:74" customFormat="1" x14ac:dyDescent="0.25">
      <c r="A333" s="37">
        <v>41704</v>
      </c>
      <c r="B333" s="38">
        <v>3.8108796296296293E-2</v>
      </c>
      <c r="C333">
        <v>14.186999999999999</v>
      </c>
      <c r="D333">
        <v>1.5501</v>
      </c>
      <c r="E333">
        <v>15501.42857</v>
      </c>
      <c r="F333">
        <v>37.299999999999997</v>
      </c>
      <c r="G333">
        <v>-9.3000000000000007</v>
      </c>
      <c r="H333">
        <v>573.29999999999995</v>
      </c>
      <c r="J333">
        <v>0</v>
      </c>
      <c r="K333">
        <v>0.86750000000000005</v>
      </c>
      <c r="L333">
        <v>12.3065</v>
      </c>
      <c r="M333">
        <v>1.3447</v>
      </c>
      <c r="N333">
        <v>32.3264</v>
      </c>
      <c r="O333">
        <v>0</v>
      </c>
      <c r="P333">
        <v>32.299999999999997</v>
      </c>
      <c r="Q333">
        <v>24.7712</v>
      </c>
      <c r="R333">
        <v>0</v>
      </c>
      <c r="S333">
        <v>24.8</v>
      </c>
      <c r="T333">
        <v>573.34770000000003</v>
      </c>
      <c r="W333">
        <v>0</v>
      </c>
      <c r="X333">
        <v>0</v>
      </c>
      <c r="Y333">
        <v>12.4</v>
      </c>
      <c r="Z333">
        <v>847</v>
      </c>
      <c r="AA333">
        <v>871</v>
      </c>
      <c r="AB333">
        <v>799</v>
      </c>
      <c r="AC333">
        <v>54</v>
      </c>
      <c r="AD333">
        <v>10.11</v>
      </c>
      <c r="AE333">
        <v>0.23</v>
      </c>
      <c r="AF333">
        <v>981</v>
      </c>
      <c r="AG333">
        <v>-5</v>
      </c>
      <c r="AH333">
        <v>12.207000000000001</v>
      </c>
      <c r="AI333">
        <v>17</v>
      </c>
      <c r="AJ333">
        <v>191.8</v>
      </c>
      <c r="AK333">
        <v>190</v>
      </c>
      <c r="AL333">
        <v>7.1</v>
      </c>
      <c r="AM333">
        <v>195</v>
      </c>
      <c r="AN333" t="s">
        <v>155</v>
      </c>
      <c r="AO333">
        <v>2</v>
      </c>
      <c r="AP333" s="39">
        <v>0.70468750000000002</v>
      </c>
      <c r="AQ333">
        <v>47.158541999999997</v>
      </c>
      <c r="AR333">
        <v>-88.488078000000002</v>
      </c>
      <c r="AS333">
        <v>314.5</v>
      </c>
      <c r="AT333">
        <v>40</v>
      </c>
      <c r="AU333">
        <v>12</v>
      </c>
      <c r="AV333">
        <v>9</v>
      </c>
      <c r="AW333" t="s">
        <v>416</v>
      </c>
      <c r="AX333">
        <v>1.3</v>
      </c>
      <c r="AY333">
        <v>1.2</v>
      </c>
      <c r="AZ333">
        <v>2.1</v>
      </c>
      <c r="BA333">
        <v>14.048999999999999</v>
      </c>
      <c r="BB333">
        <v>13.37</v>
      </c>
      <c r="BC333">
        <v>0.95</v>
      </c>
      <c r="BD333">
        <v>15.279</v>
      </c>
      <c r="BE333">
        <v>2724.335</v>
      </c>
      <c r="BF333">
        <v>189.46299999999999</v>
      </c>
      <c r="BG333">
        <v>0.749</v>
      </c>
      <c r="BH333">
        <v>0</v>
      </c>
      <c r="BI333">
        <v>0.749</v>
      </c>
      <c r="BJ333">
        <v>0.57399999999999995</v>
      </c>
      <c r="BK333">
        <v>0</v>
      </c>
      <c r="BL333">
        <v>0.57399999999999995</v>
      </c>
      <c r="BM333">
        <v>4.1938000000000004</v>
      </c>
      <c r="BQ333">
        <v>0</v>
      </c>
      <c r="BR333">
        <v>0.49424200000000001</v>
      </c>
      <c r="BS333">
        <v>0.26358599999999999</v>
      </c>
      <c r="BT333">
        <v>1.0999999999999999E-2</v>
      </c>
      <c r="BU333">
        <v>11.897641</v>
      </c>
      <c r="BV333">
        <v>5.2980786000000002</v>
      </c>
    </row>
    <row r="334" spans="1:74" customFormat="1" x14ac:dyDescent="0.25">
      <c r="A334" s="37">
        <v>41704</v>
      </c>
      <c r="B334" s="38">
        <v>3.8120370370370367E-2</v>
      </c>
      <c r="C334">
        <v>14.252000000000001</v>
      </c>
      <c r="D334">
        <v>1.4565999999999999</v>
      </c>
      <c r="E334">
        <v>14565.902599999999</v>
      </c>
      <c r="F334">
        <v>25.2</v>
      </c>
      <c r="G334">
        <v>-4.5999999999999996</v>
      </c>
      <c r="H334">
        <v>553.4</v>
      </c>
      <c r="J334">
        <v>0</v>
      </c>
      <c r="K334">
        <v>0.86770000000000003</v>
      </c>
      <c r="L334">
        <v>12.3673</v>
      </c>
      <c r="M334">
        <v>1.2639</v>
      </c>
      <c r="N334">
        <v>21.8767</v>
      </c>
      <c r="O334">
        <v>0</v>
      </c>
      <c r="P334">
        <v>21.9</v>
      </c>
      <c r="Q334">
        <v>16.7637</v>
      </c>
      <c r="R334">
        <v>0</v>
      </c>
      <c r="S334">
        <v>16.8</v>
      </c>
      <c r="T334">
        <v>553.39840000000004</v>
      </c>
      <c r="W334">
        <v>0</v>
      </c>
      <c r="X334">
        <v>0</v>
      </c>
      <c r="Y334">
        <v>12.4</v>
      </c>
      <c r="Z334">
        <v>847</v>
      </c>
      <c r="AA334">
        <v>870</v>
      </c>
      <c r="AB334">
        <v>798</v>
      </c>
      <c r="AC334">
        <v>54</v>
      </c>
      <c r="AD334">
        <v>10.11</v>
      </c>
      <c r="AE334">
        <v>0.23</v>
      </c>
      <c r="AF334">
        <v>981</v>
      </c>
      <c r="AG334">
        <v>-5</v>
      </c>
      <c r="AH334">
        <v>13</v>
      </c>
      <c r="AI334">
        <v>17</v>
      </c>
      <c r="AJ334">
        <v>191</v>
      </c>
      <c r="AK334">
        <v>190</v>
      </c>
      <c r="AL334">
        <v>6.9</v>
      </c>
      <c r="AM334">
        <v>195</v>
      </c>
      <c r="AN334" t="s">
        <v>155</v>
      </c>
      <c r="AO334">
        <v>2</v>
      </c>
      <c r="AP334" s="39">
        <v>0.70468750000000002</v>
      </c>
      <c r="AQ334">
        <v>47.158513999999997</v>
      </c>
      <c r="AR334">
        <v>-88.487733000000006</v>
      </c>
      <c r="AS334">
        <v>314.3</v>
      </c>
      <c r="AT334">
        <v>40.6</v>
      </c>
      <c r="AU334">
        <v>12</v>
      </c>
      <c r="AV334">
        <v>9</v>
      </c>
      <c r="AW334" t="s">
        <v>416</v>
      </c>
      <c r="AX334">
        <v>1.4815</v>
      </c>
      <c r="AY334">
        <v>1.4419999999999999</v>
      </c>
      <c r="AZ334">
        <v>2.3420000000000001</v>
      </c>
      <c r="BA334">
        <v>14.048999999999999</v>
      </c>
      <c r="BB334">
        <v>13.41</v>
      </c>
      <c r="BC334">
        <v>0.95</v>
      </c>
      <c r="BD334">
        <v>15.243</v>
      </c>
      <c r="BE334">
        <v>2742.203</v>
      </c>
      <c r="BF334">
        <v>178.37100000000001</v>
      </c>
      <c r="BG334">
        <v>0.50800000000000001</v>
      </c>
      <c r="BH334">
        <v>0</v>
      </c>
      <c r="BI334">
        <v>0.50800000000000001</v>
      </c>
      <c r="BJ334">
        <v>0.38900000000000001</v>
      </c>
      <c r="BK334">
        <v>0</v>
      </c>
      <c r="BL334">
        <v>0.38900000000000001</v>
      </c>
      <c r="BM334">
        <v>4.0544000000000002</v>
      </c>
      <c r="BQ334">
        <v>0</v>
      </c>
      <c r="BR334">
        <v>0.51431800000000005</v>
      </c>
      <c r="BS334">
        <v>0.26220700000000002</v>
      </c>
      <c r="BT334">
        <v>1.0999999999999999E-2</v>
      </c>
      <c r="BU334">
        <v>12.38092</v>
      </c>
      <c r="BV334">
        <v>5.2703607000000003</v>
      </c>
    </row>
    <row r="335" spans="1:74" customFormat="1" x14ac:dyDescent="0.25">
      <c r="A335" s="37">
        <v>41704</v>
      </c>
      <c r="B335" s="38">
        <v>3.8131944444444441E-2</v>
      </c>
      <c r="C335">
        <v>14.32</v>
      </c>
      <c r="D335">
        <v>1.4185000000000001</v>
      </c>
      <c r="E335">
        <v>14184.56897</v>
      </c>
      <c r="F335">
        <v>18.7</v>
      </c>
      <c r="G335">
        <v>1.5</v>
      </c>
      <c r="H335">
        <v>473.9</v>
      </c>
      <c r="J335">
        <v>0</v>
      </c>
      <c r="K335">
        <v>0.86770000000000003</v>
      </c>
      <c r="L335">
        <v>12.425000000000001</v>
      </c>
      <c r="M335">
        <v>1.2306999999999999</v>
      </c>
      <c r="N335">
        <v>16.2257</v>
      </c>
      <c r="O335">
        <v>1.3015000000000001</v>
      </c>
      <c r="P335">
        <v>17.5</v>
      </c>
      <c r="Q335">
        <v>12.4352</v>
      </c>
      <c r="R335">
        <v>0.99750000000000005</v>
      </c>
      <c r="S335">
        <v>13.4</v>
      </c>
      <c r="T335">
        <v>473.9049</v>
      </c>
      <c r="W335">
        <v>0</v>
      </c>
      <c r="X335">
        <v>0</v>
      </c>
      <c r="Y335">
        <v>12.4</v>
      </c>
      <c r="Z335">
        <v>847</v>
      </c>
      <c r="AA335">
        <v>869</v>
      </c>
      <c r="AB335">
        <v>797</v>
      </c>
      <c r="AC335">
        <v>54.2</v>
      </c>
      <c r="AD335">
        <v>10.15</v>
      </c>
      <c r="AE335">
        <v>0.23</v>
      </c>
      <c r="AF335">
        <v>981</v>
      </c>
      <c r="AG335">
        <v>-5</v>
      </c>
      <c r="AH335">
        <v>13</v>
      </c>
      <c r="AI335">
        <v>17</v>
      </c>
      <c r="AJ335">
        <v>191</v>
      </c>
      <c r="AK335">
        <v>190</v>
      </c>
      <c r="AL335">
        <v>7.1</v>
      </c>
      <c r="AM335">
        <v>195</v>
      </c>
      <c r="AN335" t="s">
        <v>155</v>
      </c>
      <c r="AO335">
        <v>2</v>
      </c>
      <c r="AP335" s="39">
        <v>0.7047106481481481</v>
      </c>
      <c r="AQ335">
        <v>47.158544999999997</v>
      </c>
      <c r="AR335">
        <v>-88.487290999999999</v>
      </c>
      <c r="AS335">
        <v>313.89999999999998</v>
      </c>
      <c r="AT335">
        <v>45</v>
      </c>
      <c r="AU335">
        <v>12</v>
      </c>
      <c r="AV335">
        <v>9</v>
      </c>
      <c r="AW335" t="s">
        <v>416</v>
      </c>
      <c r="AX335">
        <v>1.6</v>
      </c>
      <c r="AY335">
        <v>1.6</v>
      </c>
      <c r="AZ335">
        <v>2.5</v>
      </c>
      <c r="BA335">
        <v>14.048999999999999</v>
      </c>
      <c r="BB335">
        <v>13.4</v>
      </c>
      <c r="BC335">
        <v>0.95</v>
      </c>
      <c r="BD335">
        <v>15.252000000000001</v>
      </c>
      <c r="BE335">
        <v>2751.6559999999999</v>
      </c>
      <c r="BF335">
        <v>173.47800000000001</v>
      </c>
      <c r="BG335">
        <v>0.376</v>
      </c>
      <c r="BH335">
        <v>0.03</v>
      </c>
      <c r="BI335">
        <v>0.40600000000000003</v>
      </c>
      <c r="BJ335">
        <v>0.28799999999999998</v>
      </c>
      <c r="BK335">
        <v>2.3E-2</v>
      </c>
      <c r="BL335">
        <v>0.312</v>
      </c>
      <c r="BM335">
        <v>3.4678</v>
      </c>
      <c r="BQ335">
        <v>0</v>
      </c>
      <c r="BR335">
        <v>0.54629700000000003</v>
      </c>
      <c r="BS335">
        <v>0.26362099999999999</v>
      </c>
      <c r="BT335">
        <v>1.1207E-2</v>
      </c>
      <c r="BU335">
        <v>13.150734</v>
      </c>
      <c r="BV335">
        <v>5.2987821000000004</v>
      </c>
    </row>
    <row r="336" spans="1:74" customFormat="1" x14ac:dyDescent="0.25">
      <c r="A336" s="37">
        <v>41704</v>
      </c>
      <c r="B336" s="38">
        <v>3.8143518518518521E-2</v>
      </c>
      <c r="C336">
        <v>14.327</v>
      </c>
      <c r="D336">
        <v>1.2417</v>
      </c>
      <c r="E336">
        <v>12417.02506</v>
      </c>
      <c r="F336">
        <v>14.3</v>
      </c>
      <c r="G336">
        <v>1.2</v>
      </c>
      <c r="H336">
        <v>427.5</v>
      </c>
      <c r="J336">
        <v>0</v>
      </c>
      <c r="K336">
        <v>0.86909999999999998</v>
      </c>
      <c r="L336">
        <v>12.451499999999999</v>
      </c>
      <c r="M336">
        <v>1.0791999999999999</v>
      </c>
      <c r="N336">
        <v>12.418100000000001</v>
      </c>
      <c r="O336">
        <v>1.0094000000000001</v>
      </c>
      <c r="P336">
        <v>13.4</v>
      </c>
      <c r="Q336">
        <v>9.5221999999999998</v>
      </c>
      <c r="R336">
        <v>0.77400000000000002</v>
      </c>
      <c r="S336">
        <v>10.3</v>
      </c>
      <c r="T336">
        <v>427.5111</v>
      </c>
      <c r="W336">
        <v>0</v>
      </c>
      <c r="X336">
        <v>0</v>
      </c>
      <c r="Y336">
        <v>12.4</v>
      </c>
      <c r="Z336">
        <v>847</v>
      </c>
      <c r="AA336">
        <v>869</v>
      </c>
      <c r="AB336">
        <v>799</v>
      </c>
      <c r="AC336">
        <v>55</v>
      </c>
      <c r="AD336">
        <v>10.29</v>
      </c>
      <c r="AE336">
        <v>0.24</v>
      </c>
      <c r="AF336">
        <v>981</v>
      </c>
      <c r="AG336">
        <v>-5</v>
      </c>
      <c r="AH336">
        <v>13</v>
      </c>
      <c r="AI336">
        <v>17</v>
      </c>
      <c r="AJ336">
        <v>191</v>
      </c>
      <c r="AK336">
        <v>190.2</v>
      </c>
      <c r="AL336">
        <v>6.9</v>
      </c>
      <c r="AM336">
        <v>195</v>
      </c>
      <c r="AN336" t="s">
        <v>155</v>
      </c>
      <c r="AO336">
        <v>2</v>
      </c>
      <c r="AP336" s="39">
        <v>0.70472222222222225</v>
      </c>
      <c r="AQ336">
        <v>47.158579000000003</v>
      </c>
      <c r="AR336">
        <v>-88.486979000000005</v>
      </c>
      <c r="AS336">
        <v>313.60000000000002</v>
      </c>
      <c r="AT336">
        <v>47.9</v>
      </c>
      <c r="AU336">
        <v>12</v>
      </c>
      <c r="AV336">
        <v>9</v>
      </c>
      <c r="AW336" t="s">
        <v>416</v>
      </c>
      <c r="AX336">
        <v>1.2975000000000001</v>
      </c>
      <c r="AY336">
        <v>1.6</v>
      </c>
      <c r="AZ336">
        <v>2.137</v>
      </c>
      <c r="BA336">
        <v>14.048999999999999</v>
      </c>
      <c r="BB336">
        <v>13.56</v>
      </c>
      <c r="BC336">
        <v>0.97</v>
      </c>
      <c r="BD336">
        <v>15.058999999999999</v>
      </c>
      <c r="BE336">
        <v>2783.9569999999999</v>
      </c>
      <c r="BF336">
        <v>153.57300000000001</v>
      </c>
      <c r="BG336">
        <v>0.29099999999999998</v>
      </c>
      <c r="BH336">
        <v>2.4E-2</v>
      </c>
      <c r="BI336">
        <v>0.314</v>
      </c>
      <c r="BJ336">
        <v>0.223</v>
      </c>
      <c r="BK336">
        <v>1.7999999999999999E-2</v>
      </c>
      <c r="BL336">
        <v>0.24099999999999999</v>
      </c>
      <c r="BM336">
        <v>3.1583000000000001</v>
      </c>
      <c r="BQ336">
        <v>0</v>
      </c>
      <c r="BR336">
        <v>0.42785400000000001</v>
      </c>
      <c r="BS336">
        <v>0.265793</v>
      </c>
      <c r="BT336">
        <v>1.2E-2</v>
      </c>
      <c r="BU336">
        <v>10.299515</v>
      </c>
      <c r="BV336">
        <v>5.3424392999999997</v>
      </c>
    </row>
    <row r="337" spans="1:74" customFormat="1" x14ac:dyDescent="0.25">
      <c r="A337" s="37">
        <v>41704</v>
      </c>
      <c r="B337" s="38">
        <v>3.8155092592592595E-2</v>
      </c>
      <c r="C337">
        <v>14.476000000000001</v>
      </c>
      <c r="D337">
        <v>0.84279999999999999</v>
      </c>
      <c r="E337">
        <v>8428.1334459999998</v>
      </c>
      <c r="F337">
        <v>10.7</v>
      </c>
      <c r="G337">
        <v>-2.2999999999999998</v>
      </c>
      <c r="H337">
        <v>249.1</v>
      </c>
      <c r="J337">
        <v>0</v>
      </c>
      <c r="K337">
        <v>0.87170000000000003</v>
      </c>
      <c r="L337">
        <v>12.617900000000001</v>
      </c>
      <c r="M337">
        <v>0.73470000000000002</v>
      </c>
      <c r="N337">
        <v>9.3320000000000007</v>
      </c>
      <c r="O337">
        <v>0</v>
      </c>
      <c r="P337">
        <v>9.3000000000000007</v>
      </c>
      <c r="Q337">
        <v>7.1558000000000002</v>
      </c>
      <c r="R337">
        <v>0</v>
      </c>
      <c r="S337">
        <v>7.2</v>
      </c>
      <c r="T337">
        <v>249.078</v>
      </c>
      <c r="W337">
        <v>0</v>
      </c>
      <c r="X337">
        <v>0</v>
      </c>
      <c r="Y337">
        <v>12.4</v>
      </c>
      <c r="Z337">
        <v>848</v>
      </c>
      <c r="AA337">
        <v>870</v>
      </c>
      <c r="AB337">
        <v>799</v>
      </c>
      <c r="AC337">
        <v>55</v>
      </c>
      <c r="AD337">
        <v>10.29</v>
      </c>
      <c r="AE337">
        <v>0.24</v>
      </c>
      <c r="AF337">
        <v>981</v>
      </c>
      <c r="AG337">
        <v>-5</v>
      </c>
      <c r="AH337">
        <v>13</v>
      </c>
      <c r="AI337">
        <v>17</v>
      </c>
      <c r="AJ337">
        <v>191</v>
      </c>
      <c r="AK337">
        <v>190.8</v>
      </c>
      <c r="AL337">
        <v>7</v>
      </c>
      <c r="AM337">
        <v>195</v>
      </c>
      <c r="AN337" t="s">
        <v>155</v>
      </c>
      <c r="AO337">
        <v>2</v>
      </c>
      <c r="AP337" s="39">
        <v>0.7047337962962964</v>
      </c>
      <c r="AQ337">
        <v>47.158580000000001</v>
      </c>
      <c r="AR337">
        <v>-88.486867000000004</v>
      </c>
      <c r="AS337">
        <v>313.5</v>
      </c>
      <c r="AT337">
        <v>46.1</v>
      </c>
      <c r="AU337">
        <v>12</v>
      </c>
      <c r="AV337">
        <v>9</v>
      </c>
      <c r="AW337" t="s">
        <v>416</v>
      </c>
      <c r="AX337">
        <v>1.1000000000000001</v>
      </c>
      <c r="AY337">
        <v>1.6</v>
      </c>
      <c r="AZ337">
        <v>1.9</v>
      </c>
      <c r="BA337">
        <v>14.048999999999999</v>
      </c>
      <c r="BB337">
        <v>13.83</v>
      </c>
      <c r="BC337">
        <v>0.98</v>
      </c>
      <c r="BD337">
        <v>14.722</v>
      </c>
      <c r="BE337">
        <v>2862.6289999999999</v>
      </c>
      <c r="BF337">
        <v>106.081</v>
      </c>
      <c r="BG337">
        <v>0.222</v>
      </c>
      <c r="BH337">
        <v>0</v>
      </c>
      <c r="BI337">
        <v>0.222</v>
      </c>
      <c r="BJ337">
        <v>0.17</v>
      </c>
      <c r="BK337">
        <v>0</v>
      </c>
      <c r="BL337">
        <v>0.17</v>
      </c>
      <c r="BM337">
        <v>1.8671</v>
      </c>
      <c r="BQ337">
        <v>0</v>
      </c>
      <c r="BR337">
        <v>0.36041099999999998</v>
      </c>
      <c r="BS337">
        <v>0.264793</v>
      </c>
      <c r="BT337">
        <v>1.2E-2</v>
      </c>
      <c r="BU337">
        <v>8.6759939999999993</v>
      </c>
      <c r="BV337">
        <v>5.3223393000000003</v>
      </c>
    </row>
    <row r="338" spans="1:74" customFormat="1" x14ac:dyDescent="0.25">
      <c r="A338" s="37">
        <v>41704</v>
      </c>
      <c r="B338" s="38">
        <v>3.8166666666666668E-2</v>
      </c>
      <c r="C338">
        <v>14.680999999999999</v>
      </c>
      <c r="D338">
        <v>0.38080000000000003</v>
      </c>
      <c r="E338">
        <v>3807.8635989999998</v>
      </c>
      <c r="F338">
        <v>8.4</v>
      </c>
      <c r="G338">
        <v>-2.2999999999999998</v>
      </c>
      <c r="H338">
        <v>46</v>
      </c>
      <c r="J338">
        <v>0</v>
      </c>
      <c r="K338">
        <v>0.87439999999999996</v>
      </c>
      <c r="L338">
        <v>12.837300000000001</v>
      </c>
      <c r="M338">
        <v>0.33300000000000002</v>
      </c>
      <c r="N338">
        <v>7.3654999999999999</v>
      </c>
      <c r="O338">
        <v>0</v>
      </c>
      <c r="P338">
        <v>7.4</v>
      </c>
      <c r="Q338">
        <v>5.6478999999999999</v>
      </c>
      <c r="R338">
        <v>0</v>
      </c>
      <c r="S338">
        <v>5.6</v>
      </c>
      <c r="T338">
        <v>46.007199999999997</v>
      </c>
      <c r="W338">
        <v>0</v>
      </c>
      <c r="X338">
        <v>0</v>
      </c>
      <c r="Y338">
        <v>12.4</v>
      </c>
      <c r="Z338">
        <v>847</v>
      </c>
      <c r="AA338">
        <v>871</v>
      </c>
      <c r="AB338">
        <v>798</v>
      </c>
      <c r="AC338">
        <v>55</v>
      </c>
      <c r="AD338">
        <v>10.29</v>
      </c>
      <c r="AE338">
        <v>0.24</v>
      </c>
      <c r="AF338">
        <v>981</v>
      </c>
      <c r="AG338">
        <v>-5</v>
      </c>
      <c r="AH338">
        <v>13</v>
      </c>
      <c r="AI338">
        <v>17</v>
      </c>
      <c r="AJ338">
        <v>191</v>
      </c>
      <c r="AK338">
        <v>190.2</v>
      </c>
      <c r="AL338">
        <v>7.3</v>
      </c>
      <c r="AM338">
        <v>195</v>
      </c>
      <c r="AN338" t="s">
        <v>155</v>
      </c>
      <c r="AO338">
        <v>2</v>
      </c>
      <c r="AP338" s="39">
        <v>0.7047337962962964</v>
      </c>
      <c r="AQ338">
        <v>47.158560000000001</v>
      </c>
      <c r="AR338">
        <v>-88.486545000000007</v>
      </c>
      <c r="AS338">
        <v>313.3</v>
      </c>
      <c r="AT338">
        <v>44.9</v>
      </c>
      <c r="AU338">
        <v>12</v>
      </c>
      <c r="AV338">
        <v>9</v>
      </c>
      <c r="AW338" t="s">
        <v>416</v>
      </c>
      <c r="AX338">
        <v>1.1000000000000001</v>
      </c>
      <c r="AY338">
        <v>1.6</v>
      </c>
      <c r="AZ338">
        <v>1.9</v>
      </c>
      <c r="BA338">
        <v>14.048999999999999</v>
      </c>
      <c r="BB338">
        <v>14.13</v>
      </c>
      <c r="BC338">
        <v>1.01</v>
      </c>
      <c r="BD338">
        <v>14.358000000000001</v>
      </c>
      <c r="BE338">
        <v>2957.3409999999999</v>
      </c>
      <c r="BF338">
        <v>48.822000000000003</v>
      </c>
      <c r="BG338">
        <v>0.17799999999999999</v>
      </c>
      <c r="BH338">
        <v>0</v>
      </c>
      <c r="BI338">
        <v>0.17799999999999999</v>
      </c>
      <c r="BJ338">
        <v>0.13600000000000001</v>
      </c>
      <c r="BK338">
        <v>0</v>
      </c>
      <c r="BL338">
        <v>0.13600000000000001</v>
      </c>
      <c r="BM338">
        <v>0.35020000000000001</v>
      </c>
      <c r="BQ338">
        <v>0</v>
      </c>
      <c r="BR338">
        <v>0.33651599999999998</v>
      </c>
      <c r="BS338">
        <v>0.26420700000000003</v>
      </c>
      <c r="BT338">
        <v>1.2207000000000001E-2</v>
      </c>
      <c r="BU338">
        <v>8.1007820000000006</v>
      </c>
      <c r="BV338">
        <v>5.3105606999999999</v>
      </c>
    </row>
    <row r="339" spans="1:74" customFormat="1" x14ac:dyDescent="0.25">
      <c r="A339" s="37">
        <v>41704</v>
      </c>
      <c r="B339" s="38">
        <v>3.8178240740740742E-2</v>
      </c>
      <c r="C339">
        <v>14.83</v>
      </c>
      <c r="D339">
        <v>0.2132</v>
      </c>
      <c r="E339">
        <v>2131.610518</v>
      </c>
      <c r="F339">
        <v>7.5</v>
      </c>
      <c r="G339">
        <v>-2.2999999999999998</v>
      </c>
      <c r="H339">
        <v>37.4</v>
      </c>
      <c r="J339">
        <v>0</v>
      </c>
      <c r="K339">
        <v>0.87490000000000001</v>
      </c>
      <c r="L339">
        <v>12.9747</v>
      </c>
      <c r="M339">
        <v>0.1865</v>
      </c>
      <c r="N339">
        <v>6.5396000000000001</v>
      </c>
      <c r="O339">
        <v>0</v>
      </c>
      <c r="P339">
        <v>6.5</v>
      </c>
      <c r="Q339">
        <v>5.0145999999999997</v>
      </c>
      <c r="R339">
        <v>0</v>
      </c>
      <c r="S339">
        <v>5</v>
      </c>
      <c r="T339">
        <v>37.440600000000003</v>
      </c>
      <c r="W339">
        <v>0</v>
      </c>
      <c r="X339">
        <v>0</v>
      </c>
      <c r="Y339">
        <v>12.4</v>
      </c>
      <c r="Z339">
        <v>847</v>
      </c>
      <c r="AA339">
        <v>870</v>
      </c>
      <c r="AB339">
        <v>798</v>
      </c>
      <c r="AC339">
        <v>55</v>
      </c>
      <c r="AD339">
        <v>10.29</v>
      </c>
      <c r="AE339">
        <v>0.24</v>
      </c>
      <c r="AF339">
        <v>981</v>
      </c>
      <c r="AG339">
        <v>-5</v>
      </c>
      <c r="AH339">
        <v>13</v>
      </c>
      <c r="AI339">
        <v>17</v>
      </c>
      <c r="AJ339">
        <v>191</v>
      </c>
      <c r="AK339">
        <v>191</v>
      </c>
      <c r="AL339">
        <v>7.5</v>
      </c>
      <c r="AM339">
        <v>195</v>
      </c>
      <c r="AN339" t="s">
        <v>155</v>
      </c>
      <c r="AO339">
        <v>2</v>
      </c>
      <c r="AP339" s="39">
        <v>0.70475694444444448</v>
      </c>
      <c r="AQ339">
        <v>47.158717000000003</v>
      </c>
      <c r="AR339">
        <v>-88.486031999999994</v>
      </c>
      <c r="AS339">
        <v>312.8</v>
      </c>
      <c r="AT339">
        <v>44.2</v>
      </c>
      <c r="AU339">
        <v>12</v>
      </c>
      <c r="AV339">
        <v>8</v>
      </c>
      <c r="AW339" t="s">
        <v>430</v>
      </c>
      <c r="AX339">
        <v>1.1000000000000001</v>
      </c>
      <c r="AY339">
        <v>1.6605000000000001</v>
      </c>
      <c r="AZ339">
        <v>1.9604999999999999</v>
      </c>
      <c r="BA339">
        <v>14.048999999999999</v>
      </c>
      <c r="BB339">
        <v>14.17</v>
      </c>
      <c r="BC339">
        <v>1.01</v>
      </c>
      <c r="BD339">
        <v>14.303000000000001</v>
      </c>
      <c r="BE339">
        <v>2991.2649999999999</v>
      </c>
      <c r="BF339">
        <v>27.364000000000001</v>
      </c>
      <c r="BG339">
        <v>0.158</v>
      </c>
      <c r="BH339">
        <v>0</v>
      </c>
      <c r="BI339">
        <v>0.158</v>
      </c>
      <c r="BJ339">
        <v>0.121</v>
      </c>
      <c r="BK339">
        <v>0</v>
      </c>
      <c r="BL339">
        <v>0.121</v>
      </c>
      <c r="BM339">
        <v>0.28520000000000001</v>
      </c>
      <c r="BQ339">
        <v>0</v>
      </c>
      <c r="BR339">
        <v>0.31354500000000002</v>
      </c>
      <c r="BS339">
        <v>0.26520700000000003</v>
      </c>
      <c r="BT339">
        <v>1.2586E-2</v>
      </c>
      <c r="BU339">
        <v>7.5478120000000004</v>
      </c>
      <c r="BV339">
        <v>5.3306607000000001</v>
      </c>
    </row>
    <row r="340" spans="1:74" customFormat="1" x14ac:dyDescent="0.25">
      <c r="A340" s="37">
        <v>41704</v>
      </c>
      <c r="B340" s="38">
        <v>3.8189814814814815E-2</v>
      </c>
      <c r="C340">
        <v>14.894</v>
      </c>
      <c r="D340">
        <v>0.151</v>
      </c>
      <c r="E340">
        <v>1510.2666670000001</v>
      </c>
      <c r="F340">
        <v>6</v>
      </c>
      <c r="G340">
        <v>-2.2999999999999998</v>
      </c>
      <c r="H340">
        <v>13.2</v>
      </c>
      <c r="J340">
        <v>0</v>
      </c>
      <c r="K340">
        <v>0.87490000000000001</v>
      </c>
      <c r="L340">
        <v>13.0312</v>
      </c>
      <c r="M340">
        <v>0.1321</v>
      </c>
      <c r="N340">
        <v>5.2423999999999999</v>
      </c>
      <c r="O340">
        <v>0</v>
      </c>
      <c r="P340">
        <v>5.2</v>
      </c>
      <c r="Q340">
        <v>4.0198999999999998</v>
      </c>
      <c r="R340">
        <v>0</v>
      </c>
      <c r="S340">
        <v>4</v>
      </c>
      <c r="T340">
        <v>13.193300000000001</v>
      </c>
      <c r="W340">
        <v>0</v>
      </c>
      <c r="X340">
        <v>0</v>
      </c>
      <c r="Y340">
        <v>12.5</v>
      </c>
      <c r="Z340">
        <v>846</v>
      </c>
      <c r="AA340">
        <v>869</v>
      </c>
      <c r="AB340">
        <v>797</v>
      </c>
      <c r="AC340">
        <v>55</v>
      </c>
      <c r="AD340">
        <v>10.29</v>
      </c>
      <c r="AE340">
        <v>0.24</v>
      </c>
      <c r="AF340">
        <v>981</v>
      </c>
      <c r="AG340">
        <v>-5</v>
      </c>
      <c r="AH340">
        <v>13</v>
      </c>
      <c r="AI340">
        <v>17</v>
      </c>
      <c r="AJ340">
        <v>191</v>
      </c>
      <c r="AK340">
        <v>191</v>
      </c>
      <c r="AL340">
        <v>7.5</v>
      </c>
      <c r="AM340">
        <v>195</v>
      </c>
      <c r="AN340" t="s">
        <v>155</v>
      </c>
      <c r="AO340">
        <v>2</v>
      </c>
      <c r="AP340" s="39">
        <v>0.70476851851851852</v>
      </c>
      <c r="AQ340">
        <v>47.158768999999999</v>
      </c>
      <c r="AR340">
        <v>-88.485722999999993</v>
      </c>
      <c r="AS340">
        <v>313</v>
      </c>
      <c r="AT340">
        <v>42.1</v>
      </c>
      <c r="AU340">
        <v>12</v>
      </c>
      <c r="AV340">
        <v>9</v>
      </c>
      <c r="AW340" t="s">
        <v>431</v>
      </c>
      <c r="AX340">
        <v>1.2210000000000001</v>
      </c>
      <c r="AY340">
        <v>2.1234999999999999</v>
      </c>
      <c r="AZ340">
        <v>2.484</v>
      </c>
      <c r="BA340">
        <v>14.048999999999999</v>
      </c>
      <c r="BB340">
        <v>14.18</v>
      </c>
      <c r="BC340">
        <v>1.01</v>
      </c>
      <c r="BD340">
        <v>14.292999999999999</v>
      </c>
      <c r="BE340">
        <v>3004.3560000000002</v>
      </c>
      <c r="BF340">
        <v>19.39</v>
      </c>
      <c r="BG340">
        <v>0.127</v>
      </c>
      <c r="BH340">
        <v>0</v>
      </c>
      <c r="BI340">
        <v>0.127</v>
      </c>
      <c r="BJ340">
        <v>9.7000000000000003E-2</v>
      </c>
      <c r="BK340">
        <v>0</v>
      </c>
      <c r="BL340">
        <v>9.7000000000000003E-2</v>
      </c>
      <c r="BM340">
        <v>0.10050000000000001</v>
      </c>
      <c r="BQ340">
        <v>0</v>
      </c>
      <c r="BR340">
        <v>0.25475500000000001</v>
      </c>
      <c r="BS340">
        <v>0.26641399999999998</v>
      </c>
      <c r="BT340">
        <v>1.1414000000000001E-2</v>
      </c>
      <c r="BU340">
        <v>6.1325900000000004</v>
      </c>
      <c r="BV340">
        <v>5.3549214000000003</v>
      </c>
    </row>
    <row r="341" spans="1:74" customFormat="1" x14ac:dyDescent="0.25">
      <c r="A341" s="37">
        <v>41704</v>
      </c>
      <c r="B341" s="38">
        <v>3.8201388888888889E-2</v>
      </c>
      <c r="C341">
        <v>14.9</v>
      </c>
      <c r="D341">
        <v>0.11840000000000001</v>
      </c>
      <c r="E341">
        <v>1183.7024510000001</v>
      </c>
      <c r="F341">
        <v>5.5</v>
      </c>
      <c r="G341">
        <v>-2.2999999999999998</v>
      </c>
      <c r="H341">
        <v>-8.9</v>
      </c>
      <c r="J341">
        <v>0</v>
      </c>
      <c r="K341">
        <v>0.875</v>
      </c>
      <c r="L341">
        <v>13.0382</v>
      </c>
      <c r="M341">
        <v>0.1036</v>
      </c>
      <c r="N341">
        <v>4.8085000000000004</v>
      </c>
      <c r="O341">
        <v>0</v>
      </c>
      <c r="P341">
        <v>4.8</v>
      </c>
      <c r="Q341">
        <v>3.6871999999999998</v>
      </c>
      <c r="R341">
        <v>0</v>
      </c>
      <c r="S341">
        <v>3.7</v>
      </c>
      <c r="T341">
        <v>0</v>
      </c>
      <c r="W341">
        <v>0</v>
      </c>
      <c r="X341">
        <v>0</v>
      </c>
      <c r="Y341">
        <v>12.3</v>
      </c>
      <c r="Z341">
        <v>848</v>
      </c>
      <c r="AA341">
        <v>870</v>
      </c>
      <c r="AB341">
        <v>797</v>
      </c>
      <c r="AC341">
        <v>55</v>
      </c>
      <c r="AD341">
        <v>10.29</v>
      </c>
      <c r="AE341">
        <v>0.24</v>
      </c>
      <c r="AF341">
        <v>981</v>
      </c>
      <c r="AG341">
        <v>-5</v>
      </c>
      <c r="AH341">
        <v>13</v>
      </c>
      <c r="AI341">
        <v>17</v>
      </c>
      <c r="AJ341">
        <v>191</v>
      </c>
      <c r="AK341">
        <v>191</v>
      </c>
      <c r="AL341">
        <v>7.1</v>
      </c>
      <c r="AM341">
        <v>195</v>
      </c>
      <c r="AN341" t="s">
        <v>155</v>
      </c>
      <c r="AO341">
        <v>2</v>
      </c>
      <c r="AP341" s="39">
        <v>0.70478009259259267</v>
      </c>
      <c r="AQ341">
        <v>47.158678999999999</v>
      </c>
      <c r="AR341">
        <v>-88.485550000000003</v>
      </c>
      <c r="AS341">
        <v>313.2</v>
      </c>
      <c r="AT341">
        <v>38.799999999999997</v>
      </c>
      <c r="AU341">
        <v>12</v>
      </c>
      <c r="AV341">
        <v>9</v>
      </c>
      <c r="AW341" t="s">
        <v>431</v>
      </c>
      <c r="AX341">
        <v>1.179</v>
      </c>
      <c r="AY341">
        <v>1.7949999999999999</v>
      </c>
      <c r="AZ341">
        <v>2.1949999999999998</v>
      </c>
      <c r="BA341">
        <v>14.048999999999999</v>
      </c>
      <c r="BB341">
        <v>14.21</v>
      </c>
      <c r="BC341">
        <v>1.01</v>
      </c>
      <c r="BD341">
        <v>14.279</v>
      </c>
      <c r="BE341">
        <v>3011.22</v>
      </c>
      <c r="BF341">
        <v>15.226000000000001</v>
      </c>
      <c r="BG341">
        <v>0.11600000000000001</v>
      </c>
      <c r="BH341">
        <v>0</v>
      </c>
      <c r="BI341">
        <v>0.11600000000000001</v>
      </c>
      <c r="BJ341">
        <v>8.8999999999999996E-2</v>
      </c>
      <c r="BK341">
        <v>0</v>
      </c>
      <c r="BL341">
        <v>8.8999999999999996E-2</v>
      </c>
      <c r="BM341">
        <v>0</v>
      </c>
      <c r="BQ341">
        <v>0</v>
      </c>
      <c r="BR341">
        <v>0.23569399999999999</v>
      </c>
      <c r="BS341">
        <v>0.26800000000000002</v>
      </c>
      <c r="BT341">
        <v>1.2793000000000001E-2</v>
      </c>
      <c r="BU341">
        <v>5.6737440000000001</v>
      </c>
      <c r="BV341">
        <v>5.3868</v>
      </c>
    </row>
    <row r="342" spans="1:74" customFormat="1" x14ac:dyDescent="0.25">
      <c r="A342" s="37">
        <v>41704</v>
      </c>
      <c r="B342" s="38">
        <v>3.8212962962962962E-2</v>
      </c>
      <c r="C342">
        <v>14.9</v>
      </c>
      <c r="D342">
        <v>9.3600000000000003E-2</v>
      </c>
      <c r="E342">
        <v>936.30217000000005</v>
      </c>
      <c r="F342">
        <v>3.9</v>
      </c>
      <c r="G342">
        <v>1.4</v>
      </c>
      <c r="H342">
        <v>0</v>
      </c>
      <c r="J342">
        <v>0</v>
      </c>
      <c r="K342">
        <v>0.87529999999999997</v>
      </c>
      <c r="L342">
        <v>13.042400000000001</v>
      </c>
      <c r="M342">
        <v>8.2000000000000003E-2</v>
      </c>
      <c r="N342">
        <v>3.4066999999999998</v>
      </c>
      <c r="O342">
        <v>1.2324999999999999</v>
      </c>
      <c r="P342">
        <v>4.5999999999999996</v>
      </c>
      <c r="Q342">
        <v>2.6122000000000001</v>
      </c>
      <c r="R342">
        <v>0.94510000000000005</v>
      </c>
      <c r="S342">
        <v>3.6</v>
      </c>
      <c r="T342">
        <v>0</v>
      </c>
      <c r="W342">
        <v>0</v>
      </c>
      <c r="X342">
        <v>0</v>
      </c>
      <c r="Y342">
        <v>12.3</v>
      </c>
      <c r="Z342">
        <v>849</v>
      </c>
      <c r="AA342">
        <v>871</v>
      </c>
      <c r="AB342">
        <v>798</v>
      </c>
      <c r="AC342">
        <v>55</v>
      </c>
      <c r="AD342">
        <v>10.29</v>
      </c>
      <c r="AE342">
        <v>0.24</v>
      </c>
      <c r="AF342">
        <v>981</v>
      </c>
      <c r="AG342">
        <v>-5</v>
      </c>
      <c r="AH342">
        <v>13</v>
      </c>
      <c r="AI342">
        <v>17</v>
      </c>
      <c r="AJ342">
        <v>191</v>
      </c>
      <c r="AK342">
        <v>191</v>
      </c>
      <c r="AL342">
        <v>7.3</v>
      </c>
      <c r="AM342">
        <v>195</v>
      </c>
      <c r="AN342" t="s">
        <v>155</v>
      </c>
      <c r="AO342">
        <v>2</v>
      </c>
      <c r="AP342" s="39">
        <v>0.70479166666666659</v>
      </c>
      <c r="AQ342">
        <v>47.158614999999998</v>
      </c>
      <c r="AR342">
        <v>-88.485381000000004</v>
      </c>
      <c r="AS342">
        <v>313</v>
      </c>
      <c r="AT342">
        <v>35.6</v>
      </c>
      <c r="AU342">
        <v>12</v>
      </c>
      <c r="AV342">
        <v>10</v>
      </c>
      <c r="AW342" t="s">
        <v>424</v>
      </c>
      <c r="AX342">
        <v>1.1000000000000001</v>
      </c>
      <c r="AY342">
        <v>1.46044</v>
      </c>
      <c r="AZ342">
        <v>1.8</v>
      </c>
      <c r="BA342">
        <v>14.048999999999999</v>
      </c>
      <c r="BB342">
        <v>14.23</v>
      </c>
      <c r="BC342">
        <v>1.01</v>
      </c>
      <c r="BD342">
        <v>14.246</v>
      </c>
      <c r="BE342">
        <v>3016.203</v>
      </c>
      <c r="BF342">
        <v>12.063000000000001</v>
      </c>
      <c r="BG342">
        <v>8.3000000000000004E-2</v>
      </c>
      <c r="BH342">
        <v>0.03</v>
      </c>
      <c r="BI342">
        <v>0.112</v>
      </c>
      <c r="BJ342">
        <v>6.3E-2</v>
      </c>
      <c r="BK342">
        <v>2.3E-2</v>
      </c>
      <c r="BL342">
        <v>8.5999999999999993E-2</v>
      </c>
      <c r="BM342">
        <v>0</v>
      </c>
      <c r="BQ342">
        <v>0</v>
      </c>
      <c r="BR342">
        <v>0.26755099999999998</v>
      </c>
      <c r="BS342">
        <v>0.26800000000000002</v>
      </c>
      <c r="BT342">
        <v>1.2207000000000001E-2</v>
      </c>
      <c r="BU342">
        <v>6.4406220000000003</v>
      </c>
      <c r="BV342">
        <v>5.3868</v>
      </c>
    </row>
    <row r="343" spans="1:74" customFormat="1" x14ac:dyDescent="0.25">
      <c r="A343" s="37">
        <v>41704</v>
      </c>
      <c r="B343" s="38">
        <v>3.8224537037037036E-2</v>
      </c>
      <c r="C343">
        <v>14.909000000000001</v>
      </c>
      <c r="D343">
        <v>7.3999999999999996E-2</v>
      </c>
      <c r="E343">
        <v>740.32445900000005</v>
      </c>
      <c r="F343">
        <v>3.8</v>
      </c>
      <c r="G343">
        <v>1.5</v>
      </c>
      <c r="H343">
        <v>-39.200000000000003</v>
      </c>
      <c r="J343">
        <v>0</v>
      </c>
      <c r="K343">
        <v>0.87539999999999996</v>
      </c>
      <c r="L343">
        <v>13.0504</v>
      </c>
      <c r="M343">
        <v>6.4799999999999996E-2</v>
      </c>
      <c r="N343">
        <v>3.3264</v>
      </c>
      <c r="O343">
        <v>1.3129999999999999</v>
      </c>
      <c r="P343">
        <v>4.5999999999999996</v>
      </c>
      <c r="Q343">
        <v>2.5507</v>
      </c>
      <c r="R343">
        <v>1.0067999999999999</v>
      </c>
      <c r="S343">
        <v>3.6</v>
      </c>
      <c r="T343">
        <v>0</v>
      </c>
      <c r="W343">
        <v>0</v>
      </c>
      <c r="X343">
        <v>0</v>
      </c>
      <c r="Y343">
        <v>12.3</v>
      </c>
      <c r="Z343">
        <v>849</v>
      </c>
      <c r="AA343">
        <v>871</v>
      </c>
      <c r="AB343">
        <v>797</v>
      </c>
      <c r="AC343">
        <v>55</v>
      </c>
      <c r="AD343">
        <v>10.29</v>
      </c>
      <c r="AE343">
        <v>0.24</v>
      </c>
      <c r="AF343">
        <v>981</v>
      </c>
      <c r="AG343">
        <v>-5</v>
      </c>
      <c r="AH343">
        <v>13</v>
      </c>
      <c r="AI343">
        <v>17</v>
      </c>
      <c r="AJ343">
        <v>191</v>
      </c>
      <c r="AK343">
        <v>191</v>
      </c>
      <c r="AL343">
        <v>7.1</v>
      </c>
      <c r="AM343">
        <v>195</v>
      </c>
      <c r="AN343" t="s">
        <v>155</v>
      </c>
      <c r="AO343">
        <v>2</v>
      </c>
      <c r="AP343" s="39">
        <v>0.70480324074074074</v>
      </c>
      <c r="AQ343">
        <v>47.158577000000001</v>
      </c>
      <c r="AR343">
        <v>-88.485209999999995</v>
      </c>
      <c r="AS343">
        <v>312.89999999999998</v>
      </c>
      <c r="AT343">
        <v>33.299999999999997</v>
      </c>
      <c r="AU343">
        <v>12</v>
      </c>
      <c r="AV343">
        <v>10</v>
      </c>
      <c r="AW343" t="s">
        <v>424</v>
      </c>
      <c r="AX343">
        <v>1.1000000000000001</v>
      </c>
      <c r="AY343">
        <v>1.56046</v>
      </c>
      <c r="AZ343">
        <v>1.86046</v>
      </c>
      <c r="BA343">
        <v>14.048999999999999</v>
      </c>
      <c r="BB343">
        <v>14.24</v>
      </c>
      <c r="BC343">
        <v>1.01</v>
      </c>
      <c r="BD343">
        <v>14.239000000000001</v>
      </c>
      <c r="BE343">
        <v>3020.1660000000002</v>
      </c>
      <c r="BF343">
        <v>9.5449999999999999</v>
      </c>
      <c r="BG343">
        <v>8.1000000000000003E-2</v>
      </c>
      <c r="BH343">
        <v>3.2000000000000001E-2</v>
      </c>
      <c r="BI343">
        <v>0.112</v>
      </c>
      <c r="BJ343">
        <v>6.2E-2</v>
      </c>
      <c r="BK343">
        <v>2.4E-2</v>
      </c>
      <c r="BL343">
        <v>8.5999999999999993E-2</v>
      </c>
      <c r="BM343">
        <v>0</v>
      </c>
      <c r="BQ343">
        <v>0</v>
      </c>
      <c r="BR343">
        <v>0.25269399999999997</v>
      </c>
      <c r="BS343">
        <v>0.26820699999999997</v>
      </c>
      <c r="BT343">
        <v>1.2999999999999999E-2</v>
      </c>
      <c r="BU343">
        <v>6.0829839999999997</v>
      </c>
      <c r="BV343">
        <v>5.3909606999999999</v>
      </c>
    </row>
    <row r="344" spans="1:74" customFormat="1" x14ac:dyDescent="0.25">
      <c r="A344" s="37">
        <v>41704</v>
      </c>
      <c r="B344" s="38">
        <v>3.8236111111111117E-2</v>
      </c>
      <c r="C344">
        <v>14.91</v>
      </c>
      <c r="D344">
        <v>5.8900000000000001E-2</v>
      </c>
      <c r="E344">
        <v>589.19407899999999</v>
      </c>
      <c r="F344">
        <v>3.7</v>
      </c>
      <c r="G344">
        <v>1.5</v>
      </c>
      <c r="H344">
        <v>-23.1</v>
      </c>
      <c r="J344">
        <v>0.1</v>
      </c>
      <c r="K344">
        <v>0.87549999999999994</v>
      </c>
      <c r="L344">
        <v>13.0541</v>
      </c>
      <c r="M344">
        <v>5.16E-2</v>
      </c>
      <c r="N344">
        <v>3.2254</v>
      </c>
      <c r="O344">
        <v>1.3272999999999999</v>
      </c>
      <c r="P344">
        <v>4.5999999999999996</v>
      </c>
      <c r="Q344">
        <v>2.4729000000000001</v>
      </c>
      <c r="R344">
        <v>1.0177</v>
      </c>
      <c r="S344">
        <v>3.5</v>
      </c>
      <c r="T344">
        <v>0</v>
      </c>
      <c r="W344">
        <v>0</v>
      </c>
      <c r="X344">
        <v>8.7599999999999997E-2</v>
      </c>
      <c r="Y344">
        <v>12.3</v>
      </c>
      <c r="Z344">
        <v>849</v>
      </c>
      <c r="AA344">
        <v>872</v>
      </c>
      <c r="AB344">
        <v>798</v>
      </c>
      <c r="AC344">
        <v>54.8</v>
      </c>
      <c r="AD344">
        <v>10.26</v>
      </c>
      <c r="AE344">
        <v>0.24</v>
      </c>
      <c r="AF344">
        <v>981</v>
      </c>
      <c r="AG344">
        <v>-5</v>
      </c>
      <c r="AH344">
        <v>13</v>
      </c>
      <c r="AI344">
        <v>17</v>
      </c>
      <c r="AJ344">
        <v>191</v>
      </c>
      <c r="AK344">
        <v>190.8</v>
      </c>
      <c r="AL344">
        <v>7.2</v>
      </c>
      <c r="AM344">
        <v>195</v>
      </c>
      <c r="AN344" t="s">
        <v>155</v>
      </c>
      <c r="AO344">
        <v>2</v>
      </c>
      <c r="AP344" s="39">
        <v>0.70481481481481489</v>
      </c>
      <c r="AQ344">
        <v>47.158546999999999</v>
      </c>
      <c r="AR344">
        <v>-88.485039999999998</v>
      </c>
      <c r="AS344">
        <v>312.7</v>
      </c>
      <c r="AT344">
        <v>31.6</v>
      </c>
      <c r="AU344">
        <v>12</v>
      </c>
      <c r="AV344">
        <v>11</v>
      </c>
      <c r="AW344" t="s">
        <v>420</v>
      </c>
      <c r="AX344">
        <v>1.1000000000000001</v>
      </c>
      <c r="AY344">
        <v>1.6</v>
      </c>
      <c r="AZ344">
        <v>1.9</v>
      </c>
      <c r="BA344">
        <v>14.048999999999999</v>
      </c>
      <c r="BB344">
        <v>14.26</v>
      </c>
      <c r="BC344">
        <v>1.01</v>
      </c>
      <c r="BD344">
        <v>14.217000000000001</v>
      </c>
      <c r="BE344">
        <v>3023.2240000000002</v>
      </c>
      <c r="BF344">
        <v>7.6040000000000001</v>
      </c>
      <c r="BG344">
        <v>7.8E-2</v>
      </c>
      <c r="BH344">
        <v>3.2000000000000001E-2</v>
      </c>
      <c r="BI344">
        <v>0.11</v>
      </c>
      <c r="BJ344">
        <v>0.06</v>
      </c>
      <c r="BK344">
        <v>2.5000000000000001E-2</v>
      </c>
      <c r="BL344">
        <v>8.5000000000000006E-2</v>
      </c>
      <c r="BM344">
        <v>0</v>
      </c>
      <c r="BQ344">
        <v>14.743</v>
      </c>
      <c r="BR344">
        <v>0.21741199999999999</v>
      </c>
      <c r="BS344">
        <v>0.26900000000000002</v>
      </c>
      <c r="BT344">
        <v>1.2794E-2</v>
      </c>
      <c r="BU344">
        <v>5.2336609999999997</v>
      </c>
      <c r="BV344">
        <v>5.4069000000000003</v>
      </c>
    </row>
    <row r="345" spans="1:74" customFormat="1" x14ac:dyDescent="0.25">
      <c r="A345" s="37">
        <v>41704</v>
      </c>
      <c r="B345" s="38">
        <v>3.8247685185185183E-2</v>
      </c>
      <c r="C345">
        <v>14.914999999999999</v>
      </c>
      <c r="D345">
        <v>5.7299999999999997E-2</v>
      </c>
      <c r="E345">
        <v>572.746711</v>
      </c>
      <c r="F345">
        <v>3.5</v>
      </c>
      <c r="G345">
        <v>3.2</v>
      </c>
      <c r="H345">
        <v>-28.3</v>
      </c>
      <c r="J345">
        <v>0.1</v>
      </c>
      <c r="K345">
        <v>0.87560000000000004</v>
      </c>
      <c r="L345">
        <v>13.0594</v>
      </c>
      <c r="M345">
        <v>5.0099999999999999E-2</v>
      </c>
      <c r="N345">
        <v>3.0644999999999998</v>
      </c>
      <c r="O345">
        <v>2.8018000000000001</v>
      </c>
      <c r="P345">
        <v>5.9</v>
      </c>
      <c r="Q345">
        <v>2.3485999999999998</v>
      </c>
      <c r="R345">
        <v>2.1473</v>
      </c>
      <c r="S345">
        <v>4.5</v>
      </c>
      <c r="T345">
        <v>0</v>
      </c>
      <c r="W345">
        <v>0</v>
      </c>
      <c r="X345">
        <v>8.7599999999999997E-2</v>
      </c>
      <c r="Y345">
        <v>12.4</v>
      </c>
      <c r="Z345">
        <v>849</v>
      </c>
      <c r="AA345">
        <v>871</v>
      </c>
      <c r="AB345">
        <v>799</v>
      </c>
      <c r="AC345">
        <v>54.2</v>
      </c>
      <c r="AD345">
        <v>10.15</v>
      </c>
      <c r="AE345">
        <v>0.23</v>
      </c>
      <c r="AF345">
        <v>981</v>
      </c>
      <c r="AG345">
        <v>-5</v>
      </c>
      <c r="AH345">
        <v>13</v>
      </c>
      <c r="AI345">
        <v>17</v>
      </c>
      <c r="AJ345">
        <v>191</v>
      </c>
      <c r="AK345">
        <v>190</v>
      </c>
      <c r="AL345">
        <v>7.3</v>
      </c>
      <c r="AM345">
        <v>195</v>
      </c>
      <c r="AN345" t="s">
        <v>155</v>
      </c>
      <c r="AO345">
        <v>2</v>
      </c>
      <c r="AP345" s="39">
        <v>0.70482638888888882</v>
      </c>
      <c r="AQ345">
        <v>47.158531000000004</v>
      </c>
      <c r="AR345">
        <v>-88.484874000000005</v>
      </c>
      <c r="AS345">
        <v>312.5</v>
      </c>
      <c r="AT345">
        <v>29.9</v>
      </c>
      <c r="AU345">
        <v>12</v>
      </c>
      <c r="AV345">
        <v>11</v>
      </c>
      <c r="AW345" t="s">
        <v>420</v>
      </c>
      <c r="AX345">
        <v>1.1000000000000001</v>
      </c>
      <c r="AY345">
        <v>1.6</v>
      </c>
      <c r="AZ345">
        <v>1.9604999999999999</v>
      </c>
      <c r="BA345">
        <v>14.048999999999999</v>
      </c>
      <c r="BB345">
        <v>14.25</v>
      </c>
      <c r="BC345">
        <v>1.01</v>
      </c>
      <c r="BD345">
        <v>14.212999999999999</v>
      </c>
      <c r="BE345">
        <v>3023.558</v>
      </c>
      <c r="BF345">
        <v>7.39</v>
      </c>
      <c r="BG345">
        <v>7.3999999999999996E-2</v>
      </c>
      <c r="BH345">
        <v>6.8000000000000005E-2</v>
      </c>
      <c r="BI345">
        <v>0.14199999999999999</v>
      </c>
      <c r="BJ345">
        <v>5.7000000000000002E-2</v>
      </c>
      <c r="BK345">
        <v>5.1999999999999998E-2</v>
      </c>
      <c r="BL345">
        <v>0.109</v>
      </c>
      <c r="BM345">
        <v>0</v>
      </c>
      <c r="BQ345">
        <v>14.739000000000001</v>
      </c>
      <c r="BR345">
        <v>0.21920700000000001</v>
      </c>
      <c r="BS345">
        <v>0.26920699999999997</v>
      </c>
      <c r="BT345">
        <v>1.2207000000000001E-2</v>
      </c>
      <c r="BU345">
        <v>5.2768610000000002</v>
      </c>
      <c r="BV345">
        <v>5.4110607000000002</v>
      </c>
    </row>
    <row r="346" spans="1:74" customFormat="1" x14ac:dyDescent="0.25">
      <c r="A346" s="37">
        <v>41704</v>
      </c>
      <c r="B346" s="38">
        <v>3.8259259259259264E-2</v>
      </c>
      <c r="C346">
        <v>14.930999999999999</v>
      </c>
      <c r="D346">
        <v>5.2699999999999997E-2</v>
      </c>
      <c r="E346">
        <v>526.65221199999996</v>
      </c>
      <c r="F346">
        <v>3.5</v>
      </c>
      <c r="G346">
        <v>2.2000000000000002</v>
      </c>
      <c r="H346">
        <v>-31.4</v>
      </c>
      <c r="J346">
        <v>0.1</v>
      </c>
      <c r="K346">
        <v>0.87549999999999994</v>
      </c>
      <c r="L346">
        <v>13.0724</v>
      </c>
      <c r="M346">
        <v>4.6100000000000002E-2</v>
      </c>
      <c r="N346">
        <v>3.0329999999999999</v>
      </c>
      <c r="O346">
        <v>1.9434</v>
      </c>
      <c r="P346">
        <v>5</v>
      </c>
      <c r="Q346">
        <v>2.3254000000000001</v>
      </c>
      <c r="R346">
        <v>1.49</v>
      </c>
      <c r="S346">
        <v>3.8</v>
      </c>
      <c r="T346">
        <v>0</v>
      </c>
      <c r="W346">
        <v>0</v>
      </c>
      <c r="X346">
        <v>8.7499999999999994E-2</v>
      </c>
      <c r="Y346">
        <v>12.3</v>
      </c>
      <c r="Z346">
        <v>849</v>
      </c>
      <c r="AA346">
        <v>872</v>
      </c>
      <c r="AB346">
        <v>800</v>
      </c>
      <c r="AC346">
        <v>54.8</v>
      </c>
      <c r="AD346">
        <v>10.26</v>
      </c>
      <c r="AE346">
        <v>0.24</v>
      </c>
      <c r="AF346">
        <v>981</v>
      </c>
      <c r="AG346">
        <v>-5</v>
      </c>
      <c r="AH346">
        <v>13</v>
      </c>
      <c r="AI346">
        <v>17</v>
      </c>
      <c r="AJ346">
        <v>191</v>
      </c>
      <c r="AK346">
        <v>190</v>
      </c>
      <c r="AL346">
        <v>7.4</v>
      </c>
      <c r="AM346">
        <v>195</v>
      </c>
      <c r="AN346" t="s">
        <v>155</v>
      </c>
      <c r="AO346">
        <v>2</v>
      </c>
      <c r="AP346" s="39">
        <v>0.70483796296296297</v>
      </c>
      <c r="AQ346">
        <v>47.158527999999997</v>
      </c>
      <c r="AR346">
        <v>-88.484719999999996</v>
      </c>
      <c r="AS346">
        <v>312.2</v>
      </c>
      <c r="AT346">
        <v>28</v>
      </c>
      <c r="AU346">
        <v>12</v>
      </c>
      <c r="AV346">
        <v>11</v>
      </c>
      <c r="AW346" t="s">
        <v>420</v>
      </c>
      <c r="AX346">
        <v>0.97899999999999998</v>
      </c>
      <c r="AY346">
        <v>1.2975000000000001</v>
      </c>
      <c r="AZ346">
        <v>1.637</v>
      </c>
      <c r="BA346">
        <v>14.048999999999999</v>
      </c>
      <c r="BB346">
        <v>14.24</v>
      </c>
      <c r="BC346">
        <v>1.01</v>
      </c>
      <c r="BD346">
        <v>14.221</v>
      </c>
      <c r="BE346">
        <v>3024.4940000000001</v>
      </c>
      <c r="BF346">
        <v>6.79</v>
      </c>
      <c r="BG346">
        <v>7.2999999999999995E-2</v>
      </c>
      <c r="BH346">
        <v>4.7E-2</v>
      </c>
      <c r="BI346">
        <v>0.121</v>
      </c>
      <c r="BJ346">
        <v>5.6000000000000001E-2</v>
      </c>
      <c r="BK346">
        <v>3.5999999999999997E-2</v>
      </c>
      <c r="BL346">
        <v>9.1999999999999998E-2</v>
      </c>
      <c r="BM346">
        <v>0</v>
      </c>
      <c r="BQ346">
        <v>14.728</v>
      </c>
      <c r="BR346">
        <v>0.22620999999999999</v>
      </c>
      <c r="BS346">
        <v>0.27</v>
      </c>
      <c r="BT346">
        <v>1.2999999999999999E-2</v>
      </c>
      <c r="BU346">
        <v>5.4454399999999996</v>
      </c>
      <c r="BV346">
        <v>5.4269999999999996</v>
      </c>
    </row>
    <row r="347" spans="1:74" customFormat="1" x14ac:dyDescent="0.25">
      <c r="A347" s="37">
        <v>41704</v>
      </c>
      <c r="B347" s="38">
        <v>3.827083333333333E-2</v>
      </c>
      <c r="C347">
        <v>14.95</v>
      </c>
      <c r="D347">
        <v>5.04E-2</v>
      </c>
      <c r="E347">
        <v>504.453507</v>
      </c>
      <c r="F347">
        <v>3.1</v>
      </c>
      <c r="G347">
        <v>-6.8</v>
      </c>
      <c r="H347">
        <v>-12.4</v>
      </c>
      <c r="J347">
        <v>0.1</v>
      </c>
      <c r="K347">
        <v>0.87539999999999996</v>
      </c>
      <c r="L347">
        <v>13.0877</v>
      </c>
      <c r="M347">
        <v>4.4200000000000003E-2</v>
      </c>
      <c r="N347">
        <v>2.7391000000000001</v>
      </c>
      <c r="O347">
        <v>0</v>
      </c>
      <c r="P347">
        <v>2.7</v>
      </c>
      <c r="Q347">
        <v>2.0990000000000002</v>
      </c>
      <c r="R347">
        <v>0</v>
      </c>
      <c r="S347">
        <v>2.1</v>
      </c>
      <c r="T347">
        <v>0</v>
      </c>
      <c r="W347">
        <v>0</v>
      </c>
      <c r="X347">
        <v>8.7499999999999994E-2</v>
      </c>
      <c r="Y347">
        <v>12.3</v>
      </c>
      <c r="Z347">
        <v>849</v>
      </c>
      <c r="AA347">
        <v>872</v>
      </c>
      <c r="AB347">
        <v>800</v>
      </c>
      <c r="AC347">
        <v>54</v>
      </c>
      <c r="AD347">
        <v>10.11</v>
      </c>
      <c r="AE347">
        <v>0.23</v>
      </c>
      <c r="AF347">
        <v>981</v>
      </c>
      <c r="AG347">
        <v>-5</v>
      </c>
      <c r="AH347">
        <v>13</v>
      </c>
      <c r="AI347">
        <v>17</v>
      </c>
      <c r="AJ347">
        <v>191</v>
      </c>
      <c r="AK347">
        <v>190.2</v>
      </c>
      <c r="AL347">
        <v>7.5</v>
      </c>
      <c r="AM347">
        <v>195</v>
      </c>
      <c r="AN347" t="s">
        <v>155</v>
      </c>
      <c r="AO347">
        <v>2</v>
      </c>
      <c r="AP347" s="39">
        <v>0.70484953703703701</v>
      </c>
      <c r="AQ347">
        <v>47.158535999999998</v>
      </c>
      <c r="AR347">
        <v>-88.484575000000007</v>
      </c>
      <c r="AS347">
        <v>312</v>
      </c>
      <c r="AT347">
        <v>26.4</v>
      </c>
      <c r="AU347">
        <v>12</v>
      </c>
      <c r="AV347">
        <v>11</v>
      </c>
      <c r="AW347" t="s">
        <v>420</v>
      </c>
      <c r="AX347">
        <v>0.9</v>
      </c>
      <c r="AY347">
        <v>1.1000000000000001</v>
      </c>
      <c r="AZ347">
        <v>1.4</v>
      </c>
      <c r="BA347">
        <v>14.048999999999999</v>
      </c>
      <c r="BB347">
        <v>14.23</v>
      </c>
      <c r="BC347">
        <v>1.01</v>
      </c>
      <c r="BD347">
        <v>14.228999999999999</v>
      </c>
      <c r="BE347">
        <v>3024.9459999999999</v>
      </c>
      <c r="BF347">
        <v>6.4960000000000004</v>
      </c>
      <c r="BG347">
        <v>6.6000000000000003E-2</v>
      </c>
      <c r="BH347">
        <v>0</v>
      </c>
      <c r="BI347">
        <v>6.6000000000000003E-2</v>
      </c>
      <c r="BJ347">
        <v>5.0999999999999997E-2</v>
      </c>
      <c r="BK347">
        <v>0</v>
      </c>
      <c r="BL347">
        <v>5.0999999999999997E-2</v>
      </c>
      <c r="BM347">
        <v>0</v>
      </c>
      <c r="BQ347">
        <v>14.712</v>
      </c>
      <c r="BR347">
        <v>0.24710199999999999</v>
      </c>
      <c r="BS347">
        <v>0.270621</v>
      </c>
      <c r="BT347">
        <v>1.2999999999999999E-2</v>
      </c>
      <c r="BU347">
        <v>5.9483629999999996</v>
      </c>
      <c r="BV347">
        <v>5.4394821000000002</v>
      </c>
    </row>
    <row r="348" spans="1:74" customFormat="1" x14ac:dyDescent="0.25">
      <c r="A348" s="37">
        <v>41704</v>
      </c>
      <c r="B348" s="38">
        <v>3.8282407407407411E-2</v>
      </c>
      <c r="C348">
        <v>14.952</v>
      </c>
      <c r="D348">
        <v>4.9299999999999997E-2</v>
      </c>
      <c r="E348">
        <v>492.56955799999997</v>
      </c>
      <c r="F348">
        <v>3.4</v>
      </c>
      <c r="G348">
        <v>2.9</v>
      </c>
      <c r="H348">
        <v>-28.8</v>
      </c>
      <c r="J348">
        <v>0.1</v>
      </c>
      <c r="K348">
        <v>0.87539999999999996</v>
      </c>
      <c r="L348">
        <v>13.089399999999999</v>
      </c>
      <c r="M348">
        <v>4.3099999999999999E-2</v>
      </c>
      <c r="N348">
        <v>2.9763999999999999</v>
      </c>
      <c r="O348">
        <v>2.5387</v>
      </c>
      <c r="P348">
        <v>5.5</v>
      </c>
      <c r="Q348">
        <v>2.2806999999999999</v>
      </c>
      <c r="R348">
        <v>1.9453</v>
      </c>
      <c r="S348">
        <v>4.2</v>
      </c>
      <c r="T348">
        <v>0</v>
      </c>
      <c r="W348">
        <v>0</v>
      </c>
      <c r="X348">
        <v>8.7499999999999994E-2</v>
      </c>
      <c r="Y348">
        <v>12.3</v>
      </c>
      <c r="Z348">
        <v>848</v>
      </c>
      <c r="AA348">
        <v>872</v>
      </c>
      <c r="AB348">
        <v>799</v>
      </c>
      <c r="AC348">
        <v>54</v>
      </c>
      <c r="AD348">
        <v>10.11</v>
      </c>
      <c r="AE348">
        <v>0.23</v>
      </c>
      <c r="AF348">
        <v>981</v>
      </c>
      <c r="AG348">
        <v>-5</v>
      </c>
      <c r="AH348">
        <v>13</v>
      </c>
      <c r="AI348">
        <v>17</v>
      </c>
      <c r="AJ348">
        <v>191</v>
      </c>
      <c r="AK348">
        <v>191</v>
      </c>
      <c r="AL348">
        <v>7.4</v>
      </c>
      <c r="AM348">
        <v>195</v>
      </c>
      <c r="AN348" t="s">
        <v>155</v>
      </c>
      <c r="AO348">
        <v>2</v>
      </c>
      <c r="AP348" s="39">
        <v>0.70486111111111116</v>
      </c>
      <c r="AQ348">
        <v>47.158565000000003</v>
      </c>
      <c r="AR348">
        <v>-88.484442000000001</v>
      </c>
      <c r="AS348">
        <v>311.8</v>
      </c>
      <c r="AT348">
        <v>25</v>
      </c>
      <c r="AU348">
        <v>12</v>
      </c>
      <c r="AV348">
        <v>11</v>
      </c>
      <c r="AW348" t="s">
        <v>420</v>
      </c>
      <c r="AX348">
        <v>0.96050000000000002</v>
      </c>
      <c r="AY348">
        <v>1.1000000000000001</v>
      </c>
      <c r="AZ348">
        <v>1.4</v>
      </c>
      <c r="BA348">
        <v>14.048999999999999</v>
      </c>
      <c r="BB348">
        <v>14.23</v>
      </c>
      <c r="BC348">
        <v>1.01</v>
      </c>
      <c r="BD348">
        <v>14.233000000000001</v>
      </c>
      <c r="BE348">
        <v>3025.1869999999999</v>
      </c>
      <c r="BF348">
        <v>6.343</v>
      </c>
      <c r="BG348">
        <v>7.1999999999999995E-2</v>
      </c>
      <c r="BH348">
        <v>6.0999999999999999E-2</v>
      </c>
      <c r="BI348">
        <v>0.13300000000000001</v>
      </c>
      <c r="BJ348">
        <v>5.5E-2</v>
      </c>
      <c r="BK348">
        <v>4.7E-2</v>
      </c>
      <c r="BL348">
        <v>0.10199999999999999</v>
      </c>
      <c r="BM348">
        <v>0</v>
      </c>
      <c r="BQ348">
        <v>14.711</v>
      </c>
      <c r="BR348">
        <v>0.22916900000000001</v>
      </c>
      <c r="BS348">
        <v>0.27279300000000001</v>
      </c>
      <c r="BT348">
        <v>1.3207E-2</v>
      </c>
      <c r="BU348">
        <v>5.5166709999999997</v>
      </c>
      <c r="BV348">
        <v>5.4831393000000004</v>
      </c>
    </row>
    <row r="349" spans="1:74" customFormat="1" x14ac:dyDescent="0.25">
      <c r="A349" s="37">
        <v>41704</v>
      </c>
      <c r="B349" s="38">
        <v>3.8293981481481477E-2</v>
      </c>
      <c r="C349">
        <v>15.002000000000001</v>
      </c>
      <c r="D349">
        <v>4.8000000000000001E-2</v>
      </c>
      <c r="E349">
        <v>480</v>
      </c>
      <c r="F349">
        <v>3.4</v>
      </c>
      <c r="G349">
        <v>2.9</v>
      </c>
      <c r="H349">
        <v>15.5</v>
      </c>
      <c r="J349">
        <v>0.1</v>
      </c>
      <c r="K349">
        <v>0.87490000000000001</v>
      </c>
      <c r="L349">
        <v>13.125299999999999</v>
      </c>
      <c r="M349">
        <v>4.2000000000000003E-2</v>
      </c>
      <c r="N349">
        <v>2.9674</v>
      </c>
      <c r="O349">
        <v>2.5371999999999999</v>
      </c>
      <c r="P349">
        <v>5.5</v>
      </c>
      <c r="Q349">
        <v>2.2738</v>
      </c>
      <c r="R349">
        <v>1.9441999999999999</v>
      </c>
      <c r="S349">
        <v>4.2</v>
      </c>
      <c r="T349">
        <v>15.492000000000001</v>
      </c>
      <c r="W349">
        <v>0</v>
      </c>
      <c r="X349">
        <v>8.7499999999999994E-2</v>
      </c>
      <c r="Y349">
        <v>12.3</v>
      </c>
      <c r="Z349">
        <v>849</v>
      </c>
      <c r="AA349">
        <v>873</v>
      </c>
      <c r="AB349">
        <v>800</v>
      </c>
      <c r="AC349">
        <v>54</v>
      </c>
      <c r="AD349">
        <v>10.11</v>
      </c>
      <c r="AE349">
        <v>0.23</v>
      </c>
      <c r="AF349">
        <v>981</v>
      </c>
      <c r="AG349">
        <v>-5</v>
      </c>
      <c r="AH349">
        <v>13</v>
      </c>
      <c r="AI349">
        <v>17</v>
      </c>
      <c r="AJ349">
        <v>191</v>
      </c>
      <c r="AK349">
        <v>191</v>
      </c>
      <c r="AL349">
        <v>7.1</v>
      </c>
      <c r="AM349">
        <v>195</v>
      </c>
      <c r="AN349" t="s">
        <v>155</v>
      </c>
      <c r="AO349">
        <v>2</v>
      </c>
      <c r="AP349" s="39">
        <v>0.70487268518518509</v>
      </c>
      <c r="AQ349">
        <v>47.158611000000001</v>
      </c>
      <c r="AR349">
        <v>-88.484326999999993</v>
      </c>
      <c r="AS349">
        <v>311.5</v>
      </c>
      <c r="AT349">
        <v>23.6</v>
      </c>
      <c r="AU349">
        <v>12</v>
      </c>
      <c r="AV349">
        <v>11</v>
      </c>
      <c r="AW349" t="s">
        <v>420</v>
      </c>
      <c r="AX349">
        <v>1</v>
      </c>
      <c r="AY349">
        <v>1.1000000000000001</v>
      </c>
      <c r="AZ349">
        <v>1.4604999999999999</v>
      </c>
      <c r="BA349">
        <v>14.048999999999999</v>
      </c>
      <c r="BB349">
        <v>14.18</v>
      </c>
      <c r="BC349">
        <v>1.01</v>
      </c>
      <c r="BD349">
        <v>14.298</v>
      </c>
      <c r="BE349">
        <v>3025.0909999999999</v>
      </c>
      <c r="BF349">
        <v>6.16</v>
      </c>
      <c r="BG349">
        <v>7.1999999999999995E-2</v>
      </c>
      <c r="BH349">
        <v>6.0999999999999999E-2</v>
      </c>
      <c r="BI349">
        <v>0.13300000000000001</v>
      </c>
      <c r="BJ349">
        <v>5.5E-2</v>
      </c>
      <c r="BK349">
        <v>4.7E-2</v>
      </c>
      <c r="BL349">
        <v>0.10199999999999999</v>
      </c>
      <c r="BM349">
        <v>0.11799999999999999</v>
      </c>
      <c r="BQ349">
        <v>14.662000000000001</v>
      </c>
      <c r="BR349">
        <v>0.213557</v>
      </c>
      <c r="BS349">
        <v>0.27200000000000002</v>
      </c>
      <c r="BT349">
        <v>1.4E-2</v>
      </c>
      <c r="BU349">
        <v>5.1408509999999996</v>
      </c>
      <c r="BV349">
        <v>5.4672000000000001</v>
      </c>
    </row>
    <row r="350" spans="1:74" customFormat="1" x14ac:dyDescent="0.25">
      <c r="A350" s="37">
        <v>41704</v>
      </c>
      <c r="B350" s="38">
        <v>3.8305555555555551E-2</v>
      </c>
      <c r="C350">
        <v>15.045999999999999</v>
      </c>
      <c r="D350">
        <v>5.7299999999999997E-2</v>
      </c>
      <c r="E350">
        <v>572.73657300000002</v>
      </c>
      <c r="F350">
        <v>3.2</v>
      </c>
      <c r="G350">
        <v>-0.3</v>
      </c>
      <c r="H350">
        <v>11.8</v>
      </c>
      <c r="J350">
        <v>0.1</v>
      </c>
      <c r="K350">
        <v>0.87439999999999996</v>
      </c>
      <c r="L350">
        <v>13.156000000000001</v>
      </c>
      <c r="M350">
        <v>5.0099999999999999E-2</v>
      </c>
      <c r="N350">
        <v>2.7980999999999998</v>
      </c>
      <c r="O350">
        <v>0</v>
      </c>
      <c r="P350">
        <v>2.8</v>
      </c>
      <c r="Q350">
        <v>2.1442000000000001</v>
      </c>
      <c r="R350">
        <v>0</v>
      </c>
      <c r="S350">
        <v>2.1</v>
      </c>
      <c r="T350">
        <v>11.7759</v>
      </c>
      <c r="W350">
        <v>0</v>
      </c>
      <c r="X350">
        <v>8.7400000000000005E-2</v>
      </c>
      <c r="Y350">
        <v>12.4</v>
      </c>
      <c r="Z350">
        <v>848</v>
      </c>
      <c r="AA350">
        <v>873</v>
      </c>
      <c r="AB350">
        <v>801</v>
      </c>
      <c r="AC350">
        <v>54</v>
      </c>
      <c r="AD350">
        <v>10.11</v>
      </c>
      <c r="AE350">
        <v>0.23</v>
      </c>
      <c r="AF350">
        <v>981</v>
      </c>
      <c r="AG350">
        <v>-5</v>
      </c>
      <c r="AH350">
        <v>13</v>
      </c>
      <c r="AI350">
        <v>17</v>
      </c>
      <c r="AJ350">
        <v>190.8</v>
      </c>
      <c r="AK350">
        <v>190.8</v>
      </c>
      <c r="AL350">
        <v>6.9</v>
      </c>
      <c r="AM350">
        <v>195</v>
      </c>
      <c r="AN350" t="s">
        <v>155</v>
      </c>
      <c r="AO350">
        <v>2</v>
      </c>
      <c r="AP350" s="39">
        <v>0.70488425925925924</v>
      </c>
      <c r="AQ350">
        <v>47.158676999999997</v>
      </c>
      <c r="AR350">
        <v>-88.484238000000005</v>
      </c>
      <c r="AS350">
        <v>311.2</v>
      </c>
      <c r="AT350">
        <v>22.6</v>
      </c>
      <c r="AU350">
        <v>12</v>
      </c>
      <c r="AV350">
        <v>11</v>
      </c>
      <c r="AW350" t="s">
        <v>420</v>
      </c>
      <c r="AX350">
        <v>1.0605</v>
      </c>
      <c r="AY350">
        <v>1.1605000000000001</v>
      </c>
      <c r="AZ350">
        <v>1.5605</v>
      </c>
      <c r="BA350">
        <v>14.048999999999999</v>
      </c>
      <c r="BB350">
        <v>14.14</v>
      </c>
      <c r="BC350">
        <v>1.01</v>
      </c>
      <c r="BD350">
        <v>14.363</v>
      </c>
      <c r="BE350">
        <v>3023.32</v>
      </c>
      <c r="BF350">
        <v>7.3250000000000002</v>
      </c>
      <c r="BG350">
        <v>6.7000000000000004E-2</v>
      </c>
      <c r="BH350">
        <v>0</v>
      </c>
      <c r="BI350">
        <v>6.7000000000000004E-2</v>
      </c>
      <c r="BJ350">
        <v>5.1999999999999998E-2</v>
      </c>
      <c r="BK350">
        <v>0</v>
      </c>
      <c r="BL350">
        <v>5.1999999999999998E-2</v>
      </c>
      <c r="BM350">
        <v>8.9399999999999993E-2</v>
      </c>
      <c r="BQ350">
        <v>14.611000000000001</v>
      </c>
      <c r="BR350">
        <v>0.25337900000000002</v>
      </c>
      <c r="BS350">
        <v>0.27200000000000002</v>
      </c>
      <c r="BT350">
        <v>1.4E-2</v>
      </c>
      <c r="BU350">
        <v>6.0994659999999996</v>
      </c>
      <c r="BV350">
        <v>5.4672000000000001</v>
      </c>
    </row>
    <row r="351" spans="1:74" customFormat="1" x14ac:dyDescent="0.25">
      <c r="A351" s="37">
        <v>41704</v>
      </c>
      <c r="B351" s="38">
        <v>3.8317129629629632E-2</v>
      </c>
      <c r="C351">
        <v>15.06</v>
      </c>
      <c r="D351">
        <v>0.2465</v>
      </c>
      <c r="E351">
        <v>2465.3196929999999</v>
      </c>
      <c r="F351">
        <v>3.2</v>
      </c>
      <c r="G351">
        <v>-0.4</v>
      </c>
      <c r="H351">
        <v>65.5</v>
      </c>
      <c r="J351">
        <v>0.1</v>
      </c>
      <c r="K351">
        <v>0.87270000000000003</v>
      </c>
      <c r="L351">
        <v>13.142099999999999</v>
      </c>
      <c r="M351">
        <v>0.21510000000000001</v>
      </c>
      <c r="N351">
        <v>2.7925</v>
      </c>
      <c r="O351">
        <v>0</v>
      </c>
      <c r="P351">
        <v>2.8</v>
      </c>
      <c r="Q351">
        <v>2.1398000000000001</v>
      </c>
      <c r="R351">
        <v>0</v>
      </c>
      <c r="S351">
        <v>2.1</v>
      </c>
      <c r="T351">
        <v>65.468900000000005</v>
      </c>
      <c r="W351">
        <v>0</v>
      </c>
      <c r="X351">
        <v>8.7300000000000003E-2</v>
      </c>
      <c r="Y351">
        <v>12.3</v>
      </c>
      <c r="Z351">
        <v>849</v>
      </c>
      <c r="AA351">
        <v>872</v>
      </c>
      <c r="AB351">
        <v>801</v>
      </c>
      <c r="AC351">
        <v>54</v>
      </c>
      <c r="AD351">
        <v>10.11</v>
      </c>
      <c r="AE351">
        <v>0.23</v>
      </c>
      <c r="AF351">
        <v>981</v>
      </c>
      <c r="AG351">
        <v>-5</v>
      </c>
      <c r="AH351">
        <v>13.207000000000001</v>
      </c>
      <c r="AI351">
        <v>17</v>
      </c>
      <c r="AJ351">
        <v>190</v>
      </c>
      <c r="AK351">
        <v>190</v>
      </c>
      <c r="AL351">
        <v>7</v>
      </c>
      <c r="AM351">
        <v>195</v>
      </c>
      <c r="AN351" t="s">
        <v>155</v>
      </c>
      <c r="AO351">
        <v>2</v>
      </c>
      <c r="AP351" s="39">
        <v>0.70489583333333339</v>
      </c>
      <c r="AQ351">
        <v>47.158757999999999</v>
      </c>
      <c r="AR351">
        <v>-88.484179999999995</v>
      </c>
      <c r="AS351">
        <v>310.89999999999998</v>
      </c>
      <c r="AT351">
        <v>21.9</v>
      </c>
      <c r="AU351">
        <v>12</v>
      </c>
      <c r="AV351">
        <v>11</v>
      </c>
      <c r="AW351" t="s">
        <v>420</v>
      </c>
      <c r="AX351">
        <v>1.1000000000000001</v>
      </c>
      <c r="AY351">
        <v>1.2</v>
      </c>
      <c r="AZ351">
        <v>1.6</v>
      </c>
      <c r="BA351">
        <v>14.048999999999999</v>
      </c>
      <c r="BB351">
        <v>13.93</v>
      </c>
      <c r="BC351">
        <v>0.99</v>
      </c>
      <c r="BD351">
        <v>14.593</v>
      </c>
      <c r="BE351">
        <v>2984.6390000000001</v>
      </c>
      <c r="BF351">
        <v>31.097000000000001</v>
      </c>
      <c r="BG351">
        <v>6.6000000000000003E-2</v>
      </c>
      <c r="BH351">
        <v>0</v>
      </c>
      <c r="BI351">
        <v>6.6000000000000003E-2</v>
      </c>
      <c r="BJ351">
        <v>5.0999999999999997E-2</v>
      </c>
      <c r="BK351">
        <v>0</v>
      </c>
      <c r="BL351">
        <v>5.0999999999999997E-2</v>
      </c>
      <c r="BM351">
        <v>0.49130000000000001</v>
      </c>
      <c r="BQ351">
        <v>14.41</v>
      </c>
      <c r="BR351">
        <v>0.26921600000000001</v>
      </c>
      <c r="BS351">
        <v>0.27179300000000001</v>
      </c>
      <c r="BT351">
        <v>1.3793E-2</v>
      </c>
      <c r="BU351">
        <v>6.4807030000000001</v>
      </c>
      <c r="BV351">
        <v>5.4630393000000002</v>
      </c>
    </row>
    <row r="352" spans="1:74" customFormat="1" x14ac:dyDescent="0.25">
      <c r="A352" s="37">
        <v>41704</v>
      </c>
      <c r="B352" s="38">
        <v>3.8328703703703705E-2</v>
      </c>
      <c r="C352">
        <v>14.858000000000001</v>
      </c>
      <c r="D352">
        <v>0.88619999999999999</v>
      </c>
      <c r="E352">
        <v>8862.1103120000007</v>
      </c>
      <c r="F352">
        <v>3</v>
      </c>
      <c r="G352">
        <v>-7.7</v>
      </c>
      <c r="H352">
        <v>292.89999999999998</v>
      </c>
      <c r="J352">
        <v>0.1</v>
      </c>
      <c r="K352">
        <v>0.86839999999999995</v>
      </c>
      <c r="L352">
        <v>12.9031</v>
      </c>
      <c r="M352">
        <v>0.76959999999999995</v>
      </c>
      <c r="N352">
        <v>2.6053000000000002</v>
      </c>
      <c r="O352">
        <v>0</v>
      </c>
      <c r="P352">
        <v>2.6</v>
      </c>
      <c r="Q352">
        <v>1.9964</v>
      </c>
      <c r="R352">
        <v>0</v>
      </c>
      <c r="S352">
        <v>2</v>
      </c>
      <c r="T352">
        <v>292.89179999999999</v>
      </c>
      <c r="W352">
        <v>0</v>
      </c>
      <c r="X352">
        <v>8.6800000000000002E-2</v>
      </c>
      <c r="Y352">
        <v>12.3</v>
      </c>
      <c r="Z352">
        <v>849</v>
      </c>
      <c r="AA352">
        <v>871</v>
      </c>
      <c r="AB352">
        <v>802</v>
      </c>
      <c r="AC352">
        <v>54</v>
      </c>
      <c r="AD352">
        <v>10.11</v>
      </c>
      <c r="AE352">
        <v>0.23</v>
      </c>
      <c r="AF352">
        <v>981</v>
      </c>
      <c r="AG352">
        <v>-5</v>
      </c>
      <c r="AH352">
        <v>13.792999999999999</v>
      </c>
      <c r="AI352">
        <v>17</v>
      </c>
      <c r="AJ352">
        <v>190</v>
      </c>
      <c r="AK352">
        <v>190</v>
      </c>
      <c r="AL352">
        <v>7.1</v>
      </c>
      <c r="AM352">
        <v>195</v>
      </c>
      <c r="AN352" t="s">
        <v>155</v>
      </c>
      <c r="AO352">
        <v>2</v>
      </c>
      <c r="AP352" s="39">
        <v>0.70490740740740743</v>
      </c>
      <c r="AQ352">
        <v>47.158845999999997</v>
      </c>
      <c r="AR352">
        <v>-88.484150999999997</v>
      </c>
      <c r="AS352">
        <v>310.60000000000002</v>
      </c>
      <c r="AT352">
        <v>21.8</v>
      </c>
      <c r="AU352">
        <v>12</v>
      </c>
      <c r="AV352">
        <v>11</v>
      </c>
      <c r="AW352" t="s">
        <v>420</v>
      </c>
      <c r="AX352">
        <v>1.2210000000000001</v>
      </c>
      <c r="AY352">
        <v>1.321</v>
      </c>
      <c r="AZ352">
        <v>1.7815000000000001</v>
      </c>
      <c r="BA352">
        <v>14.048999999999999</v>
      </c>
      <c r="BB352">
        <v>13.47</v>
      </c>
      <c r="BC352">
        <v>0.96</v>
      </c>
      <c r="BD352">
        <v>15.148999999999999</v>
      </c>
      <c r="BE352">
        <v>2857.7919999999999</v>
      </c>
      <c r="BF352">
        <v>108.49</v>
      </c>
      <c r="BG352">
        <v>0.06</v>
      </c>
      <c r="BH352">
        <v>0</v>
      </c>
      <c r="BI352">
        <v>0.06</v>
      </c>
      <c r="BJ352">
        <v>4.5999999999999999E-2</v>
      </c>
      <c r="BK352">
        <v>0</v>
      </c>
      <c r="BL352">
        <v>4.5999999999999999E-2</v>
      </c>
      <c r="BM352">
        <v>2.1434000000000002</v>
      </c>
      <c r="BQ352">
        <v>13.984999999999999</v>
      </c>
      <c r="BR352">
        <v>0.34231200000000001</v>
      </c>
      <c r="BS352">
        <v>0.27120699999999998</v>
      </c>
      <c r="BT352">
        <v>1.2999999999999999E-2</v>
      </c>
      <c r="BU352">
        <v>8.2403060000000004</v>
      </c>
      <c r="BV352">
        <v>5.4512606999999997</v>
      </c>
    </row>
    <row r="353" spans="1:74" customFormat="1" x14ac:dyDescent="0.25">
      <c r="A353" s="37">
        <v>41704</v>
      </c>
      <c r="B353" s="38">
        <v>3.8340277777777779E-2</v>
      </c>
      <c r="C353">
        <v>14.477</v>
      </c>
      <c r="D353">
        <v>1.2891999999999999</v>
      </c>
      <c r="E353">
        <v>12891.784820000001</v>
      </c>
      <c r="F353">
        <v>3</v>
      </c>
      <c r="G353">
        <v>-7.6</v>
      </c>
      <c r="H353">
        <v>347.1</v>
      </c>
      <c r="J353">
        <v>0.1</v>
      </c>
      <c r="K353">
        <v>0.86770000000000003</v>
      </c>
      <c r="L353">
        <v>12.562099999999999</v>
      </c>
      <c r="M353">
        <v>1.1187</v>
      </c>
      <c r="N353">
        <v>2.6101000000000001</v>
      </c>
      <c r="O353">
        <v>0</v>
      </c>
      <c r="P353">
        <v>2.6</v>
      </c>
      <c r="Q353">
        <v>2.0003000000000002</v>
      </c>
      <c r="R353">
        <v>0</v>
      </c>
      <c r="S353">
        <v>2</v>
      </c>
      <c r="T353">
        <v>347.0849</v>
      </c>
      <c r="W353">
        <v>0</v>
      </c>
      <c r="X353">
        <v>8.6800000000000002E-2</v>
      </c>
      <c r="Y353">
        <v>12.3</v>
      </c>
      <c r="Z353">
        <v>848</v>
      </c>
      <c r="AA353">
        <v>871</v>
      </c>
      <c r="AB353">
        <v>801</v>
      </c>
      <c r="AC353">
        <v>54.2</v>
      </c>
      <c r="AD353">
        <v>10.15</v>
      </c>
      <c r="AE353">
        <v>0.23</v>
      </c>
      <c r="AF353">
        <v>981</v>
      </c>
      <c r="AG353">
        <v>-5</v>
      </c>
      <c r="AH353">
        <v>13.207000000000001</v>
      </c>
      <c r="AI353">
        <v>17</v>
      </c>
      <c r="AJ353">
        <v>190</v>
      </c>
      <c r="AK353">
        <v>190</v>
      </c>
      <c r="AL353">
        <v>7.1</v>
      </c>
      <c r="AM353">
        <v>195</v>
      </c>
      <c r="AN353" t="s">
        <v>155</v>
      </c>
      <c r="AO353">
        <v>2</v>
      </c>
      <c r="AP353" s="39">
        <v>0.70491898148148147</v>
      </c>
      <c r="AQ353">
        <v>47.158938999999997</v>
      </c>
      <c r="AR353">
        <v>-88.484138999999999</v>
      </c>
      <c r="AS353">
        <v>310.39999999999998</v>
      </c>
      <c r="AT353">
        <v>22.4</v>
      </c>
      <c r="AU353">
        <v>12</v>
      </c>
      <c r="AV353">
        <v>10</v>
      </c>
      <c r="AW353" t="s">
        <v>424</v>
      </c>
      <c r="AX353">
        <v>1.421</v>
      </c>
      <c r="AY353">
        <v>1.1579999999999999</v>
      </c>
      <c r="AZ353">
        <v>1.9604999999999999</v>
      </c>
      <c r="BA353">
        <v>14.048999999999999</v>
      </c>
      <c r="BB353">
        <v>13.4</v>
      </c>
      <c r="BC353">
        <v>0.95</v>
      </c>
      <c r="BD353">
        <v>15.241</v>
      </c>
      <c r="BE353">
        <v>2779.511</v>
      </c>
      <c r="BF353">
        <v>157.53899999999999</v>
      </c>
      <c r="BG353">
        <v>0.06</v>
      </c>
      <c r="BH353">
        <v>0</v>
      </c>
      <c r="BI353">
        <v>0.06</v>
      </c>
      <c r="BJ353">
        <v>4.5999999999999999E-2</v>
      </c>
      <c r="BK353">
        <v>0</v>
      </c>
      <c r="BL353">
        <v>4.5999999999999999E-2</v>
      </c>
      <c r="BM353">
        <v>2.5375000000000001</v>
      </c>
      <c r="BQ353">
        <v>13.96</v>
      </c>
      <c r="BR353">
        <v>0.35458600000000001</v>
      </c>
      <c r="BS353">
        <v>0.272621</v>
      </c>
      <c r="BT353">
        <v>1.2999999999999999E-2</v>
      </c>
      <c r="BU353">
        <v>8.5357710000000004</v>
      </c>
      <c r="BV353">
        <v>5.4796820999999998</v>
      </c>
    </row>
    <row r="354" spans="1:74" customFormat="1" x14ac:dyDescent="0.25">
      <c r="A354" s="37">
        <v>41704</v>
      </c>
      <c r="B354" s="38">
        <v>3.8351851851851852E-2</v>
      </c>
      <c r="C354">
        <v>14.417999999999999</v>
      </c>
      <c r="D354">
        <v>1.4440999999999999</v>
      </c>
      <c r="E354">
        <v>14441.090910000001</v>
      </c>
      <c r="F354">
        <v>3.3</v>
      </c>
      <c r="G354">
        <v>-0.7</v>
      </c>
      <c r="H354">
        <v>416.1</v>
      </c>
      <c r="J354">
        <v>0.1</v>
      </c>
      <c r="K354">
        <v>0.86680000000000001</v>
      </c>
      <c r="L354">
        <v>12.4968</v>
      </c>
      <c r="M354">
        <v>1.2517</v>
      </c>
      <c r="N354">
        <v>2.8409</v>
      </c>
      <c r="O354">
        <v>0</v>
      </c>
      <c r="P354">
        <v>2.8</v>
      </c>
      <c r="Q354">
        <v>2.1781000000000001</v>
      </c>
      <c r="R354">
        <v>0</v>
      </c>
      <c r="S354">
        <v>2.2000000000000002</v>
      </c>
      <c r="T354">
        <v>416.1454</v>
      </c>
      <c r="W354">
        <v>0</v>
      </c>
      <c r="X354">
        <v>8.6699999999999999E-2</v>
      </c>
      <c r="Y354">
        <v>12.2</v>
      </c>
      <c r="Z354">
        <v>849</v>
      </c>
      <c r="AA354">
        <v>871</v>
      </c>
      <c r="AB354">
        <v>802</v>
      </c>
      <c r="AC354">
        <v>54.8</v>
      </c>
      <c r="AD354">
        <v>10.26</v>
      </c>
      <c r="AE354">
        <v>0.24</v>
      </c>
      <c r="AF354">
        <v>981</v>
      </c>
      <c r="AG354">
        <v>-5</v>
      </c>
      <c r="AH354">
        <v>13.792999999999999</v>
      </c>
      <c r="AI354">
        <v>17</v>
      </c>
      <c r="AJ354">
        <v>190.2</v>
      </c>
      <c r="AK354">
        <v>190.2</v>
      </c>
      <c r="AL354">
        <v>7.1</v>
      </c>
      <c r="AM354">
        <v>195</v>
      </c>
      <c r="AN354" t="s">
        <v>155</v>
      </c>
      <c r="AO354">
        <v>2</v>
      </c>
      <c r="AP354" s="39">
        <v>0.7049305555555555</v>
      </c>
      <c r="AQ354">
        <v>47.159041000000002</v>
      </c>
      <c r="AR354">
        <v>-88.484139999999996</v>
      </c>
      <c r="AS354">
        <v>310.2</v>
      </c>
      <c r="AT354">
        <v>23.7</v>
      </c>
      <c r="AU354">
        <v>12</v>
      </c>
      <c r="AV354">
        <v>11</v>
      </c>
      <c r="AW354" t="s">
        <v>420</v>
      </c>
      <c r="AX354">
        <v>1.5</v>
      </c>
      <c r="AY354">
        <v>1</v>
      </c>
      <c r="AZ354">
        <v>2</v>
      </c>
      <c r="BA354">
        <v>14.048999999999999</v>
      </c>
      <c r="BB354">
        <v>13.3</v>
      </c>
      <c r="BC354">
        <v>0.95</v>
      </c>
      <c r="BD354">
        <v>15.372</v>
      </c>
      <c r="BE354">
        <v>2750.05</v>
      </c>
      <c r="BF354">
        <v>175.315</v>
      </c>
      <c r="BG354">
        <v>6.5000000000000002E-2</v>
      </c>
      <c r="BH354">
        <v>0</v>
      </c>
      <c r="BI354">
        <v>6.5000000000000002E-2</v>
      </c>
      <c r="BJ354">
        <v>0.05</v>
      </c>
      <c r="BK354">
        <v>0</v>
      </c>
      <c r="BL354">
        <v>0.05</v>
      </c>
      <c r="BM354">
        <v>3.0259</v>
      </c>
      <c r="BQ354">
        <v>13.869</v>
      </c>
      <c r="BR354">
        <v>0.35714000000000001</v>
      </c>
      <c r="BS354">
        <v>0.27541399999999999</v>
      </c>
      <c r="BT354">
        <v>1.2999999999999999E-2</v>
      </c>
      <c r="BU354">
        <v>8.5972519999999992</v>
      </c>
      <c r="BV354">
        <v>5.5358213999999997</v>
      </c>
    </row>
    <row r="355" spans="1:74" customFormat="1" x14ac:dyDescent="0.25">
      <c r="A355" s="37">
        <v>41704</v>
      </c>
      <c r="B355" s="38">
        <v>3.8363425925925926E-2</v>
      </c>
      <c r="C355">
        <v>14.385</v>
      </c>
      <c r="D355">
        <v>1.5384</v>
      </c>
      <c r="E355">
        <v>15384.21594</v>
      </c>
      <c r="F355">
        <v>3</v>
      </c>
      <c r="G355">
        <v>-11.2</v>
      </c>
      <c r="H355">
        <v>410.9</v>
      </c>
      <c r="J355">
        <v>0.1</v>
      </c>
      <c r="K355">
        <v>0.86629999999999996</v>
      </c>
      <c r="L355">
        <v>12.461399999999999</v>
      </c>
      <c r="M355">
        <v>1.3327</v>
      </c>
      <c r="N355">
        <v>2.5988000000000002</v>
      </c>
      <c r="O355">
        <v>0</v>
      </c>
      <c r="P355">
        <v>2.6</v>
      </c>
      <c r="Q355">
        <v>1.9917</v>
      </c>
      <c r="R355">
        <v>0</v>
      </c>
      <c r="S355">
        <v>2</v>
      </c>
      <c r="T355">
        <v>410.9</v>
      </c>
      <c r="W355">
        <v>0</v>
      </c>
      <c r="X355">
        <v>8.6599999999999996E-2</v>
      </c>
      <c r="Y355">
        <v>12.3</v>
      </c>
      <c r="Z355">
        <v>848</v>
      </c>
      <c r="AA355">
        <v>871</v>
      </c>
      <c r="AB355">
        <v>800</v>
      </c>
      <c r="AC355">
        <v>54.2</v>
      </c>
      <c r="AD355">
        <v>10.15</v>
      </c>
      <c r="AE355">
        <v>0.23</v>
      </c>
      <c r="AF355">
        <v>981</v>
      </c>
      <c r="AG355">
        <v>-5</v>
      </c>
      <c r="AH355">
        <v>13.207000000000001</v>
      </c>
      <c r="AI355">
        <v>17</v>
      </c>
      <c r="AJ355">
        <v>191</v>
      </c>
      <c r="AK355">
        <v>190.8</v>
      </c>
      <c r="AL355">
        <v>7.3</v>
      </c>
      <c r="AM355">
        <v>195</v>
      </c>
      <c r="AN355" t="s">
        <v>155</v>
      </c>
      <c r="AO355">
        <v>2</v>
      </c>
      <c r="AP355" s="39">
        <v>0.70494212962962965</v>
      </c>
      <c r="AQ355">
        <v>47.159146</v>
      </c>
      <c r="AR355">
        <v>-88.484137000000004</v>
      </c>
      <c r="AS355">
        <v>310.10000000000002</v>
      </c>
      <c r="AT355">
        <v>25.4</v>
      </c>
      <c r="AU355">
        <v>12</v>
      </c>
      <c r="AV355">
        <v>11</v>
      </c>
      <c r="AW355" t="s">
        <v>420</v>
      </c>
      <c r="AX355">
        <v>1.1975</v>
      </c>
      <c r="AY355">
        <v>1</v>
      </c>
      <c r="AZ355">
        <v>1.758</v>
      </c>
      <c r="BA355">
        <v>14.048999999999999</v>
      </c>
      <c r="BB355">
        <v>13.24</v>
      </c>
      <c r="BC355">
        <v>0.94</v>
      </c>
      <c r="BD355">
        <v>15.436999999999999</v>
      </c>
      <c r="BE355">
        <v>2733.3</v>
      </c>
      <c r="BF355">
        <v>186.048</v>
      </c>
      <c r="BG355">
        <v>0.06</v>
      </c>
      <c r="BH355">
        <v>0</v>
      </c>
      <c r="BI355">
        <v>0.06</v>
      </c>
      <c r="BJ355">
        <v>4.5999999999999999E-2</v>
      </c>
      <c r="BK355">
        <v>0</v>
      </c>
      <c r="BL355">
        <v>4.5999999999999999E-2</v>
      </c>
      <c r="BM355">
        <v>2.9780000000000002</v>
      </c>
      <c r="BQ355">
        <v>13.816000000000001</v>
      </c>
      <c r="BR355">
        <v>0.38645499999999999</v>
      </c>
      <c r="BS355">
        <v>0.27637899999999999</v>
      </c>
      <c r="BT355">
        <v>1.2999999999999999E-2</v>
      </c>
      <c r="BU355">
        <v>9.3029379999999993</v>
      </c>
      <c r="BV355">
        <v>5.5552178999999997</v>
      </c>
    </row>
    <row r="356" spans="1:74" customFormat="1" x14ac:dyDescent="0.25">
      <c r="A356" s="37">
        <v>41704</v>
      </c>
      <c r="B356" s="38">
        <v>3.8374999999999999E-2</v>
      </c>
      <c r="C356">
        <v>14.186999999999999</v>
      </c>
      <c r="D356">
        <v>1.7342</v>
      </c>
      <c r="E356">
        <v>17341.990249999999</v>
      </c>
      <c r="F356">
        <v>3.5</v>
      </c>
      <c r="G356">
        <v>2.2999999999999998</v>
      </c>
      <c r="H356">
        <v>475.9</v>
      </c>
      <c r="J356">
        <v>0.1</v>
      </c>
      <c r="K356">
        <v>0.86599999999999999</v>
      </c>
      <c r="L356">
        <v>12.285500000000001</v>
      </c>
      <c r="M356">
        <v>1.5018</v>
      </c>
      <c r="N356">
        <v>3.0308999999999999</v>
      </c>
      <c r="O356">
        <v>1.9917</v>
      </c>
      <c r="P356">
        <v>5</v>
      </c>
      <c r="Q356">
        <v>2.3237999999999999</v>
      </c>
      <c r="R356">
        <v>1.5270999999999999</v>
      </c>
      <c r="S356">
        <v>3.9</v>
      </c>
      <c r="T356">
        <v>475.89920000000001</v>
      </c>
      <c r="W356">
        <v>0</v>
      </c>
      <c r="X356">
        <v>8.6599999999999996E-2</v>
      </c>
      <c r="Y356">
        <v>12.3</v>
      </c>
      <c r="Z356">
        <v>848</v>
      </c>
      <c r="AA356">
        <v>872</v>
      </c>
      <c r="AB356">
        <v>800</v>
      </c>
      <c r="AC356">
        <v>54.8</v>
      </c>
      <c r="AD356">
        <v>10.26</v>
      </c>
      <c r="AE356">
        <v>0.24</v>
      </c>
      <c r="AF356">
        <v>981</v>
      </c>
      <c r="AG356">
        <v>-5</v>
      </c>
      <c r="AH356">
        <v>13.792999999999999</v>
      </c>
      <c r="AI356">
        <v>17</v>
      </c>
      <c r="AJ356">
        <v>190.8</v>
      </c>
      <c r="AK356">
        <v>190</v>
      </c>
      <c r="AL356">
        <v>7.3</v>
      </c>
      <c r="AM356">
        <v>195</v>
      </c>
      <c r="AN356" t="s">
        <v>155</v>
      </c>
      <c r="AO356">
        <v>2</v>
      </c>
      <c r="AP356" s="39">
        <v>0.7049537037037038</v>
      </c>
      <c r="AQ356">
        <v>47.159261000000001</v>
      </c>
      <c r="AR356">
        <v>-88.484140999999994</v>
      </c>
      <c r="AS356">
        <v>310.2</v>
      </c>
      <c r="AT356">
        <v>27.5</v>
      </c>
      <c r="AU356">
        <v>12</v>
      </c>
      <c r="AV356">
        <v>11</v>
      </c>
      <c r="AW356" t="s">
        <v>420</v>
      </c>
      <c r="AX356">
        <v>1.121</v>
      </c>
      <c r="AY356">
        <v>1.121</v>
      </c>
      <c r="AZ356">
        <v>1.7815000000000001</v>
      </c>
      <c r="BA356">
        <v>14.048999999999999</v>
      </c>
      <c r="BB356">
        <v>13.21</v>
      </c>
      <c r="BC356">
        <v>0.94</v>
      </c>
      <c r="BD356">
        <v>15.477</v>
      </c>
      <c r="BE356">
        <v>2694.7710000000002</v>
      </c>
      <c r="BF356">
        <v>209.65799999999999</v>
      </c>
      <c r="BG356">
        <v>7.0000000000000007E-2</v>
      </c>
      <c r="BH356">
        <v>4.5999999999999999E-2</v>
      </c>
      <c r="BI356">
        <v>0.115</v>
      </c>
      <c r="BJ356">
        <v>5.2999999999999999E-2</v>
      </c>
      <c r="BK356">
        <v>3.5000000000000003E-2</v>
      </c>
      <c r="BL356">
        <v>8.7999999999999995E-2</v>
      </c>
      <c r="BM356">
        <v>3.4491000000000001</v>
      </c>
      <c r="BQ356">
        <v>13.811</v>
      </c>
      <c r="BR356">
        <v>0.43303199999999997</v>
      </c>
      <c r="BS356">
        <v>0.27441399999999999</v>
      </c>
      <c r="BT356">
        <v>1.2999999999999999E-2</v>
      </c>
      <c r="BU356">
        <v>10.424163</v>
      </c>
      <c r="BV356">
        <v>5.5157214000000003</v>
      </c>
    </row>
    <row r="357" spans="1:74" customFormat="1" x14ac:dyDescent="0.25">
      <c r="A357" s="37">
        <v>41704</v>
      </c>
      <c r="B357" s="38">
        <v>3.8386574074074073E-2</v>
      </c>
      <c r="C357">
        <v>14.137</v>
      </c>
      <c r="D357">
        <v>1.7383</v>
      </c>
      <c r="E357">
        <v>17382.607639999998</v>
      </c>
      <c r="F357">
        <v>3.6</v>
      </c>
      <c r="G357">
        <v>2</v>
      </c>
      <c r="H357">
        <v>629.1</v>
      </c>
      <c r="J357">
        <v>0.1</v>
      </c>
      <c r="K357">
        <v>0.86629999999999996</v>
      </c>
      <c r="L357">
        <v>12.246600000000001</v>
      </c>
      <c r="M357">
        <v>1.5058</v>
      </c>
      <c r="N357">
        <v>3.1185</v>
      </c>
      <c r="O357">
        <v>1.7427999999999999</v>
      </c>
      <c r="P357">
        <v>4.9000000000000004</v>
      </c>
      <c r="Q357">
        <v>2.3896999999999999</v>
      </c>
      <c r="R357">
        <v>1.3354999999999999</v>
      </c>
      <c r="S357">
        <v>3.7</v>
      </c>
      <c r="T357">
        <v>629.07579999999996</v>
      </c>
      <c r="W357">
        <v>0</v>
      </c>
      <c r="X357">
        <v>8.6599999999999996E-2</v>
      </c>
      <c r="Y357">
        <v>12.3</v>
      </c>
      <c r="Z357">
        <v>849</v>
      </c>
      <c r="AA357">
        <v>872</v>
      </c>
      <c r="AB357">
        <v>801</v>
      </c>
      <c r="AC357">
        <v>54</v>
      </c>
      <c r="AD357">
        <v>10.11</v>
      </c>
      <c r="AE357">
        <v>0.23</v>
      </c>
      <c r="AF357">
        <v>981</v>
      </c>
      <c r="AG357">
        <v>-5</v>
      </c>
      <c r="AH357">
        <v>13</v>
      </c>
      <c r="AI357">
        <v>17</v>
      </c>
      <c r="AJ357">
        <v>190.2</v>
      </c>
      <c r="AK357">
        <v>190.2</v>
      </c>
      <c r="AL357">
        <v>7.5</v>
      </c>
      <c r="AM357">
        <v>195</v>
      </c>
      <c r="AN357" t="s">
        <v>155</v>
      </c>
      <c r="AO357">
        <v>2</v>
      </c>
      <c r="AP357" s="39">
        <v>0.70496527777777773</v>
      </c>
      <c r="AQ357">
        <v>47.159390000000002</v>
      </c>
      <c r="AR357">
        <v>-88.484151999999995</v>
      </c>
      <c r="AS357">
        <v>310.39999999999998</v>
      </c>
      <c r="AT357">
        <v>29.7</v>
      </c>
      <c r="AU357">
        <v>12</v>
      </c>
      <c r="AV357">
        <v>11</v>
      </c>
      <c r="AW357" t="s">
        <v>420</v>
      </c>
      <c r="AX357">
        <v>1.2</v>
      </c>
      <c r="AY357">
        <v>1.2</v>
      </c>
      <c r="AZ357">
        <v>1.9</v>
      </c>
      <c r="BA357">
        <v>14.048999999999999</v>
      </c>
      <c r="BB357">
        <v>13.23</v>
      </c>
      <c r="BC357">
        <v>0.94</v>
      </c>
      <c r="BD357">
        <v>15.44</v>
      </c>
      <c r="BE357">
        <v>2690.0590000000002</v>
      </c>
      <c r="BF357">
        <v>210.51499999999999</v>
      </c>
      <c r="BG357">
        <v>7.1999999999999995E-2</v>
      </c>
      <c r="BH357">
        <v>0.04</v>
      </c>
      <c r="BI357">
        <v>0.112</v>
      </c>
      <c r="BJ357">
        <v>5.5E-2</v>
      </c>
      <c r="BK357">
        <v>3.1E-2</v>
      </c>
      <c r="BL357">
        <v>8.5999999999999993E-2</v>
      </c>
      <c r="BM357">
        <v>4.5656999999999996</v>
      </c>
      <c r="BQ357">
        <v>13.835000000000001</v>
      </c>
      <c r="BR357">
        <v>0.423315</v>
      </c>
      <c r="BS357">
        <v>0.275586</v>
      </c>
      <c r="BT357">
        <v>1.2586E-2</v>
      </c>
      <c r="BU357">
        <v>10.190250000000001</v>
      </c>
      <c r="BV357">
        <v>5.5392786000000003</v>
      </c>
    </row>
    <row r="358" spans="1:74" customFormat="1" x14ac:dyDescent="0.25">
      <c r="A358" s="37">
        <v>41704</v>
      </c>
      <c r="B358" s="38">
        <v>3.8398148148148147E-2</v>
      </c>
      <c r="C358">
        <v>14.173999999999999</v>
      </c>
      <c r="D358">
        <v>1.6797</v>
      </c>
      <c r="E358">
        <v>16796.95</v>
      </c>
      <c r="F358">
        <v>3.5</v>
      </c>
      <c r="G358">
        <v>-6.7</v>
      </c>
      <c r="H358">
        <v>503.6</v>
      </c>
      <c r="J358">
        <v>0.1</v>
      </c>
      <c r="K358">
        <v>0.86670000000000003</v>
      </c>
      <c r="L358">
        <v>12.284599999999999</v>
      </c>
      <c r="M358">
        <v>1.4558</v>
      </c>
      <c r="N358">
        <v>3.0335000000000001</v>
      </c>
      <c r="O358">
        <v>0</v>
      </c>
      <c r="P358">
        <v>3</v>
      </c>
      <c r="Q358">
        <v>2.3245</v>
      </c>
      <c r="R358">
        <v>0</v>
      </c>
      <c r="S358">
        <v>2.2999999999999998</v>
      </c>
      <c r="T358">
        <v>503.6103</v>
      </c>
      <c r="W358">
        <v>0</v>
      </c>
      <c r="X358">
        <v>8.6699999999999999E-2</v>
      </c>
      <c r="Y358">
        <v>12.3</v>
      </c>
      <c r="Z358">
        <v>849</v>
      </c>
      <c r="AA358">
        <v>872</v>
      </c>
      <c r="AB358">
        <v>801</v>
      </c>
      <c r="AC358">
        <v>54</v>
      </c>
      <c r="AD358">
        <v>10.11</v>
      </c>
      <c r="AE358">
        <v>0.23</v>
      </c>
      <c r="AF358">
        <v>981</v>
      </c>
      <c r="AG358">
        <v>-5</v>
      </c>
      <c r="AH358">
        <v>13</v>
      </c>
      <c r="AI358">
        <v>17</v>
      </c>
      <c r="AJ358">
        <v>191</v>
      </c>
      <c r="AK358">
        <v>191</v>
      </c>
      <c r="AL358">
        <v>7.7</v>
      </c>
      <c r="AM358">
        <v>195</v>
      </c>
      <c r="AN358" t="s">
        <v>155</v>
      </c>
      <c r="AO358">
        <v>2</v>
      </c>
      <c r="AP358" s="39">
        <v>0.70497685185185188</v>
      </c>
      <c r="AQ358">
        <v>47.159520999999998</v>
      </c>
      <c r="AR358">
        <v>-88.484157999999994</v>
      </c>
      <c r="AS358">
        <v>310.89999999999998</v>
      </c>
      <c r="AT358">
        <v>31.3</v>
      </c>
      <c r="AU358">
        <v>12</v>
      </c>
      <c r="AV358">
        <v>11</v>
      </c>
      <c r="AW358" t="s">
        <v>420</v>
      </c>
      <c r="AX358">
        <v>1.2</v>
      </c>
      <c r="AY358">
        <v>1.2</v>
      </c>
      <c r="AZ358">
        <v>1.9</v>
      </c>
      <c r="BA358">
        <v>14.048999999999999</v>
      </c>
      <c r="BB358">
        <v>13.27</v>
      </c>
      <c r="BC358">
        <v>0.94</v>
      </c>
      <c r="BD358">
        <v>15.378</v>
      </c>
      <c r="BE358">
        <v>2703.2150000000001</v>
      </c>
      <c r="BF358">
        <v>203.89400000000001</v>
      </c>
      <c r="BG358">
        <v>7.0000000000000007E-2</v>
      </c>
      <c r="BH358">
        <v>0</v>
      </c>
      <c r="BI358">
        <v>7.0000000000000007E-2</v>
      </c>
      <c r="BJ358">
        <v>5.3999999999999999E-2</v>
      </c>
      <c r="BK358">
        <v>0</v>
      </c>
      <c r="BL358">
        <v>5.3999999999999999E-2</v>
      </c>
      <c r="BM358">
        <v>3.6617000000000002</v>
      </c>
      <c r="BQ358">
        <v>13.867000000000001</v>
      </c>
      <c r="BR358">
        <v>0.47059200000000001</v>
      </c>
      <c r="BS358">
        <v>0.273586</v>
      </c>
      <c r="BT358">
        <v>1.0793000000000001E-2</v>
      </c>
      <c r="BU358">
        <v>11.328326000000001</v>
      </c>
      <c r="BV358">
        <v>5.4990785999999998</v>
      </c>
    </row>
    <row r="359" spans="1:74" customFormat="1" x14ac:dyDescent="0.25">
      <c r="A359" s="37">
        <v>41704</v>
      </c>
      <c r="B359" s="38">
        <v>3.8409722222222227E-2</v>
      </c>
      <c r="C359">
        <v>14.18</v>
      </c>
      <c r="D359">
        <v>1.6736</v>
      </c>
      <c r="E359">
        <v>16736.083920000001</v>
      </c>
      <c r="F359">
        <v>3.6</v>
      </c>
      <c r="G359">
        <v>-7</v>
      </c>
      <c r="H359">
        <v>499.1</v>
      </c>
      <c r="J359">
        <v>0.1</v>
      </c>
      <c r="K359">
        <v>0.86680000000000001</v>
      </c>
      <c r="L359">
        <v>12.2906</v>
      </c>
      <c r="M359">
        <v>1.4505999999999999</v>
      </c>
      <c r="N359">
        <v>3.1343999999999999</v>
      </c>
      <c r="O359">
        <v>0</v>
      </c>
      <c r="P359">
        <v>3.1</v>
      </c>
      <c r="Q359">
        <v>2.4022000000000001</v>
      </c>
      <c r="R359">
        <v>0</v>
      </c>
      <c r="S359">
        <v>2.4</v>
      </c>
      <c r="T359">
        <v>499.0718</v>
      </c>
      <c r="W359">
        <v>0</v>
      </c>
      <c r="X359">
        <v>8.6699999999999999E-2</v>
      </c>
      <c r="Y359">
        <v>12.2</v>
      </c>
      <c r="Z359">
        <v>848</v>
      </c>
      <c r="AA359">
        <v>870</v>
      </c>
      <c r="AB359">
        <v>801</v>
      </c>
      <c r="AC359">
        <v>54.2</v>
      </c>
      <c r="AD359">
        <v>10.15</v>
      </c>
      <c r="AE359">
        <v>0.23</v>
      </c>
      <c r="AF359">
        <v>981</v>
      </c>
      <c r="AG359">
        <v>-5</v>
      </c>
      <c r="AH359">
        <v>13</v>
      </c>
      <c r="AI359">
        <v>17</v>
      </c>
      <c r="AJ359">
        <v>191</v>
      </c>
      <c r="AK359">
        <v>191</v>
      </c>
      <c r="AL359">
        <v>7.8</v>
      </c>
      <c r="AM359">
        <v>195</v>
      </c>
      <c r="AN359" t="s">
        <v>155</v>
      </c>
      <c r="AO359">
        <v>2</v>
      </c>
      <c r="AP359" s="39">
        <v>0.70498842592592592</v>
      </c>
      <c r="AQ359">
        <v>47.159573000000002</v>
      </c>
      <c r="AR359">
        <v>-88.484160000000003</v>
      </c>
      <c r="AS359">
        <v>311.2</v>
      </c>
      <c r="AT359">
        <v>32.299999999999997</v>
      </c>
      <c r="AU359">
        <v>12</v>
      </c>
      <c r="AV359">
        <v>10</v>
      </c>
      <c r="AW359" t="s">
        <v>420</v>
      </c>
      <c r="AX359">
        <v>1.2</v>
      </c>
      <c r="AY359">
        <v>1.2</v>
      </c>
      <c r="AZ359">
        <v>1.9</v>
      </c>
      <c r="BA359">
        <v>14.048999999999999</v>
      </c>
      <c r="BB359">
        <v>13.27</v>
      </c>
      <c r="BC359">
        <v>0.94</v>
      </c>
      <c r="BD359">
        <v>15.372999999999999</v>
      </c>
      <c r="BE359">
        <v>2704.4690000000001</v>
      </c>
      <c r="BF359">
        <v>203.15899999999999</v>
      </c>
      <c r="BG359">
        <v>7.1999999999999995E-2</v>
      </c>
      <c r="BH359">
        <v>0</v>
      </c>
      <c r="BI359">
        <v>7.1999999999999995E-2</v>
      </c>
      <c r="BJ359">
        <v>5.5E-2</v>
      </c>
      <c r="BK359">
        <v>0</v>
      </c>
      <c r="BL359">
        <v>5.5E-2</v>
      </c>
      <c r="BM359">
        <v>3.6286</v>
      </c>
      <c r="BQ359">
        <v>13.868</v>
      </c>
      <c r="BR359">
        <v>0.496784</v>
      </c>
      <c r="BS359">
        <v>0.272621</v>
      </c>
      <c r="BT359">
        <v>0.01</v>
      </c>
      <c r="BU359">
        <v>11.958833</v>
      </c>
      <c r="BV359">
        <v>5.4796820999999998</v>
      </c>
    </row>
    <row r="360" spans="1:74" customFormat="1" x14ac:dyDescent="0.25">
      <c r="A360" s="37">
        <v>41704</v>
      </c>
      <c r="B360" s="38">
        <v>3.8421296296296294E-2</v>
      </c>
      <c r="C360">
        <v>14.182</v>
      </c>
      <c r="D360">
        <v>1.6919999999999999</v>
      </c>
      <c r="E360">
        <v>16920</v>
      </c>
      <c r="F360">
        <v>6.5</v>
      </c>
      <c r="G360">
        <v>-8.6999999999999993</v>
      </c>
      <c r="H360">
        <v>512.6</v>
      </c>
      <c r="J360">
        <v>0.1</v>
      </c>
      <c r="K360">
        <v>0.86660000000000004</v>
      </c>
      <c r="L360">
        <v>12.2895</v>
      </c>
      <c r="M360">
        <v>1.4661999999999999</v>
      </c>
      <c r="N360">
        <v>5.6398000000000001</v>
      </c>
      <c r="O360">
        <v>0</v>
      </c>
      <c r="P360">
        <v>5.6</v>
      </c>
      <c r="Q360">
        <v>4.3246000000000002</v>
      </c>
      <c r="R360">
        <v>0</v>
      </c>
      <c r="S360">
        <v>4.3</v>
      </c>
      <c r="T360">
        <v>512.55250000000001</v>
      </c>
      <c r="W360">
        <v>0</v>
      </c>
      <c r="X360">
        <v>8.6699999999999999E-2</v>
      </c>
      <c r="Y360">
        <v>12.3</v>
      </c>
      <c r="Z360">
        <v>847</v>
      </c>
      <c r="AA360">
        <v>870</v>
      </c>
      <c r="AB360">
        <v>801</v>
      </c>
      <c r="AC360">
        <v>55</v>
      </c>
      <c r="AD360">
        <v>10.29</v>
      </c>
      <c r="AE360">
        <v>0.24</v>
      </c>
      <c r="AF360">
        <v>981</v>
      </c>
      <c r="AG360">
        <v>-5</v>
      </c>
      <c r="AH360">
        <v>13</v>
      </c>
      <c r="AI360">
        <v>17</v>
      </c>
      <c r="AJ360">
        <v>191</v>
      </c>
      <c r="AK360">
        <v>191</v>
      </c>
      <c r="AL360">
        <v>7.9</v>
      </c>
      <c r="AM360">
        <v>195</v>
      </c>
      <c r="AN360" t="s">
        <v>155</v>
      </c>
      <c r="AO360">
        <v>2</v>
      </c>
      <c r="AP360" s="39">
        <v>0.70498842592592592</v>
      </c>
      <c r="AQ360">
        <v>47.159652999999999</v>
      </c>
      <c r="AR360">
        <v>-88.484164000000007</v>
      </c>
      <c r="AS360">
        <v>311.39999999999998</v>
      </c>
      <c r="AT360">
        <v>33.799999999999997</v>
      </c>
      <c r="AU360">
        <v>12</v>
      </c>
      <c r="AV360">
        <v>10</v>
      </c>
      <c r="AW360" t="s">
        <v>420</v>
      </c>
      <c r="AX360">
        <v>1.0185</v>
      </c>
      <c r="AY360">
        <v>1.2</v>
      </c>
      <c r="AZ360">
        <v>1.6579999999999999</v>
      </c>
      <c r="BA360">
        <v>14.048999999999999</v>
      </c>
      <c r="BB360">
        <v>13.25</v>
      </c>
      <c r="BC360">
        <v>0.94</v>
      </c>
      <c r="BD360">
        <v>15.4</v>
      </c>
      <c r="BE360">
        <v>2701.1129999999998</v>
      </c>
      <c r="BF360">
        <v>205.108</v>
      </c>
      <c r="BG360">
        <v>0.13</v>
      </c>
      <c r="BH360">
        <v>0</v>
      </c>
      <c r="BI360">
        <v>0.13</v>
      </c>
      <c r="BJ360">
        <v>0.1</v>
      </c>
      <c r="BK360">
        <v>0</v>
      </c>
      <c r="BL360">
        <v>0.1</v>
      </c>
      <c r="BM360">
        <v>3.7223000000000002</v>
      </c>
      <c r="BQ360">
        <v>13.849</v>
      </c>
      <c r="BR360">
        <v>0.41375200000000001</v>
      </c>
      <c r="BS360">
        <v>0.27520699999999998</v>
      </c>
      <c r="BT360">
        <v>1.0207000000000001E-2</v>
      </c>
      <c r="BU360">
        <v>9.9600460000000002</v>
      </c>
      <c r="BV360">
        <v>5.5316606999999998</v>
      </c>
    </row>
    <row r="361" spans="1:74" customFormat="1" x14ac:dyDescent="0.25">
      <c r="A361" s="37">
        <v>41704</v>
      </c>
      <c r="B361" s="38">
        <v>3.8432870370370374E-2</v>
      </c>
      <c r="C361">
        <v>14.223000000000001</v>
      </c>
      <c r="D361">
        <v>1.6625000000000001</v>
      </c>
      <c r="E361">
        <v>16625.038430000001</v>
      </c>
      <c r="F361">
        <v>6.6</v>
      </c>
      <c r="G361">
        <v>-8.9</v>
      </c>
      <c r="H361">
        <v>502.1</v>
      </c>
      <c r="J361">
        <v>0</v>
      </c>
      <c r="K361">
        <v>0.86639999999999995</v>
      </c>
      <c r="L361">
        <v>12.323700000000001</v>
      </c>
      <c r="M361">
        <v>1.4404999999999999</v>
      </c>
      <c r="N361">
        <v>5.7184999999999997</v>
      </c>
      <c r="O361">
        <v>0</v>
      </c>
      <c r="P361">
        <v>5.7</v>
      </c>
      <c r="Q361">
        <v>4.3849999999999998</v>
      </c>
      <c r="R361">
        <v>0</v>
      </c>
      <c r="S361">
        <v>4.4000000000000004</v>
      </c>
      <c r="T361">
        <v>502.12630000000001</v>
      </c>
      <c r="W361">
        <v>0</v>
      </c>
      <c r="X361">
        <v>0</v>
      </c>
      <c r="Y361">
        <v>12.3</v>
      </c>
      <c r="Z361">
        <v>848</v>
      </c>
      <c r="AA361">
        <v>871</v>
      </c>
      <c r="AB361">
        <v>802</v>
      </c>
      <c r="AC361">
        <v>55</v>
      </c>
      <c r="AD361">
        <v>10.29</v>
      </c>
      <c r="AE361">
        <v>0.24</v>
      </c>
      <c r="AF361">
        <v>981</v>
      </c>
      <c r="AG361">
        <v>-5</v>
      </c>
      <c r="AH361">
        <v>13</v>
      </c>
      <c r="AI361">
        <v>17</v>
      </c>
      <c r="AJ361">
        <v>191</v>
      </c>
      <c r="AK361">
        <v>191</v>
      </c>
      <c r="AL361">
        <v>7.7</v>
      </c>
      <c r="AM361">
        <v>195</v>
      </c>
      <c r="AN361" t="s">
        <v>155</v>
      </c>
      <c r="AO361">
        <v>2</v>
      </c>
      <c r="AP361" s="39">
        <v>0.70500000000000007</v>
      </c>
      <c r="AQ361">
        <v>47.159878999999997</v>
      </c>
      <c r="AR361">
        <v>-88.484177000000003</v>
      </c>
      <c r="AS361">
        <v>312.3</v>
      </c>
      <c r="AT361">
        <v>35</v>
      </c>
      <c r="AU361">
        <v>12</v>
      </c>
      <c r="AV361">
        <v>9</v>
      </c>
      <c r="AW361" t="s">
        <v>417</v>
      </c>
      <c r="AX361">
        <v>1.0814999999999999</v>
      </c>
      <c r="AY361">
        <v>1.321</v>
      </c>
      <c r="AZ361">
        <v>1.742</v>
      </c>
      <c r="BA361">
        <v>14.048999999999999</v>
      </c>
      <c r="BB361">
        <v>13.25</v>
      </c>
      <c r="BC361">
        <v>0.94</v>
      </c>
      <c r="BD361">
        <v>15.414999999999999</v>
      </c>
      <c r="BE361">
        <v>2707.1759999999999</v>
      </c>
      <c r="BF361">
        <v>201.39599999999999</v>
      </c>
      <c r="BG361">
        <v>0.13200000000000001</v>
      </c>
      <c r="BH361">
        <v>0</v>
      </c>
      <c r="BI361">
        <v>0.13200000000000001</v>
      </c>
      <c r="BJ361">
        <v>0.10100000000000001</v>
      </c>
      <c r="BK361">
        <v>0</v>
      </c>
      <c r="BL361">
        <v>0.10100000000000001</v>
      </c>
      <c r="BM361">
        <v>3.6446000000000001</v>
      </c>
      <c r="BQ361">
        <v>0</v>
      </c>
      <c r="BR361">
        <v>0.36155100000000001</v>
      </c>
      <c r="BS361">
        <v>0.27641399999999999</v>
      </c>
      <c r="BT361">
        <v>1.0999999999999999E-2</v>
      </c>
      <c r="BU361">
        <v>8.7034369999999992</v>
      </c>
      <c r="BV361">
        <v>5.5559213999999999</v>
      </c>
    </row>
    <row r="362" spans="1:74" customFormat="1" x14ac:dyDescent="0.25">
      <c r="A362" s="37">
        <v>41704</v>
      </c>
      <c r="B362" s="38">
        <v>3.8444444444444441E-2</v>
      </c>
      <c r="C362">
        <v>14.250999999999999</v>
      </c>
      <c r="D362">
        <v>1.5297000000000001</v>
      </c>
      <c r="E362">
        <v>15297.19298</v>
      </c>
      <c r="F362">
        <v>6.6</v>
      </c>
      <c r="G362">
        <v>-8.6999999999999993</v>
      </c>
      <c r="H362">
        <v>464.6</v>
      </c>
      <c r="J362">
        <v>0</v>
      </c>
      <c r="K362">
        <v>0.86739999999999995</v>
      </c>
      <c r="L362">
        <v>12.361599999999999</v>
      </c>
      <c r="M362">
        <v>1.3269</v>
      </c>
      <c r="N362">
        <v>5.6829000000000001</v>
      </c>
      <c r="O362">
        <v>0</v>
      </c>
      <c r="P362">
        <v>5.7</v>
      </c>
      <c r="Q362">
        <v>4.3577000000000004</v>
      </c>
      <c r="R362">
        <v>0</v>
      </c>
      <c r="S362">
        <v>4.4000000000000004</v>
      </c>
      <c r="T362">
        <v>464.62180000000001</v>
      </c>
      <c r="W362">
        <v>0</v>
      </c>
      <c r="X362">
        <v>0</v>
      </c>
      <c r="Y362">
        <v>12.3</v>
      </c>
      <c r="Z362">
        <v>849</v>
      </c>
      <c r="AA362">
        <v>871</v>
      </c>
      <c r="AB362">
        <v>802</v>
      </c>
      <c r="AC362">
        <v>55</v>
      </c>
      <c r="AD362">
        <v>10.29</v>
      </c>
      <c r="AE362">
        <v>0.24</v>
      </c>
      <c r="AF362">
        <v>981</v>
      </c>
      <c r="AG362">
        <v>-5</v>
      </c>
      <c r="AH362">
        <v>13</v>
      </c>
      <c r="AI362">
        <v>17</v>
      </c>
      <c r="AJ362">
        <v>191</v>
      </c>
      <c r="AK362">
        <v>191</v>
      </c>
      <c r="AL362">
        <v>7.6</v>
      </c>
      <c r="AM362">
        <v>195</v>
      </c>
      <c r="AN362" t="s">
        <v>155</v>
      </c>
      <c r="AO362">
        <v>2</v>
      </c>
      <c r="AP362" s="39">
        <v>0.70502314814814815</v>
      </c>
      <c r="AQ362">
        <v>47.160080000000001</v>
      </c>
      <c r="AR362">
        <v>-88.484187000000006</v>
      </c>
      <c r="AS362">
        <v>312.8</v>
      </c>
      <c r="AT362">
        <v>35.4</v>
      </c>
      <c r="AU362">
        <v>12</v>
      </c>
      <c r="AV362">
        <v>8</v>
      </c>
      <c r="AW362" t="s">
        <v>425</v>
      </c>
      <c r="AX362">
        <v>1.321</v>
      </c>
      <c r="AY362">
        <v>1.5209999999999999</v>
      </c>
      <c r="AZ362">
        <v>2.0209999999999999</v>
      </c>
      <c r="BA362">
        <v>14.048999999999999</v>
      </c>
      <c r="BB362">
        <v>13.35</v>
      </c>
      <c r="BC362">
        <v>0.95</v>
      </c>
      <c r="BD362">
        <v>15.286</v>
      </c>
      <c r="BE362">
        <v>2731.2510000000002</v>
      </c>
      <c r="BF362">
        <v>186.595</v>
      </c>
      <c r="BG362">
        <v>0.13100000000000001</v>
      </c>
      <c r="BH362">
        <v>0</v>
      </c>
      <c r="BI362">
        <v>0.13100000000000001</v>
      </c>
      <c r="BJ362">
        <v>0.10100000000000001</v>
      </c>
      <c r="BK362">
        <v>0</v>
      </c>
      <c r="BL362">
        <v>0.10100000000000001</v>
      </c>
      <c r="BM362">
        <v>3.3919999999999999</v>
      </c>
      <c r="BQ362">
        <v>0</v>
      </c>
      <c r="BR362">
        <v>0.35889500000000002</v>
      </c>
      <c r="BS362">
        <v>0.27779300000000001</v>
      </c>
      <c r="BT362">
        <v>1.0999999999999999E-2</v>
      </c>
      <c r="BU362">
        <v>8.6395020000000002</v>
      </c>
      <c r="BV362">
        <v>5.5836392999999997</v>
      </c>
    </row>
    <row r="363" spans="1:74" customFormat="1" x14ac:dyDescent="0.25">
      <c r="A363" s="37">
        <v>41704</v>
      </c>
      <c r="B363" s="38">
        <v>3.8456018518518521E-2</v>
      </c>
      <c r="C363">
        <v>14.308999999999999</v>
      </c>
      <c r="D363">
        <v>1.4218999999999999</v>
      </c>
      <c r="E363">
        <v>14219.498750000001</v>
      </c>
      <c r="F363">
        <v>4.2</v>
      </c>
      <c r="G363">
        <v>2.9</v>
      </c>
      <c r="H363">
        <v>354.6</v>
      </c>
      <c r="J363">
        <v>0</v>
      </c>
      <c r="K363">
        <v>0.86809999999999998</v>
      </c>
      <c r="L363">
        <v>12.421099999999999</v>
      </c>
      <c r="M363">
        <v>1.2343</v>
      </c>
      <c r="N363">
        <v>3.6457999999999999</v>
      </c>
      <c r="O363">
        <v>2.5173000000000001</v>
      </c>
      <c r="P363">
        <v>6.2</v>
      </c>
      <c r="Q363">
        <v>2.7955999999999999</v>
      </c>
      <c r="R363">
        <v>1.9302999999999999</v>
      </c>
      <c r="S363">
        <v>4.7</v>
      </c>
      <c r="T363">
        <v>354.63560000000001</v>
      </c>
      <c r="W363">
        <v>0</v>
      </c>
      <c r="X363">
        <v>0</v>
      </c>
      <c r="Y363">
        <v>12.5</v>
      </c>
      <c r="Z363">
        <v>847</v>
      </c>
      <c r="AA363">
        <v>869</v>
      </c>
      <c r="AB363">
        <v>801</v>
      </c>
      <c r="AC363">
        <v>55</v>
      </c>
      <c r="AD363">
        <v>10.29</v>
      </c>
      <c r="AE363">
        <v>0.24</v>
      </c>
      <c r="AF363">
        <v>981</v>
      </c>
      <c r="AG363">
        <v>-5</v>
      </c>
      <c r="AH363">
        <v>13</v>
      </c>
      <c r="AI363">
        <v>17</v>
      </c>
      <c r="AJ363">
        <v>191</v>
      </c>
      <c r="AK363">
        <v>191</v>
      </c>
      <c r="AL363">
        <v>7.7</v>
      </c>
      <c r="AM363">
        <v>195</v>
      </c>
      <c r="AN363" t="s">
        <v>155</v>
      </c>
      <c r="AO363">
        <v>2</v>
      </c>
      <c r="AP363" s="39">
        <v>0.7050347222222223</v>
      </c>
      <c r="AQ363">
        <v>47.160136999999999</v>
      </c>
      <c r="AR363">
        <v>-88.484189999999998</v>
      </c>
      <c r="AS363">
        <v>312.8</v>
      </c>
      <c r="AT363">
        <v>35.4</v>
      </c>
      <c r="AU363">
        <v>12</v>
      </c>
      <c r="AV363">
        <v>8</v>
      </c>
      <c r="AW363" t="s">
        <v>425</v>
      </c>
      <c r="AX363">
        <v>1.4</v>
      </c>
      <c r="AY363">
        <v>1.6</v>
      </c>
      <c r="AZ363">
        <v>2.1</v>
      </c>
      <c r="BA363">
        <v>14.048999999999999</v>
      </c>
      <c r="BB363">
        <v>13.41</v>
      </c>
      <c r="BC363">
        <v>0.95</v>
      </c>
      <c r="BD363">
        <v>15.201000000000001</v>
      </c>
      <c r="BE363">
        <v>2753.261</v>
      </c>
      <c r="BF363">
        <v>174.13800000000001</v>
      </c>
      <c r="BG363">
        <v>8.5000000000000006E-2</v>
      </c>
      <c r="BH363">
        <v>5.8000000000000003E-2</v>
      </c>
      <c r="BI363">
        <v>0.14299999999999999</v>
      </c>
      <c r="BJ363">
        <v>6.5000000000000002E-2</v>
      </c>
      <c r="BK363">
        <v>4.4999999999999998E-2</v>
      </c>
      <c r="BL363">
        <v>0.11</v>
      </c>
      <c r="BM363">
        <v>2.5973999999999999</v>
      </c>
      <c r="BQ363">
        <v>0</v>
      </c>
      <c r="BR363">
        <v>0.36896899999999999</v>
      </c>
      <c r="BS363">
        <v>0.27700000000000002</v>
      </c>
      <c r="BT363">
        <v>1.0999999999999999E-2</v>
      </c>
      <c r="BU363">
        <v>8.8820060000000005</v>
      </c>
      <c r="BV363">
        <v>5.5677000000000003</v>
      </c>
    </row>
    <row r="364" spans="1:74" customFormat="1" x14ac:dyDescent="0.25">
      <c r="A364" s="37">
        <v>41704</v>
      </c>
      <c r="B364" s="38">
        <v>3.8467592592592588E-2</v>
      </c>
      <c r="C364">
        <v>14.35</v>
      </c>
      <c r="D364">
        <v>1.369</v>
      </c>
      <c r="E364">
        <v>13690.171990000001</v>
      </c>
      <c r="F364">
        <v>4.0999999999999996</v>
      </c>
      <c r="G364">
        <v>-2.5</v>
      </c>
      <c r="H364">
        <v>359.3</v>
      </c>
      <c r="J364">
        <v>0</v>
      </c>
      <c r="K364">
        <v>0.86819999999999997</v>
      </c>
      <c r="L364">
        <v>12.458399999999999</v>
      </c>
      <c r="M364">
        <v>1.1886000000000001</v>
      </c>
      <c r="N364">
        <v>3.5596000000000001</v>
      </c>
      <c r="O364">
        <v>0</v>
      </c>
      <c r="P364">
        <v>3.6</v>
      </c>
      <c r="Q364">
        <v>2.7294999999999998</v>
      </c>
      <c r="R364">
        <v>0</v>
      </c>
      <c r="S364">
        <v>2.7</v>
      </c>
      <c r="T364">
        <v>359.32299999999998</v>
      </c>
      <c r="W364">
        <v>0</v>
      </c>
      <c r="X364">
        <v>0</v>
      </c>
      <c r="Y364">
        <v>12.6</v>
      </c>
      <c r="Z364">
        <v>845</v>
      </c>
      <c r="AA364">
        <v>869</v>
      </c>
      <c r="AB364">
        <v>800</v>
      </c>
      <c r="AC364">
        <v>55</v>
      </c>
      <c r="AD364">
        <v>10.29</v>
      </c>
      <c r="AE364">
        <v>0.24</v>
      </c>
      <c r="AF364">
        <v>981</v>
      </c>
      <c r="AG364">
        <v>-5</v>
      </c>
      <c r="AH364">
        <v>13</v>
      </c>
      <c r="AI364">
        <v>17</v>
      </c>
      <c r="AJ364">
        <v>191</v>
      </c>
      <c r="AK364">
        <v>191</v>
      </c>
      <c r="AL364">
        <v>7.7</v>
      </c>
      <c r="AM364">
        <v>195</v>
      </c>
      <c r="AN364" t="s">
        <v>155</v>
      </c>
      <c r="AO364">
        <v>2</v>
      </c>
      <c r="AP364" s="39">
        <v>0.7050347222222223</v>
      </c>
      <c r="AQ364">
        <v>47.160221999999997</v>
      </c>
      <c r="AR364">
        <v>-88.484193000000005</v>
      </c>
      <c r="AS364">
        <v>312.89999999999998</v>
      </c>
      <c r="AT364">
        <v>35.4</v>
      </c>
      <c r="AU364">
        <v>12</v>
      </c>
      <c r="AV364">
        <v>8</v>
      </c>
      <c r="AW364" t="s">
        <v>425</v>
      </c>
      <c r="AX364">
        <v>1.2789999999999999</v>
      </c>
      <c r="AY364">
        <v>1.6</v>
      </c>
      <c r="AZ364">
        <v>2.0394999999999999</v>
      </c>
      <c r="BA364">
        <v>14.048999999999999</v>
      </c>
      <c r="BB364">
        <v>13.43</v>
      </c>
      <c r="BC364">
        <v>0.96</v>
      </c>
      <c r="BD364">
        <v>15.183</v>
      </c>
      <c r="BE364">
        <v>2763.15</v>
      </c>
      <c r="BF364">
        <v>167.779</v>
      </c>
      <c r="BG364">
        <v>8.3000000000000004E-2</v>
      </c>
      <c r="BH364">
        <v>0</v>
      </c>
      <c r="BI364">
        <v>8.3000000000000004E-2</v>
      </c>
      <c r="BJ364">
        <v>6.3E-2</v>
      </c>
      <c r="BK364">
        <v>0</v>
      </c>
      <c r="BL364">
        <v>6.3E-2</v>
      </c>
      <c r="BM364">
        <v>2.6332</v>
      </c>
      <c r="BQ364">
        <v>0</v>
      </c>
      <c r="BR364">
        <v>0.362516</v>
      </c>
      <c r="BS364">
        <v>0.27679300000000001</v>
      </c>
      <c r="BT364">
        <v>1.1207E-2</v>
      </c>
      <c r="BU364">
        <v>8.7266670000000008</v>
      </c>
      <c r="BV364">
        <v>5.5635393000000004</v>
      </c>
    </row>
    <row r="365" spans="1:74" customFormat="1" x14ac:dyDescent="0.25">
      <c r="A365" s="37">
        <v>41704</v>
      </c>
      <c r="B365" s="38">
        <v>3.8479166666666668E-2</v>
      </c>
      <c r="C365">
        <v>14.281000000000001</v>
      </c>
      <c r="D365">
        <v>1.5364</v>
      </c>
      <c r="E365">
        <v>15364.177970000001</v>
      </c>
      <c r="F365">
        <v>4.0999999999999996</v>
      </c>
      <c r="G365">
        <v>-2.6</v>
      </c>
      <c r="H365">
        <v>353</v>
      </c>
      <c r="J365">
        <v>0</v>
      </c>
      <c r="K365">
        <v>0.86719999999999997</v>
      </c>
      <c r="L365">
        <v>12.383900000000001</v>
      </c>
      <c r="M365">
        <v>1.3323</v>
      </c>
      <c r="N365">
        <v>3.5554000000000001</v>
      </c>
      <c r="O365">
        <v>0</v>
      </c>
      <c r="P365">
        <v>3.6</v>
      </c>
      <c r="Q365">
        <v>2.7263000000000002</v>
      </c>
      <c r="R365">
        <v>0</v>
      </c>
      <c r="S365">
        <v>2.7</v>
      </c>
      <c r="T365">
        <v>352.99419999999998</v>
      </c>
      <c r="W365">
        <v>0</v>
      </c>
      <c r="X365">
        <v>0</v>
      </c>
      <c r="Y365">
        <v>12.6</v>
      </c>
      <c r="Z365">
        <v>845</v>
      </c>
      <c r="AA365">
        <v>868</v>
      </c>
      <c r="AB365">
        <v>801</v>
      </c>
      <c r="AC365">
        <v>55</v>
      </c>
      <c r="AD365">
        <v>10.29</v>
      </c>
      <c r="AE365">
        <v>0.24</v>
      </c>
      <c r="AF365">
        <v>981</v>
      </c>
      <c r="AG365">
        <v>-5</v>
      </c>
      <c r="AH365">
        <v>13</v>
      </c>
      <c r="AI365">
        <v>17</v>
      </c>
      <c r="AJ365">
        <v>191</v>
      </c>
      <c r="AK365">
        <v>191</v>
      </c>
      <c r="AL365">
        <v>7.5</v>
      </c>
      <c r="AM365">
        <v>195</v>
      </c>
      <c r="AN365" t="s">
        <v>155</v>
      </c>
      <c r="AO365">
        <v>2</v>
      </c>
      <c r="AP365" s="39">
        <v>0.70504629629629623</v>
      </c>
      <c r="AQ365">
        <v>47.160449999999997</v>
      </c>
      <c r="AR365">
        <v>-88.484178</v>
      </c>
      <c r="AS365">
        <v>313.3</v>
      </c>
      <c r="AT365">
        <v>35.6</v>
      </c>
      <c r="AU365">
        <v>12</v>
      </c>
      <c r="AV365">
        <v>8</v>
      </c>
      <c r="AW365" t="s">
        <v>425</v>
      </c>
      <c r="AX365">
        <v>1.1395</v>
      </c>
      <c r="AY365">
        <v>1.6</v>
      </c>
      <c r="AZ365">
        <v>2</v>
      </c>
      <c r="BA365">
        <v>14.048999999999999</v>
      </c>
      <c r="BB365">
        <v>13.33</v>
      </c>
      <c r="BC365">
        <v>0.95</v>
      </c>
      <c r="BD365">
        <v>15.318</v>
      </c>
      <c r="BE365">
        <v>2732.8719999999998</v>
      </c>
      <c r="BF365">
        <v>187.13300000000001</v>
      </c>
      <c r="BG365">
        <v>8.2000000000000003E-2</v>
      </c>
      <c r="BH365">
        <v>0</v>
      </c>
      <c r="BI365">
        <v>8.2000000000000003E-2</v>
      </c>
      <c r="BJ365">
        <v>6.3E-2</v>
      </c>
      <c r="BK365">
        <v>0</v>
      </c>
      <c r="BL365">
        <v>6.3E-2</v>
      </c>
      <c r="BM365">
        <v>2.5739000000000001</v>
      </c>
      <c r="BQ365">
        <v>0</v>
      </c>
      <c r="BR365">
        <v>0.35589799999999999</v>
      </c>
      <c r="BS365">
        <v>0.27537899999999998</v>
      </c>
      <c r="BT365">
        <v>1.2E-2</v>
      </c>
      <c r="BU365">
        <v>8.5673539999999999</v>
      </c>
      <c r="BV365">
        <v>5.5351179000000004</v>
      </c>
    </row>
    <row r="366" spans="1:74" customFormat="1" x14ac:dyDescent="0.25">
      <c r="A366" s="37">
        <v>41704</v>
      </c>
      <c r="B366" s="38">
        <v>3.8490740740740742E-2</v>
      </c>
      <c r="C366">
        <v>14.021000000000001</v>
      </c>
      <c r="D366">
        <v>1.7706999999999999</v>
      </c>
      <c r="E366">
        <v>17706.713339999998</v>
      </c>
      <c r="F366">
        <v>4</v>
      </c>
      <c r="G366">
        <v>-4.4000000000000004</v>
      </c>
      <c r="H366">
        <v>549</v>
      </c>
      <c r="J366">
        <v>0</v>
      </c>
      <c r="K366">
        <v>0.86680000000000001</v>
      </c>
      <c r="L366">
        <v>12.1534</v>
      </c>
      <c r="M366">
        <v>1.5347999999999999</v>
      </c>
      <c r="N366">
        <v>3.4588999999999999</v>
      </c>
      <c r="O366">
        <v>0</v>
      </c>
      <c r="P366">
        <v>3.5</v>
      </c>
      <c r="Q366">
        <v>2.6522999999999999</v>
      </c>
      <c r="R366">
        <v>0</v>
      </c>
      <c r="S366">
        <v>2.7</v>
      </c>
      <c r="T366">
        <v>548.97789999999998</v>
      </c>
      <c r="W366">
        <v>0</v>
      </c>
      <c r="X366">
        <v>0</v>
      </c>
      <c r="Y366">
        <v>12.4</v>
      </c>
      <c r="Z366">
        <v>846</v>
      </c>
      <c r="AA366">
        <v>870</v>
      </c>
      <c r="AB366">
        <v>800</v>
      </c>
      <c r="AC366">
        <v>55</v>
      </c>
      <c r="AD366">
        <v>10.29</v>
      </c>
      <c r="AE366">
        <v>0.24</v>
      </c>
      <c r="AF366">
        <v>981</v>
      </c>
      <c r="AG366">
        <v>-5</v>
      </c>
      <c r="AH366">
        <v>13</v>
      </c>
      <c r="AI366">
        <v>17</v>
      </c>
      <c r="AJ366">
        <v>191</v>
      </c>
      <c r="AK366">
        <v>190.8</v>
      </c>
      <c r="AL366">
        <v>7.3</v>
      </c>
      <c r="AM366">
        <v>195</v>
      </c>
      <c r="AN366" t="s">
        <v>155</v>
      </c>
      <c r="AO366">
        <v>2</v>
      </c>
      <c r="AP366" s="39">
        <v>0.70506944444444442</v>
      </c>
      <c r="AQ366">
        <v>47.160642000000003</v>
      </c>
      <c r="AR366">
        <v>-88.484142000000006</v>
      </c>
      <c r="AS366">
        <v>313.7</v>
      </c>
      <c r="AT366">
        <v>34.299999999999997</v>
      </c>
      <c r="AU366">
        <v>12</v>
      </c>
      <c r="AV366">
        <v>9</v>
      </c>
      <c r="AW366" t="s">
        <v>417</v>
      </c>
      <c r="AX366">
        <v>1.1000000000000001</v>
      </c>
      <c r="AY366">
        <v>1.6</v>
      </c>
      <c r="AZ366">
        <v>2</v>
      </c>
      <c r="BA366">
        <v>14.048999999999999</v>
      </c>
      <c r="BB366">
        <v>13.3</v>
      </c>
      <c r="BC366">
        <v>0.95</v>
      </c>
      <c r="BD366">
        <v>15.365</v>
      </c>
      <c r="BE366">
        <v>2683.6390000000001</v>
      </c>
      <c r="BF366">
        <v>215.708</v>
      </c>
      <c r="BG366">
        <v>0.08</v>
      </c>
      <c r="BH366">
        <v>0</v>
      </c>
      <c r="BI366">
        <v>0.08</v>
      </c>
      <c r="BJ366">
        <v>6.0999999999999999E-2</v>
      </c>
      <c r="BK366">
        <v>0</v>
      </c>
      <c r="BL366">
        <v>6.0999999999999999E-2</v>
      </c>
      <c r="BM366">
        <v>4.0053999999999998</v>
      </c>
      <c r="BQ366">
        <v>0</v>
      </c>
      <c r="BR366">
        <v>0.378799</v>
      </c>
      <c r="BS366">
        <v>0.27300000000000002</v>
      </c>
      <c r="BT366">
        <v>1.1793E-2</v>
      </c>
      <c r="BU366">
        <v>9.1186389999999999</v>
      </c>
      <c r="BV366">
        <v>5.4873000000000003</v>
      </c>
    </row>
    <row r="367" spans="1:74" customFormat="1" x14ac:dyDescent="0.25">
      <c r="A367" s="37">
        <v>41704</v>
      </c>
      <c r="B367" s="38">
        <v>3.8502314814814816E-2</v>
      </c>
      <c r="C367">
        <v>14.037000000000001</v>
      </c>
      <c r="D367">
        <v>1.8877999999999999</v>
      </c>
      <c r="E367">
        <v>18878.077570000001</v>
      </c>
      <c r="F367">
        <v>3.9</v>
      </c>
      <c r="G367">
        <v>-7.4</v>
      </c>
      <c r="H367">
        <v>734</v>
      </c>
      <c r="J367">
        <v>0</v>
      </c>
      <c r="K367">
        <v>0.86539999999999995</v>
      </c>
      <c r="L367">
        <v>12.1485</v>
      </c>
      <c r="M367">
        <v>1.6337999999999999</v>
      </c>
      <c r="N367">
        <v>3.3752</v>
      </c>
      <c r="O367">
        <v>0</v>
      </c>
      <c r="P367">
        <v>3.4</v>
      </c>
      <c r="Q367">
        <v>2.5880999999999998</v>
      </c>
      <c r="R367">
        <v>0</v>
      </c>
      <c r="S367">
        <v>2.6</v>
      </c>
      <c r="T367">
        <v>734.01930000000004</v>
      </c>
      <c r="W367">
        <v>0</v>
      </c>
      <c r="X367">
        <v>0</v>
      </c>
      <c r="Y367">
        <v>12.3</v>
      </c>
      <c r="Z367">
        <v>848</v>
      </c>
      <c r="AA367">
        <v>871</v>
      </c>
      <c r="AB367">
        <v>802</v>
      </c>
      <c r="AC367">
        <v>55</v>
      </c>
      <c r="AD367">
        <v>10.29</v>
      </c>
      <c r="AE367">
        <v>0.24</v>
      </c>
      <c r="AF367">
        <v>981</v>
      </c>
      <c r="AG367">
        <v>-5</v>
      </c>
      <c r="AH367">
        <v>13</v>
      </c>
      <c r="AI367">
        <v>17</v>
      </c>
      <c r="AJ367">
        <v>191</v>
      </c>
      <c r="AK367">
        <v>190.2</v>
      </c>
      <c r="AL367">
        <v>7.1</v>
      </c>
      <c r="AM367">
        <v>195</v>
      </c>
      <c r="AN367" t="s">
        <v>155</v>
      </c>
      <c r="AO367">
        <v>2</v>
      </c>
      <c r="AP367" s="39">
        <v>0.70508101851851857</v>
      </c>
      <c r="AQ367">
        <v>47.160770999999997</v>
      </c>
      <c r="AR367">
        <v>-88.484089999999995</v>
      </c>
      <c r="AS367">
        <v>313.8</v>
      </c>
      <c r="AT367">
        <v>33.299999999999997</v>
      </c>
      <c r="AU367">
        <v>12</v>
      </c>
      <c r="AV367">
        <v>9</v>
      </c>
      <c r="AW367" t="s">
        <v>417</v>
      </c>
      <c r="AX367">
        <v>1.1000000000000001</v>
      </c>
      <c r="AY367">
        <v>1.6</v>
      </c>
      <c r="AZ367">
        <v>2</v>
      </c>
      <c r="BA367">
        <v>14.048999999999999</v>
      </c>
      <c r="BB367">
        <v>13.17</v>
      </c>
      <c r="BC367">
        <v>0.94</v>
      </c>
      <c r="BD367">
        <v>15.548999999999999</v>
      </c>
      <c r="BE367">
        <v>2660.7020000000002</v>
      </c>
      <c r="BF367">
        <v>227.74199999999999</v>
      </c>
      <c r="BG367">
        <v>7.6999999999999999E-2</v>
      </c>
      <c r="BH367">
        <v>0</v>
      </c>
      <c r="BI367">
        <v>7.6999999999999999E-2</v>
      </c>
      <c r="BJ367">
        <v>5.8999999999999997E-2</v>
      </c>
      <c r="BK367">
        <v>0</v>
      </c>
      <c r="BL367">
        <v>5.8999999999999997E-2</v>
      </c>
      <c r="BM367">
        <v>5.3117999999999999</v>
      </c>
      <c r="BQ367">
        <v>0</v>
      </c>
      <c r="BR367">
        <v>0.43807600000000002</v>
      </c>
      <c r="BS367">
        <v>0.27320699999999998</v>
      </c>
      <c r="BT367">
        <v>1.0999999999999999E-2</v>
      </c>
      <c r="BU367">
        <v>10.545585000000001</v>
      </c>
      <c r="BV367">
        <v>5.4914607000000002</v>
      </c>
    </row>
    <row r="368" spans="1:74" customFormat="1" x14ac:dyDescent="0.25">
      <c r="A368" s="37">
        <v>41704</v>
      </c>
      <c r="B368" s="38">
        <v>3.8513888888888889E-2</v>
      </c>
      <c r="C368">
        <v>14.04</v>
      </c>
      <c r="D368">
        <v>1.8594999999999999</v>
      </c>
      <c r="E368">
        <v>18594.719010000001</v>
      </c>
      <c r="F368">
        <v>3.9</v>
      </c>
      <c r="G368">
        <v>-4.9000000000000004</v>
      </c>
      <c r="H368">
        <v>741.2</v>
      </c>
      <c r="J368">
        <v>0</v>
      </c>
      <c r="K368">
        <v>0.86570000000000003</v>
      </c>
      <c r="L368">
        <v>12.1548</v>
      </c>
      <c r="M368">
        <v>1.6097999999999999</v>
      </c>
      <c r="N368">
        <v>3.4077999999999999</v>
      </c>
      <c r="O368">
        <v>0</v>
      </c>
      <c r="P368">
        <v>3.4</v>
      </c>
      <c r="Q368">
        <v>2.6128</v>
      </c>
      <c r="R368">
        <v>0</v>
      </c>
      <c r="S368">
        <v>2.6</v>
      </c>
      <c r="T368">
        <v>741.18780000000004</v>
      </c>
      <c r="W368">
        <v>0</v>
      </c>
      <c r="X368">
        <v>0</v>
      </c>
      <c r="Y368">
        <v>12.3</v>
      </c>
      <c r="Z368">
        <v>848</v>
      </c>
      <c r="AA368">
        <v>871</v>
      </c>
      <c r="AB368">
        <v>803</v>
      </c>
      <c r="AC368">
        <v>54.8</v>
      </c>
      <c r="AD368">
        <v>10.26</v>
      </c>
      <c r="AE368">
        <v>0.24</v>
      </c>
      <c r="AF368">
        <v>981</v>
      </c>
      <c r="AG368">
        <v>-5</v>
      </c>
      <c r="AH368">
        <v>13</v>
      </c>
      <c r="AI368">
        <v>17</v>
      </c>
      <c r="AJ368">
        <v>191</v>
      </c>
      <c r="AK368">
        <v>190.8</v>
      </c>
      <c r="AL368">
        <v>7.3</v>
      </c>
      <c r="AM368">
        <v>195</v>
      </c>
      <c r="AN368" t="s">
        <v>155</v>
      </c>
      <c r="AO368">
        <v>2</v>
      </c>
      <c r="AP368" s="39">
        <v>0.70509259259259249</v>
      </c>
      <c r="AQ368">
        <v>47.160896000000001</v>
      </c>
      <c r="AR368">
        <v>-88.484039999999993</v>
      </c>
      <c r="AS368">
        <v>313.89999999999998</v>
      </c>
      <c r="AT368">
        <v>32.799999999999997</v>
      </c>
      <c r="AU368">
        <v>12</v>
      </c>
      <c r="AV368">
        <v>9</v>
      </c>
      <c r="AW368" t="s">
        <v>417</v>
      </c>
      <c r="AX368">
        <v>1.2210000000000001</v>
      </c>
      <c r="AY368">
        <v>1.2370000000000001</v>
      </c>
      <c r="AZ368">
        <v>2.0605000000000002</v>
      </c>
      <c r="BA368">
        <v>14.048999999999999</v>
      </c>
      <c r="BB368">
        <v>13.19</v>
      </c>
      <c r="BC368">
        <v>0.94</v>
      </c>
      <c r="BD368">
        <v>15.51</v>
      </c>
      <c r="BE368">
        <v>2665.3560000000002</v>
      </c>
      <c r="BF368">
        <v>224.67500000000001</v>
      </c>
      <c r="BG368">
        <v>7.8E-2</v>
      </c>
      <c r="BH368">
        <v>0</v>
      </c>
      <c r="BI368">
        <v>7.8E-2</v>
      </c>
      <c r="BJ368">
        <v>0.06</v>
      </c>
      <c r="BK368">
        <v>0</v>
      </c>
      <c r="BL368">
        <v>0.06</v>
      </c>
      <c r="BM368">
        <v>5.3703000000000003</v>
      </c>
      <c r="BQ368">
        <v>0</v>
      </c>
      <c r="BR368">
        <v>0.523671</v>
      </c>
      <c r="BS368">
        <v>0.27420699999999998</v>
      </c>
      <c r="BT368">
        <v>1.0999999999999999E-2</v>
      </c>
      <c r="BU368">
        <v>12.606070000000001</v>
      </c>
      <c r="BV368">
        <v>5.5115607000000004</v>
      </c>
    </row>
    <row r="369" spans="1:74" customFormat="1" x14ac:dyDescent="0.25">
      <c r="A369" s="37">
        <v>41704</v>
      </c>
      <c r="B369" s="38">
        <v>3.8525462962962963E-2</v>
      </c>
      <c r="C369">
        <v>14.004</v>
      </c>
      <c r="D369">
        <v>2.0255999999999998</v>
      </c>
      <c r="E369">
        <v>20255.876029999999</v>
      </c>
      <c r="F369">
        <v>4.2</v>
      </c>
      <c r="G369">
        <v>0.9</v>
      </c>
      <c r="H369">
        <v>932.3</v>
      </c>
      <c r="J369">
        <v>0</v>
      </c>
      <c r="K369">
        <v>0.86439999999999995</v>
      </c>
      <c r="L369">
        <v>12.104900000000001</v>
      </c>
      <c r="M369">
        <v>1.7508999999999999</v>
      </c>
      <c r="N369">
        <v>3.6305000000000001</v>
      </c>
      <c r="O369">
        <v>0.75039999999999996</v>
      </c>
      <c r="P369">
        <v>4.4000000000000004</v>
      </c>
      <c r="Q369">
        <v>2.782</v>
      </c>
      <c r="R369">
        <v>0.57499999999999996</v>
      </c>
      <c r="S369">
        <v>3.4</v>
      </c>
      <c r="T369">
        <v>932.32360000000006</v>
      </c>
      <c r="W369">
        <v>0</v>
      </c>
      <c r="X369">
        <v>0</v>
      </c>
      <c r="Y369">
        <v>12.3</v>
      </c>
      <c r="Z369">
        <v>848</v>
      </c>
      <c r="AA369">
        <v>871</v>
      </c>
      <c r="AB369">
        <v>801</v>
      </c>
      <c r="AC369">
        <v>54</v>
      </c>
      <c r="AD369">
        <v>10.11</v>
      </c>
      <c r="AE369">
        <v>0.23</v>
      </c>
      <c r="AF369">
        <v>981</v>
      </c>
      <c r="AG369">
        <v>-5</v>
      </c>
      <c r="AH369">
        <v>13</v>
      </c>
      <c r="AI369">
        <v>17</v>
      </c>
      <c r="AJ369">
        <v>191</v>
      </c>
      <c r="AK369">
        <v>190.2</v>
      </c>
      <c r="AL369">
        <v>7.3</v>
      </c>
      <c r="AM369">
        <v>195</v>
      </c>
      <c r="AN369" t="s">
        <v>155</v>
      </c>
      <c r="AO369">
        <v>2</v>
      </c>
      <c r="AP369" s="39">
        <v>0.70510416666666664</v>
      </c>
      <c r="AQ369">
        <v>47.161034000000001</v>
      </c>
      <c r="AR369">
        <v>-88.484019000000004</v>
      </c>
      <c r="AS369">
        <v>313.89999999999998</v>
      </c>
      <c r="AT369">
        <v>33.6</v>
      </c>
      <c r="AU369">
        <v>12</v>
      </c>
      <c r="AV369">
        <v>9</v>
      </c>
      <c r="AW369" t="s">
        <v>417</v>
      </c>
      <c r="AX369">
        <v>1.3605</v>
      </c>
      <c r="AY369">
        <v>1</v>
      </c>
      <c r="AZ369">
        <v>2.1604999999999999</v>
      </c>
      <c r="BA369">
        <v>14.048999999999999</v>
      </c>
      <c r="BB369">
        <v>13.05</v>
      </c>
      <c r="BC369">
        <v>0.93</v>
      </c>
      <c r="BD369">
        <v>15.688000000000001</v>
      </c>
      <c r="BE369">
        <v>2633.3530000000001</v>
      </c>
      <c r="BF369">
        <v>242.43199999999999</v>
      </c>
      <c r="BG369">
        <v>8.3000000000000004E-2</v>
      </c>
      <c r="BH369">
        <v>1.7000000000000001E-2</v>
      </c>
      <c r="BI369">
        <v>0.1</v>
      </c>
      <c r="BJ369">
        <v>6.3E-2</v>
      </c>
      <c r="BK369">
        <v>1.2999999999999999E-2</v>
      </c>
      <c r="BL369">
        <v>7.5999999999999998E-2</v>
      </c>
      <c r="BM369">
        <v>6.7016</v>
      </c>
      <c r="BQ369">
        <v>0</v>
      </c>
      <c r="BR369">
        <v>0.62988900000000003</v>
      </c>
      <c r="BS369">
        <v>0.27500000000000002</v>
      </c>
      <c r="BT369">
        <v>1.0793000000000001E-2</v>
      </c>
      <c r="BU369">
        <v>15.163003</v>
      </c>
      <c r="BV369">
        <v>5.5274999999999999</v>
      </c>
    </row>
    <row r="370" spans="1:74" customFormat="1" x14ac:dyDescent="0.25">
      <c r="A370" s="37">
        <v>41704</v>
      </c>
      <c r="B370" s="38">
        <v>3.8537037037037036E-2</v>
      </c>
      <c r="C370">
        <v>13.997999999999999</v>
      </c>
      <c r="D370">
        <v>1.9249000000000001</v>
      </c>
      <c r="E370">
        <v>19248.880720000001</v>
      </c>
      <c r="F370">
        <v>7.4</v>
      </c>
      <c r="G370">
        <v>-7.7</v>
      </c>
      <c r="H370">
        <v>998.9</v>
      </c>
      <c r="J370">
        <v>0</v>
      </c>
      <c r="K370">
        <v>0.86529999999999996</v>
      </c>
      <c r="L370">
        <v>12.1129</v>
      </c>
      <c r="M370">
        <v>1.6657</v>
      </c>
      <c r="N370">
        <v>6.3959000000000001</v>
      </c>
      <c r="O370">
        <v>0</v>
      </c>
      <c r="P370">
        <v>6.4</v>
      </c>
      <c r="Q370">
        <v>4.9010999999999996</v>
      </c>
      <c r="R370">
        <v>0</v>
      </c>
      <c r="S370">
        <v>4.9000000000000004</v>
      </c>
      <c r="T370">
        <v>998.89639999999997</v>
      </c>
      <c r="W370">
        <v>0</v>
      </c>
      <c r="X370">
        <v>0</v>
      </c>
      <c r="Y370">
        <v>12.3</v>
      </c>
      <c r="Z370">
        <v>848</v>
      </c>
      <c r="AA370">
        <v>871</v>
      </c>
      <c r="AB370">
        <v>802</v>
      </c>
      <c r="AC370">
        <v>54</v>
      </c>
      <c r="AD370">
        <v>10.11</v>
      </c>
      <c r="AE370">
        <v>0.23</v>
      </c>
      <c r="AF370">
        <v>981</v>
      </c>
      <c r="AG370">
        <v>-5</v>
      </c>
      <c r="AH370">
        <v>13</v>
      </c>
      <c r="AI370">
        <v>17</v>
      </c>
      <c r="AJ370">
        <v>191</v>
      </c>
      <c r="AK370">
        <v>191</v>
      </c>
      <c r="AL370">
        <v>7.5</v>
      </c>
      <c r="AM370">
        <v>195</v>
      </c>
      <c r="AN370" t="s">
        <v>155</v>
      </c>
      <c r="AO370">
        <v>2</v>
      </c>
      <c r="AP370" s="39">
        <v>0.70511574074074079</v>
      </c>
      <c r="AQ370">
        <v>47.161180000000002</v>
      </c>
      <c r="AR370">
        <v>-88.484008000000003</v>
      </c>
      <c r="AS370">
        <v>313.89999999999998</v>
      </c>
      <c r="AT370">
        <v>35.299999999999997</v>
      </c>
      <c r="AU370">
        <v>12</v>
      </c>
      <c r="AV370">
        <v>9</v>
      </c>
      <c r="AW370" t="s">
        <v>417</v>
      </c>
      <c r="AX370">
        <v>1.5209999999999999</v>
      </c>
      <c r="AY370">
        <v>1.0605</v>
      </c>
      <c r="AZ370">
        <v>2.2605</v>
      </c>
      <c r="BA370">
        <v>14.048999999999999</v>
      </c>
      <c r="BB370">
        <v>13.14</v>
      </c>
      <c r="BC370">
        <v>0.94</v>
      </c>
      <c r="BD370">
        <v>15.563000000000001</v>
      </c>
      <c r="BE370">
        <v>2648.5390000000002</v>
      </c>
      <c r="BF370">
        <v>231.80500000000001</v>
      </c>
      <c r="BG370">
        <v>0.14599999999999999</v>
      </c>
      <c r="BH370">
        <v>0</v>
      </c>
      <c r="BI370">
        <v>0.14599999999999999</v>
      </c>
      <c r="BJ370">
        <v>0.112</v>
      </c>
      <c r="BK370">
        <v>0</v>
      </c>
      <c r="BL370">
        <v>0.112</v>
      </c>
      <c r="BM370">
        <v>7.2167000000000003</v>
      </c>
      <c r="BQ370">
        <v>0</v>
      </c>
      <c r="BR370">
        <v>0.57344899999999999</v>
      </c>
      <c r="BS370">
        <v>0.27500000000000002</v>
      </c>
      <c r="BT370">
        <v>0.01</v>
      </c>
      <c r="BU370">
        <v>13.804351</v>
      </c>
      <c r="BV370">
        <v>5.5274999999999999</v>
      </c>
    </row>
    <row r="371" spans="1:74" customFormat="1" x14ac:dyDescent="0.25">
      <c r="A371" s="37">
        <v>41704</v>
      </c>
      <c r="B371" s="38">
        <v>3.854861111111111E-2</v>
      </c>
      <c r="C371">
        <v>14.052</v>
      </c>
      <c r="D371">
        <v>1.8447</v>
      </c>
      <c r="E371">
        <v>18446.795870000002</v>
      </c>
      <c r="F371">
        <v>10.3</v>
      </c>
      <c r="G371">
        <v>-25.9</v>
      </c>
      <c r="H371">
        <v>793.3</v>
      </c>
      <c r="J371">
        <v>0</v>
      </c>
      <c r="K371">
        <v>0.86580000000000001</v>
      </c>
      <c r="L371">
        <v>12.1663</v>
      </c>
      <c r="M371">
        <v>1.5972</v>
      </c>
      <c r="N371">
        <v>8.9251000000000005</v>
      </c>
      <c r="O371">
        <v>0</v>
      </c>
      <c r="P371">
        <v>8.9</v>
      </c>
      <c r="Q371">
        <v>6.8391999999999999</v>
      </c>
      <c r="R371">
        <v>0</v>
      </c>
      <c r="S371">
        <v>6.8</v>
      </c>
      <c r="T371">
        <v>793.27099999999996</v>
      </c>
      <c r="W371">
        <v>0</v>
      </c>
      <c r="X371">
        <v>0</v>
      </c>
      <c r="Y371">
        <v>12.3</v>
      </c>
      <c r="Z371">
        <v>848</v>
      </c>
      <c r="AA371">
        <v>872</v>
      </c>
      <c r="AB371">
        <v>801</v>
      </c>
      <c r="AC371">
        <v>54</v>
      </c>
      <c r="AD371">
        <v>10.11</v>
      </c>
      <c r="AE371">
        <v>0.23</v>
      </c>
      <c r="AF371">
        <v>981</v>
      </c>
      <c r="AG371">
        <v>-5</v>
      </c>
      <c r="AH371">
        <v>13</v>
      </c>
      <c r="AI371">
        <v>17</v>
      </c>
      <c r="AJ371">
        <v>191</v>
      </c>
      <c r="AK371">
        <v>190.8</v>
      </c>
      <c r="AL371">
        <v>7.5</v>
      </c>
      <c r="AM371">
        <v>195</v>
      </c>
      <c r="AN371" t="s">
        <v>155</v>
      </c>
      <c r="AO371">
        <v>2</v>
      </c>
      <c r="AP371" s="39">
        <v>0.70512731481481483</v>
      </c>
      <c r="AQ371">
        <v>47.161330999999997</v>
      </c>
      <c r="AR371">
        <v>-88.483999999999995</v>
      </c>
      <c r="AS371">
        <v>314.3</v>
      </c>
      <c r="AT371">
        <v>37</v>
      </c>
      <c r="AU371">
        <v>12</v>
      </c>
      <c r="AV371">
        <v>9</v>
      </c>
      <c r="AW371" t="s">
        <v>417</v>
      </c>
      <c r="AX371">
        <v>1.6605000000000001</v>
      </c>
      <c r="AY371">
        <v>1.1605000000000001</v>
      </c>
      <c r="AZ371">
        <v>2.3605</v>
      </c>
      <c r="BA371">
        <v>14.048999999999999</v>
      </c>
      <c r="BB371">
        <v>13.19</v>
      </c>
      <c r="BC371">
        <v>0.94</v>
      </c>
      <c r="BD371">
        <v>15.497999999999999</v>
      </c>
      <c r="BE371">
        <v>2667.0929999999998</v>
      </c>
      <c r="BF371">
        <v>222.84399999999999</v>
      </c>
      <c r="BG371">
        <v>0.20499999999999999</v>
      </c>
      <c r="BH371">
        <v>0</v>
      </c>
      <c r="BI371">
        <v>0.20499999999999999</v>
      </c>
      <c r="BJ371">
        <v>0.157</v>
      </c>
      <c r="BK371">
        <v>0</v>
      </c>
      <c r="BL371">
        <v>0.157</v>
      </c>
      <c r="BM371">
        <v>5.7460000000000004</v>
      </c>
      <c r="BQ371">
        <v>0</v>
      </c>
      <c r="BR371">
        <v>0.57982800000000001</v>
      </c>
      <c r="BS371">
        <v>0.27500000000000002</v>
      </c>
      <c r="BT371">
        <v>0.01</v>
      </c>
      <c r="BU371">
        <v>13.95791</v>
      </c>
      <c r="BV371">
        <v>5.5274999999999999</v>
      </c>
    </row>
    <row r="372" spans="1:74" customFormat="1" x14ac:dyDescent="0.25">
      <c r="A372" s="37">
        <v>41704</v>
      </c>
      <c r="B372" s="38">
        <v>3.8560185185185183E-2</v>
      </c>
      <c r="C372">
        <v>14.06</v>
      </c>
      <c r="D372">
        <v>1.8427</v>
      </c>
      <c r="E372">
        <v>18426.944220000001</v>
      </c>
      <c r="F372">
        <v>14.4</v>
      </c>
      <c r="G372">
        <v>-26.3</v>
      </c>
      <c r="H372">
        <v>780.4</v>
      </c>
      <c r="J372">
        <v>0</v>
      </c>
      <c r="K372">
        <v>0.86580000000000001</v>
      </c>
      <c r="L372">
        <v>12.1722</v>
      </c>
      <c r="M372">
        <v>1.5952999999999999</v>
      </c>
      <c r="N372">
        <v>12.4739</v>
      </c>
      <c r="O372">
        <v>0</v>
      </c>
      <c r="P372">
        <v>12.5</v>
      </c>
      <c r="Q372">
        <v>9.5585000000000004</v>
      </c>
      <c r="R372">
        <v>0</v>
      </c>
      <c r="S372">
        <v>9.6</v>
      </c>
      <c r="T372">
        <v>780.38890000000004</v>
      </c>
      <c r="W372">
        <v>0</v>
      </c>
      <c r="X372">
        <v>0</v>
      </c>
      <c r="Y372">
        <v>12.4</v>
      </c>
      <c r="Z372">
        <v>847</v>
      </c>
      <c r="AA372">
        <v>872</v>
      </c>
      <c r="AB372">
        <v>800</v>
      </c>
      <c r="AC372">
        <v>54</v>
      </c>
      <c r="AD372">
        <v>10.11</v>
      </c>
      <c r="AE372">
        <v>0.23</v>
      </c>
      <c r="AF372">
        <v>981</v>
      </c>
      <c r="AG372">
        <v>-5</v>
      </c>
      <c r="AH372">
        <v>13</v>
      </c>
      <c r="AI372">
        <v>17</v>
      </c>
      <c r="AJ372">
        <v>191</v>
      </c>
      <c r="AK372">
        <v>190</v>
      </c>
      <c r="AL372">
        <v>7.4</v>
      </c>
      <c r="AM372">
        <v>195</v>
      </c>
      <c r="AN372" t="s">
        <v>155</v>
      </c>
      <c r="AO372">
        <v>2</v>
      </c>
      <c r="AP372" s="39">
        <v>0.70513888888888887</v>
      </c>
      <c r="AQ372">
        <v>47.161493999999998</v>
      </c>
      <c r="AR372">
        <v>-88.484009999999998</v>
      </c>
      <c r="AS372">
        <v>314.89999999999998</v>
      </c>
      <c r="AT372">
        <v>38.799999999999997</v>
      </c>
      <c r="AU372">
        <v>12</v>
      </c>
      <c r="AV372">
        <v>9</v>
      </c>
      <c r="AW372" t="s">
        <v>417</v>
      </c>
      <c r="AX372">
        <v>1.337</v>
      </c>
      <c r="AY372">
        <v>1.2</v>
      </c>
      <c r="AZ372">
        <v>1.9764999999999999</v>
      </c>
      <c r="BA372">
        <v>14.048999999999999</v>
      </c>
      <c r="BB372">
        <v>13.19</v>
      </c>
      <c r="BC372">
        <v>0.94</v>
      </c>
      <c r="BD372">
        <v>15.506</v>
      </c>
      <c r="BE372">
        <v>2667.8470000000002</v>
      </c>
      <c r="BF372">
        <v>222.54599999999999</v>
      </c>
      <c r="BG372">
        <v>0.28599999999999998</v>
      </c>
      <c r="BH372">
        <v>0</v>
      </c>
      <c r="BI372">
        <v>0.28599999999999998</v>
      </c>
      <c r="BJ372">
        <v>0.219</v>
      </c>
      <c r="BK372">
        <v>0</v>
      </c>
      <c r="BL372">
        <v>0.219</v>
      </c>
      <c r="BM372">
        <v>5.6515000000000004</v>
      </c>
      <c r="BQ372">
        <v>0</v>
      </c>
      <c r="BR372">
        <v>0.58796800000000005</v>
      </c>
      <c r="BS372">
        <v>0.274586</v>
      </c>
      <c r="BT372">
        <v>9.7929999999999996E-3</v>
      </c>
      <c r="BU372">
        <v>14.15386</v>
      </c>
      <c r="BV372">
        <v>5.5191786</v>
      </c>
    </row>
    <row r="373" spans="1:74" customFormat="1" x14ac:dyDescent="0.25">
      <c r="A373" s="37">
        <v>41704</v>
      </c>
      <c r="B373" s="38">
        <v>3.8571759259259257E-2</v>
      </c>
      <c r="C373">
        <v>14.051</v>
      </c>
      <c r="D373">
        <v>1.8848</v>
      </c>
      <c r="E373">
        <v>18847.92308</v>
      </c>
      <c r="F373">
        <v>15.4</v>
      </c>
      <c r="G373">
        <v>-7.2</v>
      </c>
      <c r="H373">
        <v>760.7</v>
      </c>
      <c r="J373">
        <v>0</v>
      </c>
      <c r="K373">
        <v>0.86550000000000005</v>
      </c>
      <c r="L373">
        <v>12.1607</v>
      </c>
      <c r="M373">
        <v>1.6312</v>
      </c>
      <c r="N373">
        <v>13.328099999999999</v>
      </c>
      <c r="O373">
        <v>0</v>
      </c>
      <c r="P373">
        <v>13.3</v>
      </c>
      <c r="Q373">
        <v>10.213100000000001</v>
      </c>
      <c r="R373">
        <v>0</v>
      </c>
      <c r="S373">
        <v>10.199999999999999</v>
      </c>
      <c r="T373">
        <v>760.71529999999996</v>
      </c>
      <c r="W373">
        <v>0</v>
      </c>
      <c r="X373">
        <v>0</v>
      </c>
      <c r="Y373">
        <v>12.4</v>
      </c>
      <c r="Z373">
        <v>847</v>
      </c>
      <c r="AA373">
        <v>871</v>
      </c>
      <c r="AB373">
        <v>802</v>
      </c>
      <c r="AC373">
        <v>54</v>
      </c>
      <c r="AD373">
        <v>10.11</v>
      </c>
      <c r="AE373">
        <v>0.23</v>
      </c>
      <c r="AF373">
        <v>981</v>
      </c>
      <c r="AG373">
        <v>-5</v>
      </c>
      <c r="AH373">
        <v>13</v>
      </c>
      <c r="AI373">
        <v>17</v>
      </c>
      <c r="AJ373">
        <v>191</v>
      </c>
      <c r="AK373">
        <v>190</v>
      </c>
      <c r="AL373">
        <v>7.4</v>
      </c>
      <c r="AM373">
        <v>195</v>
      </c>
      <c r="AN373" t="s">
        <v>155</v>
      </c>
      <c r="AO373">
        <v>2</v>
      </c>
      <c r="AP373" s="39">
        <v>0.70515046296296291</v>
      </c>
      <c r="AQ373">
        <v>47.161662</v>
      </c>
      <c r="AR373">
        <v>-88.484042000000002</v>
      </c>
      <c r="AS373">
        <v>315.2</v>
      </c>
      <c r="AT373">
        <v>40.4</v>
      </c>
      <c r="AU373">
        <v>12</v>
      </c>
      <c r="AV373">
        <v>9</v>
      </c>
      <c r="AW373" t="s">
        <v>417</v>
      </c>
      <c r="AX373">
        <v>1.1000000000000001</v>
      </c>
      <c r="AY373">
        <v>1.2</v>
      </c>
      <c r="AZ373">
        <v>1.7</v>
      </c>
      <c r="BA373">
        <v>14.048999999999999</v>
      </c>
      <c r="BB373">
        <v>13.16</v>
      </c>
      <c r="BC373">
        <v>0.94</v>
      </c>
      <c r="BD373">
        <v>15.545999999999999</v>
      </c>
      <c r="BE373">
        <v>2661.0039999999999</v>
      </c>
      <c r="BF373">
        <v>227.18299999999999</v>
      </c>
      <c r="BG373">
        <v>0.30499999999999999</v>
      </c>
      <c r="BH373">
        <v>0</v>
      </c>
      <c r="BI373">
        <v>0.30499999999999999</v>
      </c>
      <c r="BJ373">
        <v>0.23400000000000001</v>
      </c>
      <c r="BK373">
        <v>0</v>
      </c>
      <c r="BL373">
        <v>0.23400000000000001</v>
      </c>
      <c r="BM373">
        <v>5.5000999999999998</v>
      </c>
      <c r="BQ373">
        <v>0</v>
      </c>
      <c r="BR373">
        <v>0.58754200000000001</v>
      </c>
      <c r="BS373">
        <v>0.27424199999999999</v>
      </c>
      <c r="BT373">
        <v>9.2069999999999999E-3</v>
      </c>
      <c r="BU373">
        <v>14.143605000000001</v>
      </c>
      <c r="BV373">
        <v>5.5122641999999997</v>
      </c>
    </row>
    <row r="374" spans="1:74" customFormat="1" x14ac:dyDescent="0.25">
      <c r="A374" s="37">
        <v>41704</v>
      </c>
      <c r="B374" s="38">
        <v>3.8583333333333338E-2</v>
      </c>
      <c r="C374">
        <v>14.007</v>
      </c>
      <c r="D374">
        <v>1.9412</v>
      </c>
      <c r="E374">
        <v>19411.6214</v>
      </c>
      <c r="F374">
        <v>15.3</v>
      </c>
      <c r="G374">
        <v>-2</v>
      </c>
      <c r="H374">
        <v>836.9</v>
      </c>
      <c r="J374">
        <v>0</v>
      </c>
      <c r="K374">
        <v>0.86519999999999997</v>
      </c>
      <c r="L374">
        <v>12.119</v>
      </c>
      <c r="M374">
        <v>1.6795</v>
      </c>
      <c r="N374">
        <v>13.236800000000001</v>
      </c>
      <c r="O374">
        <v>0</v>
      </c>
      <c r="P374">
        <v>13.2</v>
      </c>
      <c r="Q374">
        <v>10.1431</v>
      </c>
      <c r="R374">
        <v>0</v>
      </c>
      <c r="S374">
        <v>10.1</v>
      </c>
      <c r="T374">
        <v>836.88919999999996</v>
      </c>
      <c r="W374">
        <v>0</v>
      </c>
      <c r="X374">
        <v>0</v>
      </c>
      <c r="Y374">
        <v>12.3</v>
      </c>
      <c r="Z374">
        <v>848</v>
      </c>
      <c r="AA374">
        <v>871</v>
      </c>
      <c r="AB374">
        <v>802</v>
      </c>
      <c r="AC374">
        <v>54</v>
      </c>
      <c r="AD374">
        <v>10.11</v>
      </c>
      <c r="AE374">
        <v>0.23</v>
      </c>
      <c r="AF374">
        <v>981</v>
      </c>
      <c r="AG374">
        <v>-5</v>
      </c>
      <c r="AH374">
        <v>13</v>
      </c>
      <c r="AI374">
        <v>17</v>
      </c>
      <c r="AJ374">
        <v>191</v>
      </c>
      <c r="AK374">
        <v>190</v>
      </c>
      <c r="AL374">
        <v>7.4</v>
      </c>
      <c r="AM374">
        <v>195</v>
      </c>
      <c r="AN374" t="s">
        <v>155</v>
      </c>
      <c r="AO374">
        <v>2</v>
      </c>
      <c r="AP374" s="39">
        <v>0.70516203703703706</v>
      </c>
      <c r="AQ374">
        <v>47.161825999999998</v>
      </c>
      <c r="AR374">
        <v>-88.484105</v>
      </c>
      <c r="AS374">
        <v>315.39999999999998</v>
      </c>
      <c r="AT374">
        <v>41.4</v>
      </c>
      <c r="AU374">
        <v>12</v>
      </c>
      <c r="AV374">
        <v>10</v>
      </c>
      <c r="AW374" t="s">
        <v>417</v>
      </c>
      <c r="AX374">
        <v>1.03956</v>
      </c>
      <c r="AY374">
        <v>1.2</v>
      </c>
      <c r="AZ374">
        <v>1.6395599999999999</v>
      </c>
      <c r="BA374">
        <v>14.048999999999999</v>
      </c>
      <c r="BB374">
        <v>13.13</v>
      </c>
      <c r="BC374">
        <v>0.93</v>
      </c>
      <c r="BD374">
        <v>15.577999999999999</v>
      </c>
      <c r="BE374">
        <v>2649.1509999999998</v>
      </c>
      <c r="BF374">
        <v>233.67099999999999</v>
      </c>
      <c r="BG374">
        <v>0.30299999999999999</v>
      </c>
      <c r="BH374">
        <v>0</v>
      </c>
      <c r="BI374">
        <v>0.30299999999999999</v>
      </c>
      <c r="BJ374">
        <v>0.23200000000000001</v>
      </c>
      <c r="BK374">
        <v>0</v>
      </c>
      <c r="BL374">
        <v>0.23200000000000001</v>
      </c>
      <c r="BM374">
        <v>6.0446</v>
      </c>
      <c r="BQ374">
        <v>0</v>
      </c>
      <c r="BR374">
        <v>0.52334999999999998</v>
      </c>
      <c r="BS374">
        <v>0.27879300000000001</v>
      </c>
      <c r="BT374">
        <v>0.01</v>
      </c>
      <c r="BU374">
        <v>12.598343</v>
      </c>
      <c r="BV374">
        <v>5.6037393</v>
      </c>
    </row>
    <row r="375" spans="1:74" customFormat="1" x14ac:dyDescent="0.25">
      <c r="A375" s="37">
        <v>41704</v>
      </c>
      <c r="B375" s="38">
        <v>3.8594907407407404E-2</v>
      </c>
      <c r="C375">
        <v>13.99</v>
      </c>
      <c r="D375">
        <v>2.0465</v>
      </c>
      <c r="E375">
        <v>20465.119340000001</v>
      </c>
      <c r="F375">
        <v>12.8</v>
      </c>
      <c r="G375">
        <v>9.6999999999999993</v>
      </c>
      <c r="H375">
        <v>948.6</v>
      </c>
      <c r="J375">
        <v>0</v>
      </c>
      <c r="K375">
        <v>0.86439999999999995</v>
      </c>
      <c r="L375">
        <v>12.0931</v>
      </c>
      <c r="M375">
        <v>1.7689999999999999</v>
      </c>
      <c r="N375">
        <v>11.1023</v>
      </c>
      <c r="O375">
        <v>8.4079999999999995</v>
      </c>
      <c r="P375">
        <v>19.5</v>
      </c>
      <c r="Q375">
        <v>8.5075000000000003</v>
      </c>
      <c r="R375">
        <v>6.4428999999999998</v>
      </c>
      <c r="S375">
        <v>15</v>
      </c>
      <c r="T375">
        <v>948.62120000000004</v>
      </c>
      <c r="W375">
        <v>0</v>
      </c>
      <c r="X375">
        <v>0</v>
      </c>
      <c r="Y375">
        <v>12.4</v>
      </c>
      <c r="Z375">
        <v>847</v>
      </c>
      <c r="AA375">
        <v>870</v>
      </c>
      <c r="AB375">
        <v>800</v>
      </c>
      <c r="AC375">
        <v>54</v>
      </c>
      <c r="AD375">
        <v>10.11</v>
      </c>
      <c r="AE375">
        <v>0.23</v>
      </c>
      <c r="AF375">
        <v>981</v>
      </c>
      <c r="AG375">
        <v>-5</v>
      </c>
      <c r="AH375">
        <v>13</v>
      </c>
      <c r="AI375">
        <v>17</v>
      </c>
      <c r="AJ375">
        <v>191</v>
      </c>
      <c r="AK375">
        <v>190</v>
      </c>
      <c r="AL375">
        <v>7.6</v>
      </c>
      <c r="AM375">
        <v>195</v>
      </c>
      <c r="AN375" t="s">
        <v>155</v>
      </c>
      <c r="AO375">
        <v>2</v>
      </c>
      <c r="AP375" s="39">
        <v>0.70517361111111121</v>
      </c>
      <c r="AQ375">
        <v>47.161990000000003</v>
      </c>
      <c r="AR375">
        <v>-88.484179999999995</v>
      </c>
      <c r="AS375">
        <v>315.7</v>
      </c>
      <c r="AT375">
        <v>42</v>
      </c>
      <c r="AU375">
        <v>12</v>
      </c>
      <c r="AV375">
        <v>10</v>
      </c>
      <c r="AW375" t="s">
        <v>417</v>
      </c>
      <c r="AX375">
        <v>1</v>
      </c>
      <c r="AY375">
        <v>1.0790789999999999</v>
      </c>
      <c r="AZ375">
        <v>1.6</v>
      </c>
      <c r="BA375">
        <v>14.048999999999999</v>
      </c>
      <c r="BB375">
        <v>13.04</v>
      </c>
      <c r="BC375">
        <v>0.93</v>
      </c>
      <c r="BD375">
        <v>15.686</v>
      </c>
      <c r="BE375">
        <v>2629.2840000000001</v>
      </c>
      <c r="BF375">
        <v>244.8</v>
      </c>
      <c r="BG375">
        <v>0.253</v>
      </c>
      <c r="BH375">
        <v>0.191</v>
      </c>
      <c r="BI375">
        <v>0.44400000000000001</v>
      </c>
      <c r="BJ375">
        <v>0.19400000000000001</v>
      </c>
      <c r="BK375">
        <v>0.14699999999999999</v>
      </c>
      <c r="BL375">
        <v>0.34</v>
      </c>
      <c r="BM375">
        <v>6.8148</v>
      </c>
      <c r="BQ375">
        <v>0</v>
      </c>
      <c r="BR375">
        <v>0.567554</v>
      </c>
      <c r="BS375">
        <v>0.27737899999999999</v>
      </c>
      <c r="BT375">
        <v>0.01</v>
      </c>
      <c r="BU375">
        <v>13.662444000000001</v>
      </c>
      <c r="BV375">
        <v>5.5753178999999999</v>
      </c>
    </row>
    <row r="376" spans="1:74" customFormat="1" x14ac:dyDescent="0.25">
      <c r="A376" s="37">
        <v>41704</v>
      </c>
      <c r="B376" s="38">
        <v>3.8606481481481485E-2</v>
      </c>
      <c r="C376">
        <v>13.983000000000001</v>
      </c>
      <c r="D376">
        <v>2.0217000000000001</v>
      </c>
      <c r="E376">
        <v>20217.203600000001</v>
      </c>
      <c r="F376">
        <v>11.9</v>
      </c>
      <c r="G376">
        <v>6.5</v>
      </c>
      <c r="H376">
        <v>1000.9</v>
      </c>
      <c r="J376">
        <v>0</v>
      </c>
      <c r="K376">
        <v>0.86470000000000002</v>
      </c>
      <c r="L376">
        <v>12.090199999999999</v>
      </c>
      <c r="M376">
        <v>1.7481</v>
      </c>
      <c r="N376">
        <v>10.283200000000001</v>
      </c>
      <c r="O376">
        <v>5.6203000000000003</v>
      </c>
      <c r="P376">
        <v>15.9</v>
      </c>
      <c r="Q376">
        <v>7.8799000000000001</v>
      </c>
      <c r="R376">
        <v>4.3068</v>
      </c>
      <c r="S376">
        <v>12.2</v>
      </c>
      <c r="T376">
        <v>1000.9456</v>
      </c>
      <c r="W376">
        <v>0</v>
      </c>
      <c r="X376">
        <v>0</v>
      </c>
      <c r="Y376">
        <v>12.4</v>
      </c>
      <c r="Z376">
        <v>847</v>
      </c>
      <c r="AA376">
        <v>871</v>
      </c>
      <c r="AB376">
        <v>802</v>
      </c>
      <c r="AC376">
        <v>54</v>
      </c>
      <c r="AD376">
        <v>10.11</v>
      </c>
      <c r="AE376">
        <v>0.23</v>
      </c>
      <c r="AF376">
        <v>981</v>
      </c>
      <c r="AG376">
        <v>-5</v>
      </c>
      <c r="AH376">
        <v>13</v>
      </c>
      <c r="AI376">
        <v>17</v>
      </c>
      <c r="AJ376">
        <v>191</v>
      </c>
      <c r="AK376">
        <v>190</v>
      </c>
      <c r="AL376">
        <v>7.7</v>
      </c>
      <c r="AM376">
        <v>195</v>
      </c>
      <c r="AN376" t="s">
        <v>155</v>
      </c>
      <c r="AO376">
        <v>2</v>
      </c>
      <c r="AP376" s="39">
        <v>0.70518518518518514</v>
      </c>
      <c r="AQ376">
        <v>47.162157000000001</v>
      </c>
      <c r="AR376">
        <v>-88.484238000000005</v>
      </c>
      <c r="AS376">
        <v>316</v>
      </c>
      <c r="AT376">
        <v>42.6</v>
      </c>
      <c r="AU376">
        <v>12</v>
      </c>
      <c r="AV376">
        <v>10</v>
      </c>
      <c r="AW376" t="s">
        <v>417</v>
      </c>
      <c r="AX376">
        <v>1</v>
      </c>
      <c r="AY376">
        <v>1.0605</v>
      </c>
      <c r="AZ376">
        <v>1.6</v>
      </c>
      <c r="BA376">
        <v>14.048999999999999</v>
      </c>
      <c r="BB376">
        <v>13.07</v>
      </c>
      <c r="BC376">
        <v>0.93</v>
      </c>
      <c r="BD376">
        <v>15.651999999999999</v>
      </c>
      <c r="BE376">
        <v>2632.17</v>
      </c>
      <c r="BF376">
        <v>242.22800000000001</v>
      </c>
      <c r="BG376">
        <v>0.23400000000000001</v>
      </c>
      <c r="BH376">
        <v>0.128</v>
      </c>
      <c r="BI376">
        <v>0.36299999999999999</v>
      </c>
      <c r="BJ376">
        <v>0.18</v>
      </c>
      <c r="BK376">
        <v>9.8000000000000004E-2</v>
      </c>
      <c r="BL376">
        <v>0.27800000000000002</v>
      </c>
      <c r="BM376">
        <v>7.2004000000000001</v>
      </c>
      <c r="BQ376">
        <v>0</v>
      </c>
      <c r="BR376">
        <v>0.581067</v>
      </c>
      <c r="BS376">
        <v>0.27479300000000001</v>
      </c>
      <c r="BT376">
        <v>0.01</v>
      </c>
      <c r="BU376">
        <v>13.987736</v>
      </c>
      <c r="BV376">
        <v>5.5233393</v>
      </c>
    </row>
    <row r="377" spans="1:74" customFormat="1" x14ac:dyDescent="0.25">
      <c r="A377" s="37">
        <v>41704</v>
      </c>
      <c r="B377" s="38">
        <v>3.8618055555555551E-2</v>
      </c>
      <c r="C377">
        <v>13.962999999999999</v>
      </c>
      <c r="D377">
        <v>2.056</v>
      </c>
      <c r="E377">
        <v>20559.584419999999</v>
      </c>
      <c r="F377">
        <v>11.8</v>
      </c>
      <c r="G377">
        <v>7</v>
      </c>
      <c r="H377">
        <v>1119.9000000000001</v>
      </c>
      <c r="J377">
        <v>0</v>
      </c>
      <c r="K377">
        <v>0.86439999999999995</v>
      </c>
      <c r="L377">
        <v>12.069100000000001</v>
      </c>
      <c r="M377">
        <v>1.7770999999999999</v>
      </c>
      <c r="N377">
        <v>10.2164</v>
      </c>
      <c r="O377">
        <v>6.0511999999999997</v>
      </c>
      <c r="P377">
        <v>16.3</v>
      </c>
      <c r="Q377">
        <v>7.8289999999999997</v>
      </c>
      <c r="R377">
        <v>4.6371000000000002</v>
      </c>
      <c r="S377">
        <v>12.5</v>
      </c>
      <c r="T377">
        <v>1119.8594000000001</v>
      </c>
      <c r="W377">
        <v>0</v>
      </c>
      <c r="X377">
        <v>0</v>
      </c>
      <c r="Y377">
        <v>12.4</v>
      </c>
      <c r="Z377">
        <v>848</v>
      </c>
      <c r="AA377">
        <v>872</v>
      </c>
      <c r="AB377">
        <v>801</v>
      </c>
      <c r="AC377">
        <v>54</v>
      </c>
      <c r="AD377">
        <v>10.119999999999999</v>
      </c>
      <c r="AE377">
        <v>0.23</v>
      </c>
      <c r="AF377">
        <v>980</v>
      </c>
      <c r="AG377">
        <v>-5</v>
      </c>
      <c r="AH377">
        <v>13</v>
      </c>
      <c r="AI377">
        <v>17</v>
      </c>
      <c r="AJ377">
        <v>191</v>
      </c>
      <c r="AK377">
        <v>190</v>
      </c>
      <c r="AL377">
        <v>7.6</v>
      </c>
      <c r="AM377">
        <v>195</v>
      </c>
      <c r="AN377" t="s">
        <v>155</v>
      </c>
      <c r="AO377">
        <v>2</v>
      </c>
      <c r="AP377" s="39">
        <v>0.70519675925925929</v>
      </c>
      <c r="AQ377">
        <v>47.162329</v>
      </c>
      <c r="AR377">
        <v>-88.484264999999994</v>
      </c>
      <c r="AS377">
        <v>316.3</v>
      </c>
      <c r="AT377">
        <v>43.3</v>
      </c>
      <c r="AU377">
        <v>12</v>
      </c>
      <c r="AV377">
        <v>10</v>
      </c>
      <c r="AW377" t="s">
        <v>417</v>
      </c>
      <c r="AX377">
        <v>1</v>
      </c>
      <c r="AY377">
        <v>1.1000000000000001</v>
      </c>
      <c r="AZ377">
        <v>1.6</v>
      </c>
      <c r="BA377">
        <v>14.048999999999999</v>
      </c>
      <c r="BB377">
        <v>13.04</v>
      </c>
      <c r="BC377">
        <v>0.93</v>
      </c>
      <c r="BD377">
        <v>15.689</v>
      </c>
      <c r="BE377">
        <v>2623.8319999999999</v>
      </c>
      <c r="BF377">
        <v>245.90100000000001</v>
      </c>
      <c r="BG377">
        <v>0.23300000000000001</v>
      </c>
      <c r="BH377">
        <v>0.13800000000000001</v>
      </c>
      <c r="BI377">
        <v>0.37</v>
      </c>
      <c r="BJ377">
        <v>0.17799999999999999</v>
      </c>
      <c r="BK377">
        <v>0.106</v>
      </c>
      <c r="BL377">
        <v>0.28399999999999997</v>
      </c>
      <c r="BM377">
        <v>8.0442999999999998</v>
      </c>
      <c r="BQ377">
        <v>0</v>
      </c>
      <c r="BR377">
        <v>0.58235300000000001</v>
      </c>
      <c r="BS377">
        <v>0.27379300000000001</v>
      </c>
      <c r="BT377">
        <v>9.7929999999999996E-3</v>
      </c>
      <c r="BU377">
        <v>14.018693000000001</v>
      </c>
      <c r="BV377">
        <v>5.5032392999999997</v>
      </c>
    </row>
    <row r="378" spans="1:74" customFormat="1" x14ac:dyDescent="0.25">
      <c r="A378" s="37">
        <v>41704</v>
      </c>
      <c r="B378" s="38">
        <v>3.8629629629629632E-2</v>
      </c>
      <c r="C378">
        <v>13.93</v>
      </c>
      <c r="D378">
        <v>2.1040000000000001</v>
      </c>
      <c r="E378">
        <v>21040</v>
      </c>
      <c r="F378">
        <v>13.5</v>
      </c>
      <c r="G378">
        <v>11.8</v>
      </c>
      <c r="H378">
        <v>1144.3</v>
      </c>
      <c r="J378">
        <v>0</v>
      </c>
      <c r="K378">
        <v>0.86419999999999997</v>
      </c>
      <c r="L378">
        <v>12.0389</v>
      </c>
      <c r="M378">
        <v>1.8184</v>
      </c>
      <c r="N378">
        <v>11.6275</v>
      </c>
      <c r="O378">
        <v>10.2064</v>
      </c>
      <c r="P378">
        <v>21.8</v>
      </c>
      <c r="Q378">
        <v>8.9102999999999994</v>
      </c>
      <c r="R378">
        <v>7.8212999999999999</v>
      </c>
      <c r="S378">
        <v>16.7</v>
      </c>
      <c r="T378">
        <v>1144.2742000000001</v>
      </c>
      <c r="W378">
        <v>0</v>
      </c>
      <c r="X378">
        <v>0</v>
      </c>
      <c r="Y378">
        <v>12.4</v>
      </c>
      <c r="Z378">
        <v>848</v>
      </c>
      <c r="AA378">
        <v>872</v>
      </c>
      <c r="AB378">
        <v>799</v>
      </c>
      <c r="AC378">
        <v>54</v>
      </c>
      <c r="AD378">
        <v>10.119999999999999</v>
      </c>
      <c r="AE378">
        <v>0.23</v>
      </c>
      <c r="AF378">
        <v>980</v>
      </c>
      <c r="AG378">
        <v>-5</v>
      </c>
      <c r="AH378">
        <v>13</v>
      </c>
      <c r="AI378">
        <v>17</v>
      </c>
      <c r="AJ378">
        <v>191</v>
      </c>
      <c r="AK378">
        <v>190.2</v>
      </c>
      <c r="AL378">
        <v>7.8</v>
      </c>
      <c r="AM378">
        <v>195</v>
      </c>
      <c r="AN378" t="s">
        <v>155</v>
      </c>
      <c r="AO378">
        <v>2</v>
      </c>
      <c r="AP378" s="39">
        <v>0.70520833333333333</v>
      </c>
      <c r="AQ378">
        <v>47.162506</v>
      </c>
      <c r="AR378">
        <v>-88.484257999999997</v>
      </c>
      <c r="AS378">
        <v>316.7</v>
      </c>
      <c r="AT378">
        <v>44.2</v>
      </c>
      <c r="AU378">
        <v>12</v>
      </c>
      <c r="AV378">
        <v>9</v>
      </c>
      <c r="AW378" t="s">
        <v>432</v>
      </c>
      <c r="AX378">
        <v>1</v>
      </c>
      <c r="AY378">
        <v>1.1000000000000001</v>
      </c>
      <c r="AZ378">
        <v>1.6</v>
      </c>
      <c r="BA378">
        <v>14.048999999999999</v>
      </c>
      <c r="BB378">
        <v>13.02</v>
      </c>
      <c r="BC378">
        <v>0.93</v>
      </c>
      <c r="BD378">
        <v>15.709</v>
      </c>
      <c r="BE378">
        <v>2614.7350000000001</v>
      </c>
      <c r="BF378">
        <v>251.36199999999999</v>
      </c>
      <c r="BG378">
        <v>0.26400000000000001</v>
      </c>
      <c r="BH378">
        <v>0.23200000000000001</v>
      </c>
      <c r="BI378">
        <v>0.497</v>
      </c>
      <c r="BJ378">
        <v>0.20300000000000001</v>
      </c>
      <c r="BK378">
        <v>0.17799999999999999</v>
      </c>
      <c r="BL378">
        <v>0.38100000000000001</v>
      </c>
      <c r="BM378">
        <v>8.2117000000000004</v>
      </c>
      <c r="BQ378">
        <v>0</v>
      </c>
      <c r="BR378">
        <v>0.649756</v>
      </c>
      <c r="BS378">
        <v>0.27300000000000002</v>
      </c>
      <c r="BT378">
        <v>9.2069999999999999E-3</v>
      </c>
      <c r="BU378">
        <v>15.641258000000001</v>
      </c>
      <c r="BV378">
        <v>5.4873000000000003</v>
      </c>
    </row>
    <row r="379" spans="1:74" customFormat="1" x14ac:dyDescent="0.25">
      <c r="A379" s="37">
        <v>41704</v>
      </c>
      <c r="B379" s="38">
        <v>3.8641203703703698E-2</v>
      </c>
      <c r="C379">
        <v>13.93</v>
      </c>
      <c r="D379">
        <v>2.0817999999999999</v>
      </c>
      <c r="E379">
        <v>20818.06452</v>
      </c>
      <c r="F379">
        <v>16.399999999999999</v>
      </c>
      <c r="G379">
        <v>8.3000000000000007</v>
      </c>
      <c r="H379">
        <v>989</v>
      </c>
      <c r="J379">
        <v>0</v>
      </c>
      <c r="K379">
        <v>0.86450000000000005</v>
      </c>
      <c r="L379">
        <v>12.042999999999999</v>
      </c>
      <c r="M379">
        <v>1.7998000000000001</v>
      </c>
      <c r="N379">
        <v>14.175000000000001</v>
      </c>
      <c r="O379">
        <v>7.1680999999999999</v>
      </c>
      <c r="P379">
        <v>21.3</v>
      </c>
      <c r="Q379">
        <v>10.862399999999999</v>
      </c>
      <c r="R379">
        <v>5.4930000000000003</v>
      </c>
      <c r="S379">
        <v>16.399999999999999</v>
      </c>
      <c r="T379">
        <v>989.00369999999998</v>
      </c>
      <c r="W379">
        <v>0</v>
      </c>
      <c r="X379">
        <v>0</v>
      </c>
      <c r="Y379">
        <v>12.3</v>
      </c>
      <c r="Z379">
        <v>848</v>
      </c>
      <c r="AA379">
        <v>872</v>
      </c>
      <c r="AB379">
        <v>801</v>
      </c>
      <c r="AC379">
        <v>54</v>
      </c>
      <c r="AD379">
        <v>10.119999999999999</v>
      </c>
      <c r="AE379">
        <v>0.23</v>
      </c>
      <c r="AF379">
        <v>980</v>
      </c>
      <c r="AG379">
        <v>-5</v>
      </c>
      <c r="AH379">
        <v>13</v>
      </c>
      <c r="AI379">
        <v>17</v>
      </c>
      <c r="AJ379">
        <v>191</v>
      </c>
      <c r="AK379">
        <v>190.8</v>
      </c>
      <c r="AL379">
        <v>7.7</v>
      </c>
      <c r="AM379">
        <v>195</v>
      </c>
      <c r="AN379" t="s">
        <v>155</v>
      </c>
      <c r="AO379">
        <v>2</v>
      </c>
      <c r="AP379" s="39">
        <v>0.70521990740740748</v>
      </c>
      <c r="AQ379">
        <v>47.162689</v>
      </c>
      <c r="AR379">
        <v>-88.484249000000005</v>
      </c>
      <c r="AS379">
        <v>317</v>
      </c>
      <c r="AT379">
        <v>45.3</v>
      </c>
      <c r="AU379">
        <v>12</v>
      </c>
      <c r="AV379">
        <v>8</v>
      </c>
      <c r="AW379" t="s">
        <v>426</v>
      </c>
      <c r="AX379">
        <v>1</v>
      </c>
      <c r="AY379">
        <v>1.1000000000000001</v>
      </c>
      <c r="AZ379">
        <v>1.6</v>
      </c>
      <c r="BA379">
        <v>14.048999999999999</v>
      </c>
      <c r="BB379">
        <v>13.05</v>
      </c>
      <c r="BC379">
        <v>0.93</v>
      </c>
      <c r="BD379">
        <v>15.669</v>
      </c>
      <c r="BE379">
        <v>2621.27</v>
      </c>
      <c r="BF379">
        <v>249.33199999999999</v>
      </c>
      <c r="BG379">
        <v>0.32300000000000001</v>
      </c>
      <c r="BH379">
        <v>0.16300000000000001</v>
      </c>
      <c r="BI379">
        <v>0.48599999999999999</v>
      </c>
      <c r="BJ379">
        <v>0.248</v>
      </c>
      <c r="BK379">
        <v>0.125</v>
      </c>
      <c r="BL379">
        <v>0.373</v>
      </c>
      <c r="BM379">
        <v>7.1128</v>
      </c>
      <c r="BQ379">
        <v>0</v>
      </c>
      <c r="BR379">
        <v>0.66408199999999995</v>
      </c>
      <c r="BS379">
        <v>0.273206</v>
      </c>
      <c r="BT379">
        <v>0.01</v>
      </c>
      <c r="BU379">
        <v>15.986116000000001</v>
      </c>
      <c r="BV379">
        <v>5.4914405999999998</v>
      </c>
    </row>
    <row r="380" spans="1:74" customFormat="1" x14ac:dyDescent="0.25">
      <c r="A380" s="37">
        <v>41704</v>
      </c>
      <c r="B380" s="38">
        <v>3.8652777777777779E-2</v>
      </c>
      <c r="C380">
        <v>14.093999999999999</v>
      </c>
      <c r="D380">
        <v>1.9704999999999999</v>
      </c>
      <c r="E380">
        <v>19704.950580000001</v>
      </c>
      <c r="F380">
        <v>21.2</v>
      </c>
      <c r="G380">
        <v>7.6</v>
      </c>
      <c r="H380">
        <v>899.4</v>
      </c>
      <c r="J380">
        <v>0</v>
      </c>
      <c r="K380">
        <v>0.86429999999999996</v>
      </c>
      <c r="L380">
        <v>12.1812</v>
      </c>
      <c r="M380">
        <v>1.7031000000000001</v>
      </c>
      <c r="N380">
        <v>18.315999999999999</v>
      </c>
      <c r="O380">
        <v>6.6018999999999997</v>
      </c>
      <c r="P380">
        <v>24.9</v>
      </c>
      <c r="Q380">
        <v>14.0358</v>
      </c>
      <c r="R380">
        <v>5.0590999999999999</v>
      </c>
      <c r="S380">
        <v>19.100000000000001</v>
      </c>
      <c r="T380">
        <v>899.39670000000001</v>
      </c>
      <c r="W380">
        <v>0</v>
      </c>
      <c r="X380">
        <v>0</v>
      </c>
      <c r="Y380">
        <v>12.4</v>
      </c>
      <c r="Z380">
        <v>848</v>
      </c>
      <c r="AA380">
        <v>871</v>
      </c>
      <c r="AB380">
        <v>800</v>
      </c>
      <c r="AC380">
        <v>54</v>
      </c>
      <c r="AD380">
        <v>10.119999999999999</v>
      </c>
      <c r="AE380">
        <v>0.23</v>
      </c>
      <c r="AF380">
        <v>980</v>
      </c>
      <c r="AG380">
        <v>-5</v>
      </c>
      <c r="AH380">
        <v>13</v>
      </c>
      <c r="AI380">
        <v>17</v>
      </c>
      <c r="AJ380">
        <v>191</v>
      </c>
      <c r="AK380">
        <v>190</v>
      </c>
      <c r="AL380">
        <v>7.5</v>
      </c>
      <c r="AM380">
        <v>195</v>
      </c>
      <c r="AN380" t="s">
        <v>155</v>
      </c>
      <c r="AO380">
        <v>2</v>
      </c>
      <c r="AP380" s="39">
        <v>0.7052314814814814</v>
      </c>
      <c r="AQ380">
        <v>47.162877999999999</v>
      </c>
      <c r="AR380">
        <v>-88.484260000000006</v>
      </c>
      <c r="AS380">
        <v>317.39999999999998</v>
      </c>
      <c r="AT380">
        <v>46.9</v>
      </c>
      <c r="AU380">
        <v>12</v>
      </c>
      <c r="AV380">
        <v>8</v>
      </c>
      <c r="AW380" t="s">
        <v>426</v>
      </c>
      <c r="AX380">
        <v>1</v>
      </c>
      <c r="AY380">
        <v>1.1000000000000001</v>
      </c>
      <c r="AZ380">
        <v>1.6</v>
      </c>
      <c r="BA380">
        <v>14.048999999999999</v>
      </c>
      <c r="BB380">
        <v>13.04</v>
      </c>
      <c r="BC380">
        <v>0.93</v>
      </c>
      <c r="BD380">
        <v>15.699</v>
      </c>
      <c r="BE380">
        <v>2645.1579999999999</v>
      </c>
      <c r="BF380">
        <v>235.38800000000001</v>
      </c>
      <c r="BG380">
        <v>0.41699999999999998</v>
      </c>
      <c r="BH380">
        <v>0.15</v>
      </c>
      <c r="BI380">
        <v>0.56699999999999995</v>
      </c>
      <c r="BJ380">
        <v>0.31900000000000001</v>
      </c>
      <c r="BK380">
        <v>0.115</v>
      </c>
      <c r="BL380">
        <v>0.434</v>
      </c>
      <c r="BM380">
        <v>6.4531999999999998</v>
      </c>
      <c r="BQ380">
        <v>0</v>
      </c>
      <c r="BR380">
        <v>0.64485999999999999</v>
      </c>
      <c r="BS380">
        <v>0.273586</v>
      </c>
      <c r="BT380">
        <v>0.01</v>
      </c>
      <c r="BU380">
        <v>15.523393</v>
      </c>
      <c r="BV380">
        <v>5.4990785999999998</v>
      </c>
    </row>
    <row r="381" spans="1:74" customFormat="1" x14ac:dyDescent="0.25">
      <c r="A381" s="37">
        <v>41704</v>
      </c>
      <c r="B381" s="38">
        <v>3.8664351851851853E-2</v>
      </c>
      <c r="C381">
        <v>14.34</v>
      </c>
      <c r="D381">
        <v>1.3684000000000001</v>
      </c>
      <c r="E381">
        <v>13683.53377</v>
      </c>
      <c r="F381">
        <v>20.8</v>
      </c>
      <c r="G381">
        <v>-7.1</v>
      </c>
      <c r="H381">
        <v>503.9</v>
      </c>
      <c r="J381">
        <v>0</v>
      </c>
      <c r="K381">
        <v>0.86819999999999997</v>
      </c>
      <c r="L381">
        <v>12.4497</v>
      </c>
      <c r="M381">
        <v>1.1879999999999999</v>
      </c>
      <c r="N381">
        <v>18.0868</v>
      </c>
      <c r="O381">
        <v>0</v>
      </c>
      <c r="P381">
        <v>18.100000000000001</v>
      </c>
      <c r="Q381">
        <v>13.860099999999999</v>
      </c>
      <c r="R381">
        <v>0</v>
      </c>
      <c r="S381">
        <v>13.9</v>
      </c>
      <c r="T381">
        <v>503.91919999999999</v>
      </c>
      <c r="W381">
        <v>0</v>
      </c>
      <c r="X381">
        <v>0</v>
      </c>
      <c r="Y381">
        <v>12.4</v>
      </c>
      <c r="Z381">
        <v>848</v>
      </c>
      <c r="AA381">
        <v>872</v>
      </c>
      <c r="AB381">
        <v>801</v>
      </c>
      <c r="AC381">
        <v>54</v>
      </c>
      <c r="AD381">
        <v>10.119999999999999</v>
      </c>
      <c r="AE381">
        <v>0.23</v>
      </c>
      <c r="AF381">
        <v>980</v>
      </c>
      <c r="AG381">
        <v>-5</v>
      </c>
      <c r="AH381">
        <v>13</v>
      </c>
      <c r="AI381">
        <v>17</v>
      </c>
      <c r="AJ381">
        <v>191</v>
      </c>
      <c r="AK381">
        <v>190.2</v>
      </c>
      <c r="AL381">
        <v>7.7</v>
      </c>
      <c r="AM381">
        <v>195</v>
      </c>
      <c r="AN381" t="s">
        <v>155</v>
      </c>
      <c r="AO381">
        <v>2</v>
      </c>
      <c r="AP381" s="39">
        <v>0.70524305555555555</v>
      </c>
      <c r="AQ381">
        <v>47.163066000000001</v>
      </c>
      <c r="AR381">
        <v>-88.484297999999995</v>
      </c>
      <c r="AS381">
        <v>317.7</v>
      </c>
      <c r="AT381">
        <v>47.4</v>
      </c>
      <c r="AU381">
        <v>12</v>
      </c>
      <c r="AV381">
        <v>8</v>
      </c>
      <c r="AW381" t="s">
        <v>426</v>
      </c>
      <c r="AX381">
        <v>1</v>
      </c>
      <c r="AY381">
        <v>1.1000000000000001</v>
      </c>
      <c r="AZ381">
        <v>1.6</v>
      </c>
      <c r="BA381">
        <v>14.048999999999999</v>
      </c>
      <c r="BB381">
        <v>13.42</v>
      </c>
      <c r="BC381">
        <v>0.96</v>
      </c>
      <c r="BD381">
        <v>15.185</v>
      </c>
      <c r="BE381">
        <v>2760.174</v>
      </c>
      <c r="BF381">
        <v>167.63300000000001</v>
      </c>
      <c r="BG381">
        <v>0.42</v>
      </c>
      <c r="BH381">
        <v>0</v>
      </c>
      <c r="BI381">
        <v>0.42</v>
      </c>
      <c r="BJ381">
        <v>0.32200000000000001</v>
      </c>
      <c r="BK381">
        <v>0</v>
      </c>
      <c r="BL381">
        <v>0.32200000000000001</v>
      </c>
      <c r="BM381">
        <v>3.6915</v>
      </c>
      <c r="BQ381">
        <v>0</v>
      </c>
      <c r="BR381">
        <v>0.61554500000000001</v>
      </c>
      <c r="BS381">
        <v>0.27179300000000001</v>
      </c>
      <c r="BT381">
        <v>9.7929999999999996E-3</v>
      </c>
      <c r="BU381">
        <v>14.817707</v>
      </c>
      <c r="BV381">
        <v>5.4630393000000002</v>
      </c>
    </row>
    <row r="382" spans="1:74" customFormat="1" x14ac:dyDescent="0.25">
      <c r="A382" s="37">
        <v>41704</v>
      </c>
      <c r="B382" s="38">
        <v>3.8675925925925926E-2</v>
      </c>
      <c r="C382">
        <v>14.458</v>
      </c>
      <c r="D382">
        <v>1.3279000000000001</v>
      </c>
      <c r="E382">
        <v>13279.08942</v>
      </c>
      <c r="F382">
        <v>21.1</v>
      </c>
      <c r="G382">
        <v>3.2</v>
      </c>
      <c r="H382">
        <v>362.5</v>
      </c>
      <c r="J382">
        <v>0</v>
      </c>
      <c r="K382">
        <v>0.86780000000000002</v>
      </c>
      <c r="L382">
        <v>12.5471</v>
      </c>
      <c r="M382">
        <v>1.1524000000000001</v>
      </c>
      <c r="N382">
        <v>18.274999999999999</v>
      </c>
      <c r="O382">
        <v>2.7698</v>
      </c>
      <c r="P382">
        <v>21</v>
      </c>
      <c r="Q382">
        <v>14.004300000000001</v>
      </c>
      <c r="R382">
        <v>2.1225000000000001</v>
      </c>
      <c r="S382">
        <v>16.100000000000001</v>
      </c>
      <c r="T382">
        <v>362.48360000000002</v>
      </c>
      <c r="W382">
        <v>0</v>
      </c>
      <c r="X382">
        <v>0</v>
      </c>
      <c r="Y382">
        <v>12.4</v>
      </c>
      <c r="Z382">
        <v>848</v>
      </c>
      <c r="AA382">
        <v>872</v>
      </c>
      <c r="AB382">
        <v>801</v>
      </c>
      <c r="AC382">
        <v>54</v>
      </c>
      <c r="AD382">
        <v>10.119999999999999</v>
      </c>
      <c r="AE382">
        <v>0.23</v>
      </c>
      <c r="AF382">
        <v>980</v>
      </c>
      <c r="AG382">
        <v>-5</v>
      </c>
      <c r="AH382">
        <v>13</v>
      </c>
      <c r="AI382">
        <v>17</v>
      </c>
      <c r="AJ382">
        <v>191</v>
      </c>
      <c r="AK382">
        <v>191</v>
      </c>
      <c r="AL382">
        <v>7.8</v>
      </c>
      <c r="AM382">
        <v>195</v>
      </c>
      <c r="AN382" t="s">
        <v>155</v>
      </c>
      <c r="AO382">
        <v>2</v>
      </c>
      <c r="AP382" s="39">
        <v>0.7052546296296297</v>
      </c>
      <c r="AQ382">
        <v>47.163246999999998</v>
      </c>
      <c r="AR382">
        <v>-88.484379000000004</v>
      </c>
      <c r="AS382">
        <v>318</v>
      </c>
      <c r="AT382">
        <v>47.2</v>
      </c>
      <c r="AU382">
        <v>12</v>
      </c>
      <c r="AV382">
        <v>8</v>
      </c>
      <c r="AW382" t="s">
        <v>426</v>
      </c>
      <c r="AX382">
        <v>1.0605</v>
      </c>
      <c r="AY382">
        <v>1.0395000000000001</v>
      </c>
      <c r="AZ382">
        <v>1.6605000000000001</v>
      </c>
      <c r="BA382">
        <v>14.048999999999999</v>
      </c>
      <c r="BB382">
        <v>13.38</v>
      </c>
      <c r="BC382">
        <v>0.95</v>
      </c>
      <c r="BD382">
        <v>15.23</v>
      </c>
      <c r="BE382">
        <v>2772.085</v>
      </c>
      <c r="BF382">
        <v>162.047</v>
      </c>
      <c r="BG382">
        <v>0.42299999999999999</v>
      </c>
      <c r="BH382">
        <v>6.4000000000000001E-2</v>
      </c>
      <c r="BI382">
        <v>0.48699999999999999</v>
      </c>
      <c r="BJ382">
        <v>0.32400000000000001</v>
      </c>
      <c r="BK382">
        <v>4.9000000000000002E-2</v>
      </c>
      <c r="BL382">
        <v>0.373</v>
      </c>
      <c r="BM382">
        <v>2.6461999999999999</v>
      </c>
      <c r="BQ382">
        <v>0</v>
      </c>
      <c r="BR382">
        <v>0.53812499999999996</v>
      </c>
      <c r="BS382">
        <v>0.27141399999999999</v>
      </c>
      <c r="BT382">
        <v>9.4140000000000005E-3</v>
      </c>
      <c r="BU382">
        <v>12.954014000000001</v>
      </c>
      <c r="BV382">
        <v>5.4554213999999996</v>
      </c>
    </row>
    <row r="383" spans="1:74" customFormat="1" x14ac:dyDescent="0.25">
      <c r="A383" s="37">
        <v>41704</v>
      </c>
      <c r="B383" s="38">
        <v>3.86875E-2</v>
      </c>
      <c r="C383">
        <v>14.382</v>
      </c>
      <c r="D383">
        <v>1.3519000000000001</v>
      </c>
      <c r="E383">
        <v>13519.17431</v>
      </c>
      <c r="F383">
        <v>18.7</v>
      </c>
      <c r="G383">
        <v>-2.5</v>
      </c>
      <c r="H383">
        <v>341</v>
      </c>
      <c r="J383">
        <v>0</v>
      </c>
      <c r="K383">
        <v>0.86809999999999998</v>
      </c>
      <c r="L383">
        <v>12.484500000000001</v>
      </c>
      <c r="M383">
        <v>1.1736</v>
      </c>
      <c r="N383">
        <v>16.242000000000001</v>
      </c>
      <c r="O383">
        <v>0</v>
      </c>
      <c r="P383">
        <v>16.2</v>
      </c>
      <c r="Q383">
        <v>12.446400000000001</v>
      </c>
      <c r="R383">
        <v>0</v>
      </c>
      <c r="S383">
        <v>12.4</v>
      </c>
      <c r="T383">
        <v>341</v>
      </c>
      <c r="W383">
        <v>0</v>
      </c>
      <c r="X383">
        <v>0</v>
      </c>
      <c r="Y383">
        <v>12.4</v>
      </c>
      <c r="Z383">
        <v>847</v>
      </c>
      <c r="AA383">
        <v>870</v>
      </c>
      <c r="AB383">
        <v>800</v>
      </c>
      <c r="AC383">
        <v>54</v>
      </c>
      <c r="AD383">
        <v>10.119999999999999</v>
      </c>
      <c r="AE383">
        <v>0.23</v>
      </c>
      <c r="AF383">
        <v>980</v>
      </c>
      <c r="AG383">
        <v>-5</v>
      </c>
      <c r="AH383">
        <v>13</v>
      </c>
      <c r="AI383">
        <v>17</v>
      </c>
      <c r="AJ383">
        <v>191</v>
      </c>
      <c r="AK383">
        <v>190.8</v>
      </c>
      <c r="AL383">
        <v>7.5</v>
      </c>
      <c r="AM383">
        <v>195</v>
      </c>
      <c r="AN383" t="s">
        <v>155</v>
      </c>
      <c r="AO383">
        <v>2</v>
      </c>
      <c r="AP383" s="39">
        <v>0.70526620370370363</v>
      </c>
      <c r="AQ383">
        <v>47.163420000000002</v>
      </c>
      <c r="AR383">
        <v>-88.484487999999999</v>
      </c>
      <c r="AS383">
        <v>318.3</v>
      </c>
      <c r="AT383">
        <v>46.6</v>
      </c>
      <c r="AU383">
        <v>12</v>
      </c>
      <c r="AV383">
        <v>8</v>
      </c>
      <c r="AW383" t="s">
        <v>426</v>
      </c>
      <c r="AX383">
        <v>1.1000000000000001</v>
      </c>
      <c r="AY383">
        <v>1</v>
      </c>
      <c r="AZ383">
        <v>1.7</v>
      </c>
      <c r="BA383">
        <v>14.048999999999999</v>
      </c>
      <c r="BB383">
        <v>13.42</v>
      </c>
      <c r="BC383">
        <v>0.96</v>
      </c>
      <c r="BD383">
        <v>15.198</v>
      </c>
      <c r="BE383">
        <v>2767.0590000000002</v>
      </c>
      <c r="BF383">
        <v>165.55</v>
      </c>
      <c r="BG383">
        <v>0.377</v>
      </c>
      <c r="BH383">
        <v>0</v>
      </c>
      <c r="BI383">
        <v>0.377</v>
      </c>
      <c r="BJ383">
        <v>0.28899999999999998</v>
      </c>
      <c r="BK383">
        <v>0</v>
      </c>
      <c r="BL383">
        <v>0.28899999999999998</v>
      </c>
      <c r="BM383">
        <v>2.4973000000000001</v>
      </c>
      <c r="BQ383">
        <v>0</v>
      </c>
      <c r="BR383">
        <v>0.421819</v>
      </c>
      <c r="BS383">
        <v>0.273621</v>
      </c>
      <c r="BT383">
        <v>1.1414000000000001E-2</v>
      </c>
      <c r="BU383">
        <v>10.154237999999999</v>
      </c>
      <c r="BV383">
        <v>5.4997821</v>
      </c>
    </row>
    <row r="384" spans="1:74" customFormat="1" x14ac:dyDescent="0.25">
      <c r="A384" s="37">
        <v>41704</v>
      </c>
      <c r="B384" s="38">
        <v>3.8699074074074073E-2</v>
      </c>
      <c r="C384">
        <v>14.391</v>
      </c>
      <c r="D384">
        <v>1.276</v>
      </c>
      <c r="E384">
        <v>12759.641369999999</v>
      </c>
      <c r="F384">
        <v>12.9</v>
      </c>
      <c r="G384">
        <v>2.9</v>
      </c>
      <c r="H384">
        <v>282.8</v>
      </c>
      <c r="J384">
        <v>0</v>
      </c>
      <c r="K384">
        <v>0.86870000000000003</v>
      </c>
      <c r="L384">
        <v>12.5007</v>
      </c>
      <c r="M384">
        <v>1.1084000000000001</v>
      </c>
      <c r="N384">
        <v>11.173400000000001</v>
      </c>
      <c r="O384">
        <v>2.5442999999999998</v>
      </c>
      <c r="P384">
        <v>13.7</v>
      </c>
      <c r="Q384">
        <v>8.5623000000000005</v>
      </c>
      <c r="R384">
        <v>1.9497</v>
      </c>
      <c r="S384">
        <v>10.5</v>
      </c>
      <c r="T384">
        <v>282.82709999999997</v>
      </c>
      <c r="W384">
        <v>0</v>
      </c>
      <c r="X384">
        <v>0</v>
      </c>
      <c r="Y384">
        <v>12.3</v>
      </c>
      <c r="Z384">
        <v>848</v>
      </c>
      <c r="AA384">
        <v>871</v>
      </c>
      <c r="AB384">
        <v>799</v>
      </c>
      <c r="AC384">
        <v>54</v>
      </c>
      <c r="AD384">
        <v>10.119999999999999</v>
      </c>
      <c r="AE384">
        <v>0.23</v>
      </c>
      <c r="AF384">
        <v>980</v>
      </c>
      <c r="AG384">
        <v>-5</v>
      </c>
      <c r="AH384">
        <v>13</v>
      </c>
      <c r="AI384">
        <v>17.207000000000001</v>
      </c>
      <c r="AJ384">
        <v>191</v>
      </c>
      <c r="AK384">
        <v>189.8</v>
      </c>
      <c r="AL384">
        <v>7.3</v>
      </c>
      <c r="AM384">
        <v>195</v>
      </c>
      <c r="AN384" t="s">
        <v>155</v>
      </c>
      <c r="AO384">
        <v>2</v>
      </c>
      <c r="AP384" s="39">
        <v>0.70527777777777778</v>
      </c>
      <c r="AQ384">
        <v>47.163581000000001</v>
      </c>
      <c r="AR384">
        <v>-88.484611000000001</v>
      </c>
      <c r="AS384">
        <v>318.60000000000002</v>
      </c>
      <c r="AT384">
        <v>45.5</v>
      </c>
      <c r="AU384">
        <v>12</v>
      </c>
      <c r="AV384">
        <v>9</v>
      </c>
      <c r="AW384" t="s">
        <v>425</v>
      </c>
      <c r="AX384">
        <v>1.1605000000000001</v>
      </c>
      <c r="AY384">
        <v>1.0605</v>
      </c>
      <c r="AZ384">
        <v>1.7</v>
      </c>
      <c r="BA384">
        <v>14.048999999999999</v>
      </c>
      <c r="BB384">
        <v>13.49</v>
      </c>
      <c r="BC384">
        <v>0.96</v>
      </c>
      <c r="BD384">
        <v>15.121</v>
      </c>
      <c r="BE384">
        <v>2781.8180000000002</v>
      </c>
      <c r="BF384">
        <v>156.98500000000001</v>
      </c>
      <c r="BG384">
        <v>0.26</v>
      </c>
      <c r="BH384">
        <v>5.8999999999999997E-2</v>
      </c>
      <c r="BI384">
        <v>0.32</v>
      </c>
      <c r="BJ384">
        <v>0.2</v>
      </c>
      <c r="BK384">
        <v>4.4999999999999998E-2</v>
      </c>
      <c r="BL384">
        <v>0.245</v>
      </c>
      <c r="BM384">
        <v>2.0796000000000001</v>
      </c>
      <c r="BQ384">
        <v>0</v>
      </c>
      <c r="BR384">
        <v>0.35931200000000002</v>
      </c>
      <c r="BS384">
        <v>0.27620699999999998</v>
      </c>
      <c r="BT384">
        <v>1.2999999999999999E-2</v>
      </c>
      <c r="BU384">
        <v>8.6495379999999997</v>
      </c>
      <c r="BV384">
        <v>5.5517607</v>
      </c>
    </row>
    <row r="385" spans="1:74" customFormat="1" x14ac:dyDescent="0.25">
      <c r="A385" s="37">
        <v>41704</v>
      </c>
      <c r="B385" s="38">
        <v>3.8710648148148147E-2</v>
      </c>
      <c r="C385">
        <v>14.407999999999999</v>
      </c>
      <c r="D385">
        <v>1.1355999999999999</v>
      </c>
      <c r="E385">
        <v>11356.432849999999</v>
      </c>
      <c r="F385">
        <v>10.8</v>
      </c>
      <c r="G385">
        <v>4.3</v>
      </c>
      <c r="H385">
        <v>252.8</v>
      </c>
      <c r="J385">
        <v>0</v>
      </c>
      <c r="K385">
        <v>0.86970000000000003</v>
      </c>
      <c r="L385">
        <v>12.531000000000001</v>
      </c>
      <c r="M385">
        <v>0.98770000000000002</v>
      </c>
      <c r="N385">
        <v>9.3659999999999997</v>
      </c>
      <c r="O385">
        <v>3.7176999999999998</v>
      </c>
      <c r="P385">
        <v>13.1</v>
      </c>
      <c r="Q385">
        <v>7.1783000000000001</v>
      </c>
      <c r="R385">
        <v>2.8492999999999999</v>
      </c>
      <c r="S385">
        <v>10</v>
      </c>
      <c r="T385">
        <v>252.7833</v>
      </c>
      <c r="W385">
        <v>0</v>
      </c>
      <c r="X385">
        <v>0</v>
      </c>
      <c r="Y385">
        <v>12.4</v>
      </c>
      <c r="Z385">
        <v>847</v>
      </c>
      <c r="AA385">
        <v>871</v>
      </c>
      <c r="AB385">
        <v>800</v>
      </c>
      <c r="AC385">
        <v>54.2</v>
      </c>
      <c r="AD385">
        <v>10.16</v>
      </c>
      <c r="AE385">
        <v>0.23</v>
      </c>
      <c r="AF385">
        <v>980</v>
      </c>
      <c r="AG385">
        <v>-5</v>
      </c>
      <c r="AH385">
        <v>13</v>
      </c>
      <c r="AI385">
        <v>18</v>
      </c>
      <c r="AJ385">
        <v>191</v>
      </c>
      <c r="AK385">
        <v>189.2</v>
      </c>
      <c r="AL385">
        <v>7.2</v>
      </c>
      <c r="AM385">
        <v>195</v>
      </c>
      <c r="AN385" t="s">
        <v>155</v>
      </c>
      <c r="AO385">
        <v>2</v>
      </c>
      <c r="AP385" s="39">
        <v>0.70528935185185182</v>
      </c>
      <c r="AQ385">
        <v>47.163730999999999</v>
      </c>
      <c r="AR385">
        <v>-88.484748999999994</v>
      </c>
      <c r="AS385">
        <v>318.8</v>
      </c>
      <c r="AT385">
        <v>44.2</v>
      </c>
      <c r="AU385">
        <v>12</v>
      </c>
      <c r="AV385">
        <v>9</v>
      </c>
      <c r="AW385" t="s">
        <v>425</v>
      </c>
      <c r="AX385">
        <v>1.2</v>
      </c>
      <c r="AY385">
        <v>1.1000000000000001</v>
      </c>
      <c r="AZ385">
        <v>1.7605</v>
      </c>
      <c r="BA385">
        <v>14.048999999999999</v>
      </c>
      <c r="BB385">
        <v>13.61</v>
      </c>
      <c r="BC385">
        <v>0.97</v>
      </c>
      <c r="BD385">
        <v>14.976000000000001</v>
      </c>
      <c r="BE385">
        <v>2807.8440000000001</v>
      </c>
      <c r="BF385">
        <v>140.864</v>
      </c>
      <c r="BG385">
        <v>0.22</v>
      </c>
      <c r="BH385">
        <v>8.6999999999999994E-2</v>
      </c>
      <c r="BI385">
        <v>0.307</v>
      </c>
      <c r="BJ385">
        <v>0.16800000000000001</v>
      </c>
      <c r="BK385">
        <v>6.7000000000000004E-2</v>
      </c>
      <c r="BL385">
        <v>0.23499999999999999</v>
      </c>
      <c r="BM385">
        <v>1.8714999999999999</v>
      </c>
      <c r="BQ385">
        <v>0</v>
      </c>
      <c r="BR385">
        <v>0.37137900000000001</v>
      </c>
      <c r="BS385">
        <v>0.27700000000000002</v>
      </c>
      <c r="BT385">
        <v>1.2999999999999999E-2</v>
      </c>
      <c r="BU385">
        <v>8.9400209999999998</v>
      </c>
      <c r="BV385">
        <v>5.5677000000000003</v>
      </c>
    </row>
    <row r="386" spans="1:74" customFormat="1" x14ac:dyDescent="0.25">
      <c r="A386" s="37">
        <v>41704</v>
      </c>
      <c r="B386" s="38">
        <v>3.872222222222222E-2</v>
      </c>
      <c r="C386">
        <v>14.41</v>
      </c>
      <c r="D386">
        <v>1.1408</v>
      </c>
      <c r="E386">
        <v>11407.54139</v>
      </c>
      <c r="F386">
        <v>9.6</v>
      </c>
      <c r="G386">
        <v>1.3</v>
      </c>
      <c r="H386">
        <v>230.7</v>
      </c>
      <c r="J386">
        <v>0</v>
      </c>
      <c r="K386">
        <v>0.86970000000000003</v>
      </c>
      <c r="L386">
        <v>12.5318</v>
      </c>
      <c r="M386">
        <v>0.99209999999999998</v>
      </c>
      <c r="N386">
        <v>8.3870000000000005</v>
      </c>
      <c r="O386">
        <v>1.1132</v>
      </c>
      <c r="P386">
        <v>9.5</v>
      </c>
      <c r="Q386">
        <v>6.4314</v>
      </c>
      <c r="R386">
        <v>0.85360000000000003</v>
      </c>
      <c r="S386">
        <v>7.3</v>
      </c>
      <c r="T386">
        <v>230.7</v>
      </c>
      <c r="W386">
        <v>0</v>
      </c>
      <c r="X386">
        <v>0</v>
      </c>
      <c r="Y386">
        <v>12.3</v>
      </c>
      <c r="Z386">
        <v>847</v>
      </c>
      <c r="AA386">
        <v>871</v>
      </c>
      <c r="AB386">
        <v>800</v>
      </c>
      <c r="AC386">
        <v>55</v>
      </c>
      <c r="AD386">
        <v>10.3</v>
      </c>
      <c r="AE386">
        <v>0.24</v>
      </c>
      <c r="AF386">
        <v>980</v>
      </c>
      <c r="AG386">
        <v>-5</v>
      </c>
      <c r="AH386">
        <v>13</v>
      </c>
      <c r="AI386">
        <v>18</v>
      </c>
      <c r="AJ386">
        <v>191</v>
      </c>
      <c r="AK386">
        <v>190.2</v>
      </c>
      <c r="AL386">
        <v>7.2</v>
      </c>
      <c r="AM386">
        <v>195</v>
      </c>
      <c r="AN386" t="s">
        <v>155</v>
      </c>
      <c r="AO386">
        <v>2</v>
      </c>
      <c r="AP386" s="39">
        <v>0.70530092592592597</v>
      </c>
      <c r="AQ386">
        <v>47.163868999999998</v>
      </c>
      <c r="AR386">
        <v>-88.484900999999994</v>
      </c>
      <c r="AS386">
        <v>318.89999999999998</v>
      </c>
      <c r="AT386">
        <v>43.1</v>
      </c>
      <c r="AU386">
        <v>12</v>
      </c>
      <c r="AV386">
        <v>9</v>
      </c>
      <c r="AW386" t="s">
        <v>425</v>
      </c>
      <c r="AX386">
        <v>1.079</v>
      </c>
      <c r="AY386">
        <v>1.1000000000000001</v>
      </c>
      <c r="AZ386">
        <v>1.679</v>
      </c>
      <c r="BA386">
        <v>14.048999999999999</v>
      </c>
      <c r="BB386">
        <v>13.6</v>
      </c>
      <c r="BC386">
        <v>0.97</v>
      </c>
      <c r="BD386">
        <v>14.987</v>
      </c>
      <c r="BE386">
        <v>2807.4119999999998</v>
      </c>
      <c r="BF386">
        <v>141.453</v>
      </c>
      <c r="BG386">
        <v>0.19700000000000001</v>
      </c>
      <c r="BH386">
        <v>2.5999999999999999E-2</v>
      </c>
      <c r="BI386">
        <v>0.223</v>
      </c>
      <c r="BJ386">
        <v>0.151</v>
      </c>
      <c r="BK386">
        <v>0.02</v>
      </c>
      <c r="BL386">
        <v>0.17100000000000001</v>
      </c>
      <c r="BM386">
        <v>1.7077</v>
      </c>
      <c r="BQ386">
        <v>0</v>
      </c>
      <c r="BR386">
        <v>0.36879299999999998</v>
      </c>
      <c r="BS386">
        <v>0.276586</v>
      </c>
      <c r="BT386">
        <v>1.2999999999999999E-2</v>
      </c>
      <c r="BU386">
        <v>8.8777699999999999</v>
      </c>
      <c r="BV386">
        <v>5.5593785999999996</v>
      </c>
    </row>
    <row r="387" spans="1:74" customFormat="1" x14ac:dyDescent="0.25">
      <c r="A387" s="37">
        <v>41704</v>
      </c>
      <c r="B387" s="38">
        <v>3.8733796296296294E-2</v>
      </c>
      <c r="C387">
        <v>14.282</v>
      </c>
      <c r="D387">
        <v>1.5439000000000001</v>
      </c>
      <c r="E387">
        <v>15438.99834</v>
      </c>
      <c r="F387">
        <v>7.8</v>
      </c>
      <c r="G387">
        <v>-3.4</v>
      </c>
      <c r="H387">
        <v>460.3</v>
      </c>
      <c r="J387">
        <v>0</v>
      </c>
      <c r="K387">
        <v>0.86680000000000001</v>
      </c>
      <c r="L387">
        <v>12.3797</v>
      </c>
      <c r="M387">
        <v>1.3383</v>
      </c>
      <c r="N387">
        <v>6.7769000000000004</v>
      </c>
      <c r="O387">
        <v>0</v>
      </c>
      <c r="P387">
        <v>6.8</v>
      </c>
      <c r="Q387">
        <v>5.1966999999999999</v>
      </c>
      <c r="R387">
        <v>0</v>
      </c>
      <c r="S387">
        <v>5.2</v>
      </c>
      <c r="T387">
        <v>460.33890000000002</v>
      </c>
      <c r="W387">
        <v>0</v>
      </c>
      <c r="X387">
        <v>0</v>
      </c>
      <c r="Y387">
        <v>12.3</v>
      </c>
      <c r="Z387">
        <v>848</v>
      </c>
      <c r="AA387">
        <v>871</v>
      </c>
      <c r="AB387">
        <v>798</v>
      </c>
      <c r="AC387">
        <v>55</v>
      </c>
      <c r="AD387">
        <v>10.3</v>
      </c>
      <c r="AE387">
        <v>0.24</v>
      </c>
      <c r="AF387">
        <v>980</v>
      </c>
      <c r="AG387">
        <v>-5</v>
      </c>
      <c r="AH387">
        <v>13</v>
      </c>
      <c r="AI387">
        <v>18</v>
      </c>
      <c r="AJ387">
        <v>191</v>
      </c>
      <c r="AK387">
        <v>190.8</v>
      </c>
      <c r="AL387">
        <v>7</v>
      </c>
      <c r="AM387">
        <v>195</v>
      </c>
      <c r="AN387" t="s">
        <v>155</v>
      </c>
      <c r="AO387">
        <v>2</v>
      </c>
      <c r="AP387" s="39">
        <v>0.7053124999999999</v>
      </c>
      <c r="AQ387">
        <v>47.163986000000001</v>
      </c>
      <c r="AR387">
        <v>-88.485072000000002</v>
      </c>
      <c r="AS387">
        <v>319.10000000000002</v>
      </c>
      <c r="AT387">
        <v>42</v>
      </c>
      <c r="AU387">
        <v>12</v>
      </c>
      <c r="AV387">
        <v>9</v>
      </c>
      <c r="AW387" t="s">
        <v>425</v>
      </c>
      <c r="AX387">
        <v>1.121</v>
      </c>
      <c r="AY387">
        <v>1.0395000000000001</v>
      </c>
      <c r="AZ387">
        <v>1.6605000000000001</v>
      </c>
      <c r="BA387">
        <v>14.048999999999999</v>
      </c>
      <c r="BB387">
        <v>13.31</v>
      </c>
      <c r="BC387">
        <v>0.95</v>
      </c>
      <c r="BD387">
        <v>15.365</v>
      </c>
      <c r="BE387">
        <v>2729.46</v>
      </c>
      <c r="BF387">
        <v>187.797</v>
      </c>
      <c r="BG387">
        <v>0.156</v>
      </c>
      <c r="BH387">
        <v>0</v>
      </c>
      <c r="BI387">
        <v>0.156</v>
      </c>
      <c r="BJ387">
        <v>0.12</v>
      </c>
      <c r="BK387">
        <v>0</v>
      </c>
      <c r="BL387">
        <v>0.12</v>
      </c>
      <c r="BM387">
        <v>3.3536000000000001</v>
      </c>
      <c r="BQ387">
        <v>0</v>
      </c>
      <c r="BR387">
        <v>0.37628</v>
      </c>
      <c r="BS387">
        <v>0.27500000000000002</v>
      </c>
      <c r="BT387">
        <v>1.2999999999999999E-2</v>
      </c>
      <c r="BU387">
        <v>9.0579999999999998</v>
      </c>
      <c r="BV387">
        <v>5.5274999999999999</v>
      </c>
    </row>
    <row r="388" spans="1:74" customFormat="1" x14ac:dyDescent="0.25">
      <c r="A388" s="37">
        <v>41704</v>
      </c>
      <c r="B388" s="38">
        <v>3.8745370370370374E-2</v>
      </c>
      <c r="C388">
        <v>14.180999999999999</v>
      </c>
      <c r="D388">
        <v>1.6107</v>
      </c>
      <c r="E388">
        <v>16107.327380000001</v>
      </c>
      <c r="F388">
        <v>7.1</v>
      </c>
      <c r="G388">
        <v>7.3</v>
      </c>
      <c r="H388">
        <v>504.3</v>
      </c>
      <c r="J388">
        <v>0</v>
      </c>
      <c r="K388">
        <v>0.8669</v>
      </c>
      <c r="L388">
        <v>12.293900000000001</v>
      </c>
      <c r="M388">
        <v>1.3964000000000001</v>
      </c>
      <c r="N388">
        <v>6.1749999999999998</v>
      </c>
      <c r="O388">
        <v>6.2862</v>
      </c>
      <c r="P388">
        <v>12.5</v>
      </c>
      <c r="Q388">
        <v>4.7351999999999999</v>
      </c>
      <c r="R388">
        <v>4.8205</v>
      </c>
      <c r="S388">
        <v>9.6</v>
      </c>
      <c r="T388">
        <v>504.26429999999999</v>
      </c>
      <c r="W388">
        <v>0</v>
      </c>
      <c r="X388">
        <v>0</v>
      </c>
      <c r="Y388">
        <v>12.3</v>
      </c>
      <c r="Z388">
        <v>848</v>
      </c>
      <c r="AA388">
        <v>870</v>
      </c>
      <c r="AB388">
        <v>798</v>
      </c>
      <c r="AC388">
        <v>55</v>
      </c>
      <c r="AD388">
        <v>10.3</v>
      </c>
      <c r="AE388">
        <v>0.24</v>
      </c>
      <c r="AF388">
        <v>980</v>
      </c>
      <c r="AG388">
        <v>-5</v>
      </c>
      <c r="AH388">
        <v>13</v>
      </c>
      <c r="AI388">
        <v>18</v>
      </c>
      <c r="AJ388">
        <v>190.8</v>
      </c>
      <c r="AK388">
        <v>190</v>
      </c>
      <c r="AL388">
        <v>6.9</v>
      </c>
      <c r="AM388">
        <v>195</v>
      </c>
      <c r="AN388" t="s">
        <v>155</v>
      </c>
      <c r="AO388">
        <v>2</v>
      </c>
      <c r="AP388" s="39">
        <v>0.70532407407407405</v>
      </c>
      <c r="AQ388">
        <v>47.164082000000001</v>
      </c>
      <c r="AR388">
        <v>-88.485257000000004</v>
      </c>
      <c r="AS388">
        <v>319.5</v>
      </c>
      <c r="AT388">
        <v>40.5</v>
      </c>
      <c r="AU388">
        <v>12</v>
      </c>
      <c r="AV388">
        <v>9</v>
      </c>
      <c r="AW388" t="s">
        <v>425</v>
      </c>
      <c r="AX388">
        <v>1.4419999999999999</v>
      </c>
      <c r="AY388">
        <v>1.363</v>
      </c>
      <c r="AZ388">
        <v>2.1234999999999999</v>
      </c>
      <c r="BA388">
        <v>14.048999999999999</v>
      </c>
      <c r="BB388">
        <v>13.33</v>
      </c>
      <c r="BC388">
        <v>0.95</v>
      </c>
      <c r="BD388">
        <v>15.351000000000001</v>
      </c>
      <c r="BE388">
        <v>2715.152</v>
      </c>
      <c r="BF388">
        <v>196.28299999999999</v>
      </c>
      <c r="BG388">
        <v>0.14299999999999999</v>
      </c>
      <c r="BH388">
        <v>0.14499999999999999</v>
      </c>
      <c r="BI388">
        <v>0.28799999999999998</v>
      </c>
      <c r="BJ388">
        <v>0.11</v>
      </c>
      <c r="BK388">
        <v>0.111</v>
      </c>
      <c r="BL388">
        <v>0.221</v>
      </c>
      <c r="BM388">
        <v>3.6798000000000002</v>
      </c>
      <c r="BQ388">
        <v>0</v>
      </c>
      <c r="BR388">
        <v>0.410277</v>
      </c>
      <c r="BS388">
        <v>0.27479300000000001</v>
      </c>
      <c r="BT388">
        <v>1.2999999999999999E-2</v>
      </c>
      <c r="BU388">
        <v>9.8763930000000002</v>
      </c>
      <c r="BV388">
        <v>5.5233393</v>
      </c>
    </row>
    <row r="389" spans="1:74" customFormat="1" x14ac:dyDescent="0.25">
      <c r="A389" s="37">
        <v>41704</v>
      </c>
      <c r="B389" s="38">
        <v>3.8756944444444448E-2</v>
      </c>
      <c r="C389">
        <v>14.22</v>
      </c>
      <c r="D389">
        <v>1.5922000000000001</v>
      </c>
      <c r="E389">
        <v>15922.04953</v>
      </c>
      <c r="F389">
        <v>6.3</v>
      </c>
      <c r="G389">
        <v>1.4</v>
      </c>
      <c r="H389">
        <v>489.2</v>
      </c>
      <c r="J389">
        <v>0</v>
      </c>
      <c r="K389">
        <v>0.86680000000000001</v>
      </c>
      <c r="L389">
        <v>12.3261</v>
      </c>
      <c r="M389">
        <v>1.3801000000000001</v>
      </c>
      <c r="N389">
        <v>5.4457000000000004</v>
      </c>
      <c r="O389">
        <v>1.1778</v>
      </c>
      <c r="P389">
        <v>6.6</v>
      </c>
      <c r="Q389">
        <v>4.1760000000000002</v>
      </c>
      <c r="R389">
        <v>0.90310000000000001</v>
      </c>
      <c r="S389">
        <v>5.0999999999999996</v>
      </c>
      <c r="T389">
        <v>489.22449999999998</v>
      </c>
      <c r="W389">
        <v>0</v>
      </c>
      <c r="X389">
        <v>0</v>
      </c>
      <c r="Y389">
        <v>12.2</v>
      </c>
      <c r="Z389">
        <v>848</v>
      </c>
      <c r="AA389">
        <v>871</v>
      </c>
      <c r="AB389">
        <v>798</v>
      </c>
      <c r="AC389">
        <v>55</v>
      </c>
      <c r="AD389">
        <v>10.3</v>
      </c>
      <c r="AE389">
        <v>0.24</v>
      </c>
      <c r="AF389">
        <v>980</v>
      </c>
      <c r="AG389">
        <v>-5</v>
      </c>
      <c r="AH389">
        <v>13</v>
      </c>
      <c r="AI389">
        <v>18</v>
      </c>
      <c r="AJ389">
        <v>190</v>
      </c>
      <c r="AK389">
        <v>190</v>
      </c>
      <c r="AL389">
        <v>6.9</v>
      </c>
      <c r="AM389">
        <v>195</v>
      </c>
      <c r="AN389" t="s">
        <v>155</v>
      </c>
      <c r="AO389">
        <v>2</v>
      </c>
      <c r="AP389" s="39">
        <v>0.7053356481481482</v>
      </c>
      <c r="AQ389">
        <v>47.164172000000001</v>
      </c>
      <c r="AR389">
        <v>-88.485444999999999</v>
      </c>
      <c r="AS389">
        <v>319.89999999999998</v>
      </c>
      <c r="AT389">
        <v>39.299999999999997</v>
      </c>
      <c r="AU389">
        <v>12</v>
      </c>
      <c r="AV389">
        <v>8</v>
      </c>
      <c r="AW389" t="s">
        <v>425</v>
      </c>
      <c r="AX389">
        <v>1.6</v>
      </c>
      <c r="AY389">
        <v>1.6605000000000001</v>
      </c>
      <c r="AZ389">
        <v>2.4605000000000001</v>
      </c>
      <c r="BA389">
        <v>14.048999999999999</v>
      </c>
      <c r="BB389">
        <v>13.31</v>
      </c>
      <c r="BC389">
        <v>0.95</v>
      </c>
      <c r="BD389">
        <v>15.366</v>
      </c>
      <c r="BE389">
        <v>2719.395</v>
      </c>
      <c r="BF389">
        <v>193.79599999999999</v>
      </c>
      <c r="BG389">
        <v>0.126</v>
      </c>
      <c r="BH389">
        <v>2.7E-2</v>
      </c>
      <c r="BI389">
        <v>0.153</v>
      </c>
      <c r="BJ389">
        <v>9.6000000000000002E-2</v>
      </c>
      <c r="BK389">
        <v>2.1000000000000001E-2</v>
      </c>
      <c r="BL389">
        <v>0.11700000000000001</v>
      </c>
      <c r="BM389">
        <v>3.5663</v>
      </c>
      <c r="BQ389">
        <v>0</v>
      </c>
      <c r="BR389">
        <v>0.41506700000000002</v>
      </c>
      <c r="BS389">
        <v>0.27441399999999999</v>
      </c>
      <c r="BT389">
        <v>1.2999999999999999E-2</v>
      </c>
      <c r="BU389">
        <v>9.9917010000000008</v>
      </c>
      <c r="BV389">
        <v>5.5157214000000003</v>
      </c>
    </row>
    <row r="390" spans="1:74" customFormat="1" x14ac:dyDescent="0.25">
      <c r="A390" s="37">
        <v>41704</v>
      </c>
      <c r="B390" s="38">
        <v>3.8768518518518522E-2</v>
      </c>
      <c r="C390">
        <v>14.321999999999999</v>
      </c>
      <c r="D390">
        <v>1.4135</v>
      </c>
      <c r="E390">
        <v>14134.861559999999</v>
      </c>
      <c r="F390">
        <v>6.2</v>
      </c>
      <c r="G390">
        <v>0.5</v>
      </c>
      <c r="H390">
        <v>448.3</v>
      </c>
      <c r="J390">
        <v>0</v>
      </c>
      <c r="K390">
        <v>0.86770000000000003</v>
      </c>
      <c r="L390">
        <v>12.427</v>
      </c>
      <c r="M390">
        <v>1.2263999999999999</v>
      </c>
      <c r="N390">
        <v>5.4165999999999999</v>
      </c>
      <c r="O390">
        <v>0.44819999999999999</v>
      </c>
      <c r="P390">
        <v>5.9</v>
      </c>
      <c r="Q390">
        <v>4.1536999999999997</v>
      </c>
      <c r="R390">
        <v>0.34370000000000001</v>
      </c>
      <c r="S390">
        <v>4.5</v>
      </c>
      <c r="T390">
        <v>448.30599999999998</v>
      </c>
      <c r="W390">
        <v>0</v>
      </c>
      <c r="X390">
        <v>0</v>
      </c>
      <c r="Y390">
        <v>12.3</v>
      </c>
      <c r="Z390">
        <v>848</v>
      </c>
      <c r="AA390">
        <v>872</v>
      </c>
      <c r="AB390">
        <v>799</v>
      </c>
      <c r="AC390">
        <v>55</v>
      </c>
      <c r="AD390">
        <v>10.3</v>
      </c>
      <c r="AE390">
        <v>0.24</v>
      </c>
      <c r="AF390">
        <v>980</v>
      </c>
      <c r="AG390">
        <v>-5</v>
      </c>
      <c r="AH390">
        <v>13</v>
      </c>
      <c r="AI390">
        <v>18</v>
      </c>
      <c r="AJ390">
        <v>190</v>
      </c>
      <c r="AK390">
        <v>190</v>
      </c>
      <c r="AL390">
        <v>7</v>
      </c>
      <c r="AM390">
        <v>195</v>
      </c>
      <c r="AN390" t="s">
        <v>155</v>
      </c>
      <c r="AO390">
        <v>2</v>
      </c>
      <c r="AP390" s="39">
        <v>0.70534722222222224</v>
      </c>
      <c r="AQ390">
        <v>47.164256000000002</v>
      </c>
      <c r="AR390">
        <v>-88.485636</v>
      </c>
      <c r="AS390">
        <v>320.3</v>
      </c>
      <c r="AT390">
        <v>38.5</v>
      </c>
      <c r="AU390">
        <v>12</v>
      </c>
      <c r="AV390">
        <v>8</v>
      </c>
      <c r="AW390" t="s">
        <v>425</v>
      </c>
      <c r="AX390">
        <v>1.6604399999999999</v>
      </c>
      <c r="AY390">
        <v>1.7</v>
      </c>
      <c r="AZ390">
        <v>2.5</v>
      </c>
      <c r="BA390">
        <v>14.048999999999999</v>
      </c>
      <c r="BB390">
        <v>13.4</v>
      </c>
      <c r="BC390">
        <v>0.95</v>
      </c>
      <c r="BD390">
        <v>15.250999999999999</v>
      </c>
      <c r="BE390">
        <v>2753.0790000000002</v>
      </c>
      <c r="BF390">
        <v>172.93299999999999</v>
      </c>
      <c r="BG390">
        <v>0.126</v>
      </c>
      <c r="BH390">
        <v>0.01</v>
      </c>
      <c r="BI390">
        <v>0.13600000000000001</v>
      </c>
      <c r="BJ390">
        <v>9.6000000000000002E-2</v>
      </c>
      <c r="BK390">
        <v>8.0000000000000002E-3</v>
      </c>
      <c r="BL390">
        <v>0.104</v>
      </c>
      <c r="BM390">
        <v>3.2816000000000001</v>
      </c>
      <c r="BQ390">
        <v>0</v>
      </c>
      <c r="BR390">
        <v>0.400621</v>
      </c>
      <c r="BS390">
        <v>0.27641399999999999</v>
      </c>
      <c r="BT390">
        <v>1.2999999999999999E-2</v>
      </c>
      <c r="BU390">
        <v>9.6439489999999992</v>
      </c>
      <c r="BV390">
        <v>5.5559213999999999</v>
      </c>
    </row>
    <row r="391" spans="1:74" customFormat="1" x14ac:dyDescent="0.25">
      <c r="A391" s="37">
        <v>41704</v>
      </c>
      <c r="B391" s="38">
        <v>3.8780092592592595E-2</v>
      </c>
      <c r="C391">
        <v>14.571</v>
      </c>
      <c r="D391">
        <v>1.0855999999999999</v>
      </c>
      <c r="E391">
        <v>10855.96386</v>
      </c>
      <c r="F391">
        <v>6.7</v>
      </c>
      <c r="G391">
        <v>14.6</v>
      </c>
      <c r="H391">
        <v>262.2</v>
      </c>
      <c r="J391">
        <v>0</v>
      </c>
      <c r="K391">
        <v>0.86880000000000002</v>
      </c>
      <c r="L391">
        <v>12.6601</v>
      </c>
      <c r="M391">
        <v>0.94320000000000004</v>
      </c>
      <c r="N391">
        <v>5.8212999999999999</v>
      </c>
      <c r="O391">
        <v>12.6852</v>
      </c>
      <c r="P391">
        <v>18.5</v>
      </c>
      <c r="Q391">
        <v>4.4638999999999998</v>
      </c>
      <c r="R391">
        <v>9.7273999999999994</v>
      </c>
      <c r="S391">
        <v>14.2</v>
      </c>
      <c r="T391">
        <v>262.19029999999998</v>
      </c>
      <c r="W391">
        <v>0</v>
      </c>
      <c r="X391">
        <v>0</v>
      </c>
      <c r="Y391">
        <v>12.3</v>
      </c>
      <c r="Z391">
        <v>848</v>
      </c>
      <c r="AA391">
        <v>871</v>
      </c>
      <c r="AB391">
        <v>799</v>
      </c>
      <c r="AC391">
        <v>55</v>
      </c>
      <c r="AD391">
        <v>10.3</v>
      </c>
      <c r="AE391">
        <v>0.24</v>
      </c>
      <c r="AF391">
        <v>980</v>
      </c>
      <c r="AG391">
        <v>-5</v>
      </c>
      <c r="AH391">
        <v>13</v>
      </c>
      <c r="AI391">
        <v>18</v>
      </c>
      <c r="AJ391">
        <v>190</v>
      </c>
      <c r="AK391">
        <v>190</v>
      </c>
      <c r="AL391">
        <v>7</v>
      </c>
      <c r="AM391">
        <v>195</v>
      </c>
      <c r="AN391" t="s">
        <v>155</v>
      </c>
      <c r="AO391">
        <v>2</v>
      </c>
      <c r="AP391" s="39">
        <v>0.70535879629629628</v>
      </c>
      <c r="AQ391">
        <v>47.164323000000003</v>
      </c>
      <c r="AR391">
        <v>-88.485838999999999</v>
      </c>
      <c r="AS391">
        <v>320.7</v>
      </c>
      <c r="AT391">
        <v>38.200000000000003</v>
      </c>
      <c r="AU391">
        <v>12</v>
      </c>
      <c r="AV391">
        <v>8</v>
      </c>
      <c r="AW391" t="s">
        <v>425</v>
      </c>
      <c r="AX391">
        <v>1.7604599999999999</v>
      </c>
      <c r="AY391">
        <v>1.2767770000000001</v>
      </c>
      <c r="AZ391">
        <v>2.56046</v>
      </c>
      <c r="BA391">
        <v>14.048999999999999</v>
      </c>
      <c r="BB391">
        <v>13.52</v>
      </c>
      <c r="BC391">
        <v>0.96</v>
      </c>
      <c r="BD391">
        <v>15.095000000000001</v>
      </c>
      <c r="BE391">
        <v>2818.9180000000001</v>
      </c>
      <c r="BF391">
        <v>133.66999999999999</v>
      </c>
      <c r="BG391">
        <v>0.13600000000000001</v>
      </c>
      <c r="BH391">
        <v>0.29599999999999999</v>
      </c>
      <c r="BI391">
        <v>0.432</v>
      </c>
      <c r="BJ391">
        <v>0.104</v>
      </c>
      <c r="BK391">
        <v>0.22700000000000001</v>
      </c>
      <c r="BL391">
        <v>0.33100000000000002</v>
      </c>
      <c r="BM391">
        <v>1.929</v>
      </c>
      <c r="BQ391">
        <v>0</v>
      </c>
      <c r="BR391">
        <v>0.39865299999999998</v>
      </c>
      <c r="BS391">
        <v>0.27841399999999999</v>
      </c>
      <c r="BT391">
        <v>1.2999999999999999E-2</v>
      </c>
      <c r="BU391">
        <v>9.5965749999999996</v>
      </c>
      <c r="BV391">
        <v>5.5961214000000004</v>
      </c>
    </row>
    <row r="392" spans="1:74" customFormat="1" x14ac:dyDescent="0.25">
      <c r="A392" s="37">
        <v>41704</v>
      </c>
      <c r="B392" s="38">
        <v>3.8791666666666662E-2</v>
      </c>
      <c r="C392">
        <v>14.624000000000001</v>
      </c>
      <c r="D392">
        <v>0.90169999999999995</v>
      </c>
      <c r="E392">
        <v>9017.1274830000002</v>
      </c>
      <c r="F392">
        <v>6.5</v>
      </c>
      <c r="G392">
        <v>6.6</v>
      </c>
      <c r="H392">
        <v>230.7</v>
      </c>
      <c r="J392">
        <v>0</v>
      </c>
      <c r="K392">
        <v>0.87009999999999998</v>
      </c>
      <c r="L392">
        <v>12.7247</v>
      </c>
      <c r="M392">
        <v>0.78459999999999996</v>
      </c>
      <c r="N392">
        <v>5.6413000000000002</v>
      </c>
      <c r="O392">
        <v>5.7226999999999997</v>
      </c>
      <c r="P392">
        <v>11.4</v>
      </c>
      <c r="Q392">
        <v>4.3258999999999999</v>
      </c>
      <c r="R392">
        <v>4.3883000000000001</v>
      </c>
      <c r="S392">
        <v>8.6999999999999993</v>
      </c>
      <c r="T392">
        <v>230.7</v>
      </c>
      <c r="W392">
        <v>0</v>
      </c>
      <c r="X392">
        <v>0</v>
      </c>
      <c r="Y392">
        <v>12.3</v>
      </c>
      <c r="Z392">
        <v>849</v>
      </c>
      <c r="AA392">
        <v>871</v>
      </c>
      <c r="AB392">
        <v>799</v>
      </c>
      <c r="AC392">
        <v>55</v>
      </c>
      <c r="AD392">
        <v>10.3</v>
      </c>
      <c r="AE392">
        <v>0.24</v>
      </c>
      <c r="AF392">
        <v>980</v>
      </c>
      <c r="AG392">
        <v>-5</v>
      </c>
      <c r="AH392">
        <v>13</v>
      </c>
      <c r="AI392">
        <v>18</v>
      </c>
      <c r="AJ392">
        <v>190</v>
      </c>
      <c r="AK392">
        <v>189.8</v>
      </c>
      <c r="AL392">
        <v>7.1</v>
      </c>
      <c r="AM392">
        <v>195</v>
      </c>
      <c r="AN392" t="s">
        <v>155</v>
      </c>
      <c r="AO392">
        <v>2</v>
      </c>
      <c r="AP392" s="39">
        <v>0.70537037037037031</v>
      </c>
      <c r="AQ392">
        <v>47.164380999999999</v>
      </c>
      <c r="AR392">
        <v>-88.486048999999994</v>
      </c>
      <c r="AS392">
        <v>320.89999999999998</v>
      </c>
      <c r="AT392">
        <v>38.1</v>
      </c>
      <c r="AU392">
        <v>12</v>
      </c>
      <c r="AV392">
        <v>8</v>
      </c>
      <c r="AW392" t="s">
        <v>425</v>
      </c>
      <c r="AX392">
        <v>1.9815</v>
      </c>
      <c r="AY392">
        <v>1.242</v>
      </c>
      <c r="AZ392">
        <v>2.8420000000000001</v>
      </c>
      <c r="BA392">
        <v>14.048999999999999</v>
      </c>
      <c r="BB392">
        <v>13.65</v>
      </c>
      <c r="BC392">
        <v>0.97</v>
      </c>
      <c r="BD392">
        <v>14.928000000000001</v>
      </c>
      <c r="BE392">
        <v>2853.7150000000001</v>
      </c>
      <c r="BF392">
        <v>111.991</v>
      </c>
      <c r="BG392">
        <v>0.13200000000000001</v>
      </c>
      <c r="BH392">
        <v>0.13400000000000001</v>
      </c>
      <c r="BI392">
        <v>0.26700000000000002</v>
      </c>
      <c r="BJ392">
        <v>0.10199999999999999</v>
      </c>
      <c r="BK392">
        <v>0.10299999999999999</v>
      </c>
      <c r="BL392">
        <v>0.20499999999999999</v>
      </c>
      <c r="BM392">
        <v>1.7095</v>
      </c>
      <c r="BQ392">
        <v>0</v>
      </c>
      <c r="BR392">
        <v>0.376411</v>
      </c>
      <c r="BS392">
        <v>0.27937899999999999</v>
      </c>
      <c r="BT392">
        <v>1.3207E-2</v>
      </c>
      <c r="BU392">
        <v>9.0611540000000002</v>
      </c>
      <c r="BV392">
        <v>5.6155179000000004</v>
      </c>
    </row>
    <row r="393" spans="1:74" customFormat="1" x14ac:dyDescent="0.25">
      <c r="A393" s="37">
        <v>41704</v>
      </c>
      <c r="B393" s="38">
        <v>3.8803240740740742E-2</v>
      </c>
      <c r="C393">
        <v>14.635999999999999</v>
      </c>
      <c r="D393">
        <v>0.77339999999999998</v>
      </c>
      <c r="E393">
        <v>7734.0149009999996</v>
      </c>
      <c r="F393">
        <v>6.2</v>
      </c>
      <c r="G393">
        <v>2.9</v>
      </c>
      <c r="H393">
        <v>135.80000000000001</v>
      </c>
      <c r="J393">
        <v>0</v>
      </c>
      <c r="K393">
        <v>0.87109999999999999</v>
      </c>
      <c r="L393">
        <v>12.749499999999999</v>
      </c>
      <c r="M393">
        <v>0.67369999999999997</v>
      </c>
      <c r="N393">
        <v>5.3939000000000004</v>
      </c>
      <c r="O393">
        <v>2.4998999999999998</v>
      </c>
      <c r="P393">
        <v>7.9</v>
      </c>
      <c r="Q393">
        <v>4.1361999999999997</v>
      </c>
      <c r="R393">
        <v>1.917</v>
      </c>
      <c r="S393">
        <v>6.1</v>
      </c>
      <c r="T393">
        <v>135.81360000000001</v>
      </c>
      <c r="W393">
        <v>0</v>
      </c>
      <c r="X393">
        <v>0</v>
      </c>
      <c r="Y393">
        <v>12.3</v>
      </c>
      <c r="Z393">
        <v>848</v>
      </c>
      <c r="AA393">
        <v>871</v>
      </c>
      <c r="AB393">
        <v>800</v>
      </c>
      <c r="AC393">
        <v>55</v>
      </c>
      <c r="AD393">
        <v>10.3</v>
      </c>
      <c r="AE393">
        <v>0.24</v>
      </c>
      <c r="AF393">
        <v>980</v>
      </c>
      <c r="AG393">
        <v>-5</v>
      </c>
      <c r="AH393">
        <v>13</v>
      </c>
      <c r="AI393">
        <v>18</v>
      </c>
      <c r="AJ393">
        <v>190</v>
      </c>
      <c r="AK393">
        <v>189.2</v>
      </c>
      <c r="AL393">
        <v>6.9</v>
      </c>
      <c r="AM393">
        <v>195</v>
      </c>
      <c r="AN393" t="s">
        <v>155</v>
      </c>
      <c r="AO393">
        <v>2</v>
      </c>
      <c r="AP393" s="39">
        <v>0.70538194444444446</v>
      </c>
      <c r="AQ393">
        <v>47.164437</v>
      </c>
      <c r="AR393">
        <v>-88.486256999999995</v>
      </c>
      <c r="AS393">
        <v>321</v>
      </c>
      <c r="AT393">
        <v>37.9</v>
      </c>
      <c r="AU393">
        <v>12</v>
      </c>
      <c r="AV393">
        <v>8</v>
      </c>
      <c r="AW393" t="s">
        <v>425</v>
      </c>
      <c r="AX393">
        <v>1.9790000000000001</v>
      </c>
      <c r="AY393">
        <v>1.4604999999999999</v>
      </c>
      <c r="AZ393">
        <v>2.758</v>
      </c>
      <c r="BA393">
        <v>14.048999999999999</v>
      </c>
      <c r="BB393">
        <v>13.78</v>
      </c>
      <c r="BC393">
        <v>0.98</v>
      </c>
      <c r="BD393">
        <v>14.792999999999999</v>
      </c>
      <c r="BE393">
        <v>2879.6729999999998</v>
      </c>
      <c r="BF393">
        <v>96.853999999999999</v>
      </c>
      <c r="BG393">
        <v>0.128</v>
      </c>
      <c r="BH393">
        <v>5.8999999999999997E-2</v>
      </c>
      <c r="BI393">
        <v>0.187</v>
      </c>
      <c r="BJ393">
        <v>9.8000000000000004E-2</v>
      </c>
      <c r="BK393">
        <v>4.4999999999999998E-2</v>
      </c>
      <c r="BL393">
        <v>0.14299999999999999</v>
      </c>
      <c r="BM393">
        <v>1.0136000000000001</v>
      </c>
      <c r="BQ393">
        <v>0</v>
      </c>
      <c r="BR393">
        <v>0.34609899999999999</v>
      </c>
      <c r="BS393">
        <v>0.27720699999999998</v>
      </c>
      <c r="BT393">
        <v>1.4E-2</v>
      </c>
      <c r="BU393">
        <v>8.3314679999999992</v>
      </c>
      <c r="BV393">
        <v>5.5718607000000002</v>
      </c>
    </row>
    <row r="394" spans="1:74" customFormat="1" x14ac:dyDescent="0.25">
      <c r="A394" s="37">
        <v>41704</v>
      </c>
      <c r="B394" s="38">
        <v>3.8814814814814809E-2</v>
      </c>
      <c r="C394">
        <v>14.625</v>
      </c>
      <c r="D394">
        <v>0.85580000000000001</v>
      </c>
      <c r="E394">
        <v>8558.1173589999999</v>
      </c>
      <c r="F394">
        <v>6.1</v>
      </c>
      <c r="G394">
        <v>-0.3</v>
      </c>
      <c r="H394">
        <v>185.3</v>
      </c>
      <c r="J394">
        <v>0</v>
      </c>
      <c r="K394">
        <v>0.87050000000000005</v>
      </c>
      <c r="L394">
        <v>12.7318</v>
      </c>
      <c r="M394">
        <v>0.745</v>
      </c>
      <c r="N394">
        <v>5.3102999999999998</v>
      </c>
      <c r="O394">
        <v>0</v>
      </c>
      <c r="P394">
        <v>5.3</v>
      </c>
      <c r="Q394">
        <v>4.0720999999999998</v>
      </c>
      <c r="R394">
        <v>0</v>
      </c>
      <c r="S394">
        <v>4.0999999999999996</v>
      </c>
      <c r="T394">
        <v>185.2955</v>
      </c>
      <c r="W394">
        <v>0</v>
      </c>
      <c r="X394">
        <v>0</v>
      </c>
      <c r="Y394">
        <v>12.2</v>
      </c>
      <c r="Z394">
        <v>848</v>
      </c>
      <c r="AA394">
        <v>872</v>
      </c>
      <c r="AB394">
        <v>799</v>
      </c>
      <c r="AC394">
        <v>55</v>
      </c>
      <c r="AD394">
        <v>10.3</v>
      </c>
      <c r="AE394">
        <v>0.24</v>
      </c>
      <c r="AF394">
        <v>980</v>
      </c>
      <c r="AG394">
        <v>-5</v>
      </c>
      <c r="AH394">
        <v>13</v>
      </c>
      <c r="AI394">
        <v>18</v>
      </c>
      <c r="AJ394">
        <v>190</v>
      </c>
      <c r="AK394">
        <v>190</v>
      </c>
      <c r="AL394">
        <v>7.1</v>
      </c>
      <c r="AM394">
        <v>195</v>
      </c>
      <c r="AN394" t="s">
        <v>155</v>
      </c>
      <c r="AO394">
        <v>2</v>
      </c>
      <c r="AP394" s="39">
        <v>0.70539351851851861</v>
      </c>
      <c r="AQ394">
        <v>47.164485999999997</v>
      </c>
      <c r="AR394">
        <v>-88.486463000000001</v>
      </c>
      <c r="AS394">
        <v>321</v>
      </c>
      <c r="AT394">
        <v>37.299999999999997</v>
      </c>
      <c r="AU394">
        <v>12</v>
      </c>
      <c r="AV394">
        <v>8</v>
      </c>
      <c r="AW394" t="s">
        <v>425</v>
      </c>
      <c r="AX394">
        <v>1.9604999999999999</v>
      </c>
      <c r="AY394">
        <v>1.5</v>
      </c>
      <c r="AZ394">
        <v>2.6</v>
      </c>
      <c r="BA394">
        <v>14.048999999999999</v>
      </c>
      <c r="BB394">
        <v>13.7</v>
      </c>
      <c r="BC394">
        <v>0.98</v>
      </c>
      <c r="BD394">
        <v>14.87</v>
      </c>
      <c r="BE394">
        <v>2863.1619999999998</v>
      </c>
      <c r="BF394">
        <v>106.636</v>
      </c>
      <c r="BG394">
        <v>0.125</v>
      </c>
      <c r="BH394">
        <v>0</v>
      </c>
      <c r="BI394">
        <v>0.125</v>
      </c>
      <c r="BJ394">
        <v>9.6000000000000002E-2</v>
      </c>
      <c r="BK394">
        <v>0</v>
      </c>
      <c r="BL394">
        <v>9.6000000000000002E-2</v>
      </c>
      <c r="BM394">
        <v>1.3768</v>
      </c>
      <c r="BQ394">
        <v>0</v>
      </c>
      <c r="BR394">
        <v>0.308278</v>
      </c>
      <c r="BS394">
        <v>0.27800000000000002</v>
      </c>
      <c r="BT394">
        <v>1.3793E-2</v>
      </c>
      <c r="BU394">
        <v>7.4210149999999997</v>
      </c>
      <c r="BV394">
        <v>5.5877999999999997</v>
      </c>
    </row>
    <row r="395" spans="1:74" customFormat="1" x14ac:dyDescent="0.25">
      <c r="A395" s="37">
        <v>41704</v>
      </c>
      <c r="B395" s="38">
        <v>3.8826388888888889E-2</v>
      </c>
      <c r="C395">
        <v>14.488</v>
      </c>
      <c r="D395">
        <v>0.97060000000000002</v>
      </c>
      <c r="E395">
        <v>9705.9633030000005</v>
      </c>
      <c r="F395">
        <v>6.1</v>
      </c>
      <c r="G395">
        <v>-0.7</v>
      </c>
      <c r="H395">
        <v>305.60000000000002</v>
      </c>
      <c r="J395">
        <v>0</v>
      </c>
      <c r="K395">
        <v>0.87050000000000005</v>
      </c>
      <c r="L395">
        <v>12.611800000000001</v>
      </c>
      <c r="M395">
        <v>0.84489999999999998</v>
      </c>
      <c r="N395">
        <v>5.3029999999999999</v>
      </c>
      <c r="O395">
        <v>0</v>
      </c>
      <c r="P395">
        <v>5.3</v>
      </c>
      <c r="Q395">
        <v>4.0664999999999996</v>
      </c>
      <c r="R395">
        <v>0</v>
      </c>
      <c r="S395">
        <v>4.0999999999999996</v>
      </c>
      <c r="T395">
        <v>305.60570000000001</v>
      </c>
      <c r="W395">
        <v>0</v>
      </c>
      <c r="X395">
        <v>0</v>
      </c>
      <c r="Y395">
        <v>12.3</v>
      </c>
      <c r="Z395">
        <v>847</v>
      </c>
      <c r="AA395">
        <v>872</v>
      </c>
      <c r="AB395">
        <v>799</v>
      </c>
      <c r="AC395">
        <v>55</v>
      </c>
      <c r="AD395">
        <v>10.3</v>
      </c>
      <c r="AE395">
        <v>0.24</v>
      </c>
      <c r="AF395">
        <v>980</v>
      </c>
      <c r="AG395">
        <v>-5</v>
      </c>
      <c r="AH395">
        <v>13</v>
      </c>
      <c r="AI395">
        <v>18</v>
      </c>
      <c r="AJ395">
        <v>190</v>
      </c>
      <c r="AK395">
        <v>189.8</v>
      </c>
      <c r="AL395">
        <v>7.2</v>
      </c>
      <c r="AM395">
        <v>195</v>
      </c>
      <c r="AN395" t="s">
        <v>155</v>
      </c>
      <c r="AO395">
        <v>2</v>
      </c>
      <c r="AP395" s="39">
        <v>0.70540509259259254</v>
      </c>
      <c r="AQ395">
        <v>47.164524</v>
      </c>
      <c r="AR395">
        <v>-88.486671999999999</v>
      </c>
      <c r="AS395">
        <v>321.10000000000002</v>
      </c>
      <c r="AT395">
        <v>37</v>
      </c>
      <c r="AU395">
        <v>12</v>
      </c>
      <c r="AV395">
        <v>8</v>
      </c>
      <c r="AW395" t="s">
        <v>425</v>
      </c>
      <c r="AX395">
        <v>2</v>
      </c>
      <c r="AY395">
        <v>1.5</v>
      </c>
      <c r="AZ395">
        <v>2.6604999999999999</v>
      </c>
      <c r="BA395">
        <v>14.048999999999999</v>
      </c>
      <c r="BB395">
        <v>13.69</v>
      </c>
      <c r="BC395">
        <v>0.97</v>
      </c>
      <c r="BD395">
        <v>14.877000000000001</v>
      </c>
      <c r="BE395">
        <v>2837.8789999999999</v>
      </c>
      <c r="BF395">
        <v>121.004</v>
      </c>
      <c r="BG395">
        <v>0.125</v>
      </c>
      <c r="BH395">
        <v>0</v>
      </c>
      <c r="BI395">
        <v>0.125</v>
      </c>
      <c r="BJ395">
        <v>9.6000000000000002E-2</v>
      </c>
      <c r="BK395">
        <v>0</v>
      </c>
      <c r="BL395">
        <v>9.6000000000000002E-2</v>
      </c>
      <c r="BM395">
        <v>2.2722000000000002</v>
      </c>
      <c r="BQ395">
        <v>0</v>
      </c>
      <c r="BR395">
        <v>0.29936099999999999</v>
      </c>
      <c r="BS395">
        <v>0.27820600000000001</v>
      </c>
      <c r="BT395">
        <v>1.2999999999999999E-2</v>
      </c>
      <c r="BU395">
        <v>7.2063759999999997</v>
      </c>
      <c r="BV395">
        <v>5.5919406</v>
      </c>
    </row>
    <row r="396" spans="1:74" customFormat="1" x14ac:dyDescent="0.25">
      <c r="A396" s="37">
        <v>41704</v>
      </c>
      <c r="B396" s="38">
        <v>3.8837962962962963E-2</v>
      </c>
      <c r="C396">
        <v>14.026</v>
      </c>
      <c r="D396">
        <v>0.81110000000000004</v>
      </c>
      <c r="E396">
        <v>8110.5921600000001</v>
      </c>
      <c r="F396">
        <v>6</v>
      </c>
      <c r="G396">
        <v>-3.6</v>
      </c>
      <c r="H396">
        <v>238.4</v>
      </c>
      <c r="J396">
        <v>0</v>
      </c>
      <c r="K396">
        <v>0.87549999999999994</v>
      </c>
      <c r="L396">
        <v>12.279400000000001</v>
      </c>
      <c r="M396">
        <v>0.71</v>
      </c>
      <c r="N396">
        <v>5.2526999999999999</v>
      </c>
      <c r="O396">
        <v>0</v>
      </c>
      <c r="P396">
        <v>5.3</v>
      </c>
      <c r="Q396">
        <v>4.0279999999999996</v>
      </c>
      <c r="R396">
        <v>0</v>
      </c>
      <c r="S396">
        <v>4</v>
      </c>
      <c r="T396">
        <v>238.4308</v>
      </c>
      <c r="W396">
        <v>0</v>
      </c>
      <c r="X396">
        <v>0</v>
      </c>
      <c r="Y396">
        <v>12.3</v>
      </c>
      <c r="Z396">
        <v>848</v>
      </c>
      <c r="AA396">
        <v>871</v>
      </c>
      <c r="AB396">
        <v>799</v>
      </c>
      <c r="AC396">
        <v>55</v>
      </c>
      <c r="AD396">
        <v>10.3</v>
      </c>
      <c r="AE396">
        <v>0.24</v>
      </c>
      <c r="AF396">
        <v>980</v>
      </c>
      <c r="AG396">
        <v>-5</v>
      </c>
      <c r="AH396">
        <v>13</v>
      </c>
      <c r="AI396">
        <v>18</v>
      </c>
      <c r="AJ396">
        <v>190</v>
      </c>
      <c r="AK396">
        <v>189.2</v>
      </c>
      <c r="AL396">
        <v>7.1</v>
      </c>
      <c r="AM396">
        <v>195</v>
      </c>
      <c r="AN396" t="s">
        <v>155</v>
      </c>
      <c r="AO396">
        <v>2</v>
      </c>
      <c r="AP396" s="39">
        <v>0.70541666666666669</v>
      </c>
      <c r="AQ396">
        <v>47.164529999999999</v>
      </c>
      <c r="AR396">
        <v>-88.486879999999999</v>
      </c>
      <c r="AS396">
        <v>321</v>
      </c>
      <c r="AT396">
        <v>35.9</v>
      </c>
      <c r="AU396">
        <v>12</v>
      </c>
      <c r="AV396">
        <v>7</v>
      </c>
      <c r="AW396" t="s">
        <v>433</v>
      </c>
      <c r="AX396">
        <v>2</v>
      </c>
      <c r="AY396">
        <v>1.5</v>
      </c>
      <c r="AZ396">
        <v>2.7</v>
      </c>
      <c r="BA396">
        <v>14.048999999999999</v>
      </c>
      <c r="BB396">
        <v>14.25</v>
      </c>
      <c r="BC396">
        <v>1.01</v>
      </c>
      <c r="BD396">
        <v>14.226000000000001</v>
      </c>
      <c r="BE396">
        <v>2864.0340000000001</v>
      </c>
      <c r="BF396">
        <v>105.40600000000001</v>
      </c>
      <c r="BG396">
        <v>0.128</v>
      </c>
      <c r="BH396">
        <v>0</v>
      </c>
      <c r="BI396">
        <v>0.128</v>
      </c>
      <c r="BJ396">
        <v>9.8000000000000004E-2</v>
      </c>
      <c r="BK396">
        <v>0</v>
      </c>
      <c r="BL396">
        <v>9.8000000000000004E-2</v>
      </c>
      <c r="BM396">
        <v>1.8374999999999999</v>
      </c>
      <c r="BQ396">
        <v>0</v>
      </c>
      <c r="BR396">
        <v>0.32124200000000003</v>
      </c>
      <c r="BS396">
        <v>0.27879300000000001</v>
      </c>
      <c r="BT396">
        <v>1.3207E-2</v>
      </c>
      <c r="BU396">
        <v>7.733098</v>
      </c>
      <c r="BV396">
        <v>5.6037393</v>
      </c>
    </row>
    <row r="397" spans="1:74" customFormat="1" x14ac:dyDescent="0.25">
      <c r="A397" s="37">
        <v>41704</v>
      </c>
      <c r="B397" s="38">
        <v>3.8849537037037037E-2</v>
      </c>
      <c r="C397">
        <v>14.563000000000001</v>
      </c>
      <c r="D397">
        <v>0.34089999999999998</v>
      </c>
      <c r="E397">
        <v>3408.6597940000001</v>
      </c>
      <c r="F397">
        <v>5.9</v>
      </c>
      <c r="G397">
        <v>-5.2</v>
      </c>
      <c r="H397">
        <v>40.200000000000003</v>
      </c>
      <c r="J397">
        <v>0</v>
      </c>
      <c r="K397">
        <v>0.87570000000000003</v>
      </c>
      <c r="L397">
        <v>12.7525</v>
      </c>
      <c r="M397">
        <v>0.29849999999999999</v>
      </c>
      <c r="N397">
        <v>5.1664000000000003</v>
      </c>
      <c r="O397">
        <v>0</v>
      </c>
      <c r="P397">
        <v>5.2</v>
      </c>
      <c r="Q397">
        <v>3.9617</v>
      </c>
      <c r="R397">
        <v>0</v>
      </c>
      <c r="S397">
        <v>4</v>
      </c>
      <c r="T397">
        <v>40.215299999999999</v>
      </c>
      <c r="W397">
        <v>0</v>
      </c>
      <c r="X397">
        <v>0</v>
      </c>
      <c r="Y397">
        <v>12.3</v>
      </c>
      <c r="Z397">
        <v>848</v>
      </c>
      <c r="AA397">
        <v>871</v>
      </c>
      <c r="AB397">
        <v>799</v>
      </c>
      <c r="AC397">
        <v>55</v>
      </c>
      <c r="AD397">
        <v>10.3</v>
      </c>
      <c r="AE397">
        <v>0.24</v>
      </c>
      <c r="AF397">
        <v>980</v>
      </c>
      <c r="AG397">
        <v>-5</v>
      </c>
      <c r="AH397">
        <v>13</v>
      </c>
      <c r="AI397">
        <v>18</v>
      </c>
      <c r="AJ397">
        <v>190</v>
      </c>
      <c r="AK397">
        <v>190</v>
      </c>
      <c r="AL397">
        <v>7.2</v>
      </c>
      <c r="AM397">
        <v>195</v>
      </c>
      <c r="AN397" t="s">
        <v>155</v>
      </c>
      <c r="AO397">
        <v>2</v>
      </c>
      <c r="AP397" s="39">
        <v>0.70542824074074073</v>
      </c>
      <c r="AQ397">
        <v>47.164509000000002</v>
      </c>
      <c r="AR397">
        <v>-88.487082000000001</v>
      </c>
      <c r="AS397">
        <v>321.10000000000002</v>
      </c>
      <c r="AT397">
        <v>34.9</v>
      </c>
      <c r="AU397">
        <v>12</v>
      </c>
      <c r="AV397">
        <v>7</v>
      </c>
      <c r="AW397" t="s">
        <v>433</v>
      </c>
      <c r="AX397">
        <v>2.0605000000000002</v>
      </c>
      <c r="AY397">
        <v>1.1975</v>
      </c>
      <c r="AZ397">
        <v>2.7</v>
      </c>
      <c r="BA397">
        <v>14.048999999999999</v>
      </c>
      <c r="BB397">
        <v>14.27</v>
      </c>
      <c r="BC397">
        <v>1.02</v>
      </c>
      <c r="BD397">
        <v>14.2</v>
      </c>
      <c r="BE397">
        <v>2964.8649999999998</v>
      </c>
      <c r="BF397">
        <v>44.167999999999999</v>
      </c>
      <c r="BG397">
        <v>0.126</v>
      </c>
      <c r="BH397">
        <v>0</v>
      </c>
      <c r="BI397">
        <v>0.126</v>
      </c>
      <c r="BJ397">
        <v>9.6000000000000002E-2</v>
      </c>
      <c r="BK397">
        <v>0</v>
      </c>
      <c r="BL397">
        <v>9.6000000000000002E-2</v>
      </c>
      <c r="BM397">
        <v>0.30890000000000001</v>
      </c>
      <c r="BQ397">
        <v>0</v>
      </c>
      <c r="BR397">
        <v>0.31564999999999999</v>
      </c>
      <c r="BS397">
        <v>0.27841399999999999</v>
      </c>
      <c r="BT397">
        <v>1.4E-2</v>
      </c>
      <c r="BU397">
        <v>7.5984850000000002</v>
      </c>
      <c r="BV397">
        <v>5.5961214000000004</v>
      </c>
    </row>
    <row r="398" spans="1:74" customFormat="1" x14ac:dyDescent="0.25">
      <c r="A398" s="37">
        <v>41704</v>
      </c>
      <c r="B398" s="38">
        <v>3.886111111111111E-2</v>
      </c>
      <c r="C398">
        <v>14.945</v>
      </c>
      <c r="D398">
        <v>0.1313</v>
      </c>
      <c r="E398">
        <v>1312.92562</v>
      </c>
      <c r="F398">
        <v>5.9</v>
      </c>
      <c r="G398">
        <v>-5.3</v>
      </c>
      <c r="H398">
        <v>-27.8</v>
      </c>
      <c r="J398">
        <v>0</v>
      </c>
      <c r="K398">
        <v>0.87450000000000006</v>
      </c>
      <c r="L398">
        <v>13.07</v>
      </c>
      <c r="M398">
        <v>0.1148</v>
      </c>
      <c r="N398">
        <v>5.1597999999999997</v>
      </c>
      <c r="O398">
        <v>0</v>
      </c>
      <c r="P398">
        <v>5.2</v>
      </c>
      <c r="Q398">
        <v>3.9567000000000001</v>
      </c>
      <c r="R398">
        <v>0</v>
      </c>
      <c r="S398">
        <v>4</v>
      </c>
      <c r="T398">
        <v>0</v>
      </c>
      <c r="W398">
        <v>0</v>
      </c>
      <c r="X398">
        <v>0</v>
      </c>
      <c r="Y398">
        <v>12.3</v>
      </c>
      <c r="Z398">
        <v>848</v>
      </c>
      <c r="AA398">
        <v>870</v>
      </c>
      <c r="AB398">
        <v>797</v>
      </c>
      <c r="AC398">
        <v>55</v>
      </c>
      <c r="AD398">
        <v>10.3</v>
      </c>
      <c r="AE398">
        <v>0.24</v>
      </c>
      <c r="AF398">
        <v>980</v>
      </c>
      <c r="AG398">
        <v>-5</v>
      </c>
      <c r="AH398">
        <v>13</v>
      </c>
      <c r="AI398">
        <v>18</v>
      </c>
      <c r="AJ398">
        <v>190</v>
      </c>
      <c r="AK398">
        <v>190</v>
      </c>
      <c r="AL398">
        <v>7</v>
      </c>
      <c r="AM398">
        <v>195</v>
      </c>
      <c r="AN398" t="s">
        <v>155</v>
      </c>
      <c r="AO398">
        <v>2</v>
      </c>
      <c r="AP398" s="39">
        <v>0.70543981481481488</v>
      </c>
      <c r="AQ398">
        <v>47.164475000000003</v>
      </c>
      <c r="AR398">
        <v>-88.487275999999994</v>
      </c>
      <c r="AS398">
        <v>321.10000000000002</v>
      </c>
      <c r="AT398">
        <v>34.1</v>
      </c>
      <c r="AU398">
        <v>12</v>
      </c>
      <c r="AV398">
        <v>8</v>
      </c>
      <c r="AW398" t="s">
        <v>427</v>
      </c>
      <c r="AX398">
        <v>1.7370000000000001</v>
      </c>
      <c r="AY398">
        <v>1.0605</v>
      </c>
      <c r="AZ398">
        <v>2.3975</v>
      </c>
      <c r="BA398">
        <v>14.048999999999999</v>
      </c>
      <c r="BB398">
        <v>14.15</v>
      </c>
      <c r="BC398">
        <v>1.01</v>
      </c>
      <c r="BD398">
        <v>14.345000000000001</v>
      </c>
      <c r="BE398">
        <v>3008.68</v>
      </c>
      <c r="BF398">
        <v>16.823</v>
      </c>
      <c r="BG398">
        <v>0.124</v>
      </c>
      <c r="BH398">
        <v>0</v>
      </c>
      <c r="BI398">
        <v>0.124</v>
      </c>
      <c r="BJ398">
        <v>9.5000000000000001E-2</v>
      </c>
      <c r="BK398">
        <v>0</v>
      </c>
      <c r="BL398">
        <v>9.5000000000000001E-2</v>
      </c>
      <c r="BM398">
        <v>0</v>
      </c>
      <c r="BQ398">
        <v>0</v>
      </c>
      <c r="BR398">
        <v>0.27910499999999999</v>
      </c>
      <c r="BS398">
        <v>0.28000000000000003</v>
      </c>
      <c r="BT398">
        <v>1.3793E-2</v>
      </c>
      <c r="BU398">
        <v>6.7187549999999998</v>
      </c>
      <c r="BV398">
        <v>5.6280000000000001</v>
      </c>
    </row>
    <row r="399" spans="1:74" customFormat="1" x14ac:dyDescent="0.25">
      <c r="A399" s="37">
        <v>41704</v>
      </c>
      <c r="B399" s="38">
        <v>3.8872685185185184E-2</v>
      </c>
      <c r="C399">
        <v>15.07</v>
      </c>
      <c r="D399">
        <v>7.9200000000000007E-2</v>
      </c>
      <c r="E399">
        <v>792.26446299999998</v>
      </c>
      <c r="F399">
        <v>5.6</v>
      </c>
      <c r="G399">
        <v>-16.399999999999999</v>
      </c>
      <c r="H399">
        <v>-50.1</v>
      </c>
      <c r="J399">
        <v>0</v>
      </c>
      <c r="K399">
        <v>0.874</v>
      </c>
      <c r="L399">
        <v>13.1717</v>
      </c>
      <c r="M399">
        <v>6.9199999999999998E-2</v>
      </c>
      <c r="N399">
        <v>4.9029999999999996</v>
      </c>
      <c r="O399">
        <v>0</v>
      </c>
      <c r="P399">
        <v>4.9000000000000004</v>
      </c>
      <c r="Q399">
        <v>3.7597999999999998</v>
      </c>
      <c r="R399">
        <v>0</v>
      </c>
      <c r="S399">
        <v>3.8</v>
      </c>
      <c r="T399">
        <v>0</v>
      </c>
      <c r="W399">
        <v>0</v>
      </c>
      <c r="X399">
        <v>0</v>
      </c>
      <c r="Y399">
        <v>12.2</v>
      </c>
      <c r="Z399">
        <v>848</v>
      </c>
      <c r="AA399">
        <v>871</v>
      </c>
      <c r="AB399">
        <v>798</v>
      </c>
      <c r="AC399">
        <v>55</v>
      </c>
      <c r="AD399">
        <v>10.3</v>
      </c>
      <c r="AE399">
        <v>0.24</v>
      </c>
      <c r="AF399">
        <v>980</v>
      </c>
      <c r="AG399">
        <v>-5</v>
      </c>
      <c r="AH399">
        <v>13</v>
      </c>
      <c r="AI399">
        <v>18</v>
      </c>
      <c r="AJ399">
        <v>190</v>
      </c>
      <c r="AK399">
        <v>190</v>
      </c>
      <c r="AL399">
        <v>7</v>
      </c>
      <c r="AM399">
        <v>195</v>
      </c>
      <c r="AN399" t="s">
        <v>155</v>
      </c>
      <c r="AO399">
        <v>1</v>
      </c>
      <c r="AP399" s="39">
        <v>0.70545138888888881</v>
      </c>
      <c r="AQ399">
        <v>47.164437</v>
      </c>
      <c r="AR399">
        <v>-88.487459999999999</v>
      </c>
      <c r="AS399">
        <v>321.2</v>
      </c>
      <c r="AT399">
        <v>32.6</v>
      </c>
      <c r="AU399">
        <v>12</v>
      </c>
      <c r="AV399">
        <v>8</v>
      </c>
      <c r="AW399" t="s">
        <v>427</v>
      </c>
      <c r="AX399">
        <v>1.379</v>
      </c>
      <c r="AY399">
        <v>1.1000000000000001</v>
      </c>
      <c r="AZ399">
        <v>1.958</v>
      </c>
      <c r="BA399">
        <v>14.048999999999999</v>
      </c>
      <c r="BB399">
        <v>14.1</v>
      </c>
      <c r="BC399">
        <v>1</v>
      </c>
      <c r="BD399">
        <v>14.412000000000001</v>
      </c>
      <c r="BE399">
        <v>3019.2020000000002</v>
      </c>
      <c r="BF399">
        <v>10.102</v>
      </c>
      <c r="BG399">
        <v>0.11799999999999999</v>
      </c>
      <c r="BH399">
        <v>0</v>
      </c>
      <c r="BI399">
        <v>0.11799999999999999</v>
      </c>
      <c r="BJ399">
        <v>0.09</v>
      </c>
      <c r="BK399">
        <v>0</v>
      </c>
      <c r="BL399">
        <v>0.09</v>
      </c>
      <c r="BM399">
        <v>0</v>
      </c>
      <c r="BQ399">
        <v>0</v>
      </c>
      <c r="BR399">
        <v>0.28872300000000001</v>
      </c>
      <c r="BS399">
        <v>0.28000000000000003</v>
      </c>
      <c r="BT399">
        <v>1.2999999999999999E-2</v>
      </c>
      <c r="BU399">
        <v>6.9502839999999999</v>
      </c>
      <c r="BV399">
        <v>5.6280000000000001</v>
      </c>
    </row>
    <row r="400" spans="1:74" customFormat="1" x14ac:dyDescent="0.25">
      <c r="A400" s="37">
        <v>41704</v>
      </c>
      <c r="B400" s="38">
        <v>3.8884259259259257E-2</v>
      </c>
      <c r="C400">
        <v>15.07</v>
      </c>
      <c r="D400">
        <v>5.9299999999999999E-2</v>
      </c>
      <c r="E400">
        <v>592.95993499999997</v>
      </c>
      <c r="F400">
        <v>5.8</v>
      </c>
      <c r="G400">
        <v>-14.6</v>
      </c>
      <c r="H400">
        <v>-59.3</v>
      </c>
      <c r="J400">
        <v>0</v>
      </c>
      <c r="K400">
        <v>0.87409999999999999</v>
      </c>
      <c r="L400">
        <v>13.173299999999999</v>
      </c>
      <c r="M400">
        <v>5.1799999999999999E-2</v>
      </c>
      <c r="N400">
        <v>5.07</v>
      </c>
      <c r="O400">
        <v>0</v>
      </c>
      <c r="P400">
        <v>5.0999999999999996</v>
      </c>
      <c r="Q400">
        <v>3.8879000000000001</v>
      </c>
      <c r="R400">
        <v>0</v>
      </c>
      <c r="S400">
        <v>3.9</v>
      </c>
      <c r="T400">
        <v>0</v>
      </c>
      <c r="W400">
        <v>0</v>
      </c>
      <c r="X400">
        <v>0</v>
      </c>
      <c r="Y400">
        <v>12.3</v>
      </c>
      <c r="Z400">
        <v>847</v>
      </c>
      <c r="AA400">
        <v>870</v>
      </c>
      <c r="AB400">
        <v>798</v>
      </c>
      <c r="AC400">
        <v>55</v>
      </c>
      <c r="AD400">
        <v>10.3</v>
      </c>
      <c r="AE400">
        <v>0.24</v>
      </c>
      <c r="AF400">
        <v>980</v>
      </c>
      <c r="AG400">
        <v>-5</v>
      </c>
      <c r="AH400">
        <v>13</v>
      </c>
      <c r="AI400">
        <v>18</v>
      </c>
      <c r="AJ400">
        <v>190</v>
      </c>
      <c r="AK400">
        <v>190</v>
      </c>
      <c r="AL400">
        <v>6.8</v>
      </c>
      <c r="AM400">
        <v>195</v>
      </c>
      <c r="AN400" t="s">
        <v>155</v>
      </c>
      <c r="AO400">
        <v>1</v>
      </c>
      <c r="AP400" s="39">
        <v>0.70546296296296296</v>
      </c>
      <c r="AQ400">
        <v>47.164397999999998</v>
      </c>
      <c r="AR400">
        <v>-88.487634</v>
      </c>
      <c r="AS400">
        <v>321.5</v>
      </c>
      <c r="AT400">
        <v>31</v>
      </c>
      <c r="AU400">
        <v>12</v>
      </c>
      <c r="AV400">
        <v>8</v>
      </c>
      <c r="AW400" t="s">
        <v>427</v>
      </c>
      <c r="AX400">
        <v>1.3605</v>
      </c>
      <c r="AY400">
        <v>1.1605000000000001</v>
      </c>
      <c r="AZ400">
        <v>1.8605</v>
      </c>
      <c r="BA400">
        <v>14.048999999999999</v>
      </c>
      <c r="BB400">
        <v>14.12</v>
      </c>
      <c r="BC400">
        <v>1</v>
      </c>
      <c r="BD400">
        <v>14.398</v>
      </c>
      <c r="BE400">
        <v>3023.1909999999998</v>
      </c>
      <c r="BF400">
        <v>7.5709999999999997</v>
      </c>
      <c r="BG400">
        <v>0.122</v>
      </c>
      <c r="BH400">
        <v>0</v>
      </c>
      <c r="BI400">
        <v>0.122</v>
      </c>
      <c r="BJ400">
        <v>9.2999999999999999E-2</v>
      </c>
      <c r="BK400">
        <v>0</v>
      </c>
      <c r="BL400">
        <v>9.2999999999999999E-2</v>
      </c>
      <c r="BM400">
        <v>0</v>
      </c>
      <c r="BQ400">
        <v>0</v>
      </c>
      <c r="BR400">
        <v>0.27875800000000001</v>
      </c>
      <c r="BS400">
        <v>0.27979300000000001</v>
      </c>
      <c r="BT400">
        <v>1.2999999999999999E-2</v>
      </c>
      <c r="BU400">
        <v>6.7104020000000002</v>
      </c>
      <c r="BV400">
        <v>5.6238393000000002</v>
      </c>
    </row>
    <row r="401" spans="1:74" customFormat="1" x14ac:dyDescent="0.25">
      <c r="A401" s="37">
        <v>41704</v>
      </c>
      <c r="B401" s="38">
        <v>3.8895833333333331E-2</v>
      </c>
      <c r="C401">
        <v>15.07</v>
      </c>
      <c r="D401">
        <v>5.0200000000000002E-2</v>
      </c>
      <c r="E401">
        <v>502.45233999999999</v>
      </c>
      <c r="F401">
        <v>5.9</v>
      </c>
      <c r="G401">
        <v>-10.4</v>
      </c>
      <c r="H401">
        <v>-80.2</v>
      </c>
      <c r="J401">
        <v>0.1</v>
      </c>
      <c r="K401">
        <v>0.87419999999999998</v>
      </c>
      <c r="L401">
        <v>13.1746</v>
      </c>
      <c r="M401">
        <v>4.3900000000000002E-2</v>
      </c>
      <c r="N401">
        <v>5.1580000000000004</v>
      </c>
      <c r="O401">
        <v>0</v>
      </c>
      <c r="P401">
        <v>5.2</v>
      </c>
      <c r="Q401">
        <v>3.9552999999999998</v>
      </c>
      <c r="R401">
        <v>0</v>
      </c>
      <c r="S401">
        <v>4</v>
      </c>
      <c r="T401">
        <v>0</v>
      </c>
      <c r="W401">
        <v>0</v>
      </c>
      <c r="X401">
        <v>8.7400000000000005E-2</v>
      </c>
      <c r="Y401">
        <v>12.3</v>
      </c>
      <c r="Z401">
        <v>847</v>
      </c>
      <c r="AA401">
        <v>871</v>
      </c>
      <c r="AB401">
        <v>799</v>
      </c>
      <c r="AC401">
        <v>55</v>
      </c>
      <c r="AD401">
        <v>10.3</v>
      </c>
      <c r="AE401">
        <v>0.24</v>
      </c>
      <c r="AF401">
        <v>980</v>
      </c>
      <c r="AG401">
        <v>-5</v>
      </c>
      <c r="AH401">
        <v>13</v>
      </c>
      <c r="AI401">
        <v>18</v>
      </c>
      <c r="AJ401">
        <v>190</v>
      </c>
      <c r="AK401">
        <v>190</v>
      </c>
      <c r="AL401">
        <v>6.8</v>
      </c>
      <c r="AM401">
        <v>195</v>
      </c>
      <c r="AN401" t="s">
        <v>155</v>
      </c>
      <c r="AO401">
        <v>1</v>
      </c>
      <c r="AP401" s="39">
        <v>0.70547453703703711</v>
      </c>
      <c r="AQ401">
        <v>47.164358</v>
      </c>
      <c r="AR401">
        <v>-88.487802000000002</v>
      </c>
      <c r="AS401">
        <v>321.60000000000002</v>
      </c>
      <c r="AT401">
        <v>30</v>
      </c>
      <c r="AU401">
        <v>12</v>
      </c>
      <c r="AV401">
        <v>8</v>
      </c>
      <c r="AW401" t="s">
        <v>427</v>
      </c>
      <c r="AX401">
        <v>1.4</v>
      </c>
      <c r="AY401">
        <v>1.2</v>
      </c>
      <c r="AZ401">
        <v>1.9</v>
      </c>
      <c r="BA401">
        <v>14.048999999999999</v>
      </c>
      <c r="BB401">
        <v>14.12</v>
      </c>
      <c r="BC401">
        <v>1.01</v>
      </c>
      <c r="BD401">
        <v>14.385999999999999</v>
      </c>
      <c r="BE401">
        <v>3025.0059999999999</v>
      </c>
      <c r="BF401">
        <v>6.4189999999999996</v>
      </c>
      <c r="BG401">
        <v>0.124</v>
      </c>
      <c r="BH401">
        <v>0</v>
      </c>
      <c r="BI401">
        <v>0.124</v>
      </c>
      <c r="BJ401">
        <v>9.5000000000000001E-2</v>
      </c>
      <c r="BK401">
        <v>0</v>
      </c>
      <c r="BL401">
        <v>9.5000000000000001E-2</v>
      </c>
      <c r="BM401">
        <v>0</v>
      </c>
      <c r="BQ401">
        <v>14.595000000000001</v>
      </c>
      <c r="BR401">
        <v>0.27110200000000001</v>
      </c>
      <c r="BS401">
        <v>0.27900000000000003</v>
      </c>
      <c r="BT401">
        <v>1.3207E-2</v>
      </c>
      <c r="BU401">
        <v>6.526103</v>
      </c>
      <c r="BV401">
        <v>5.6078999999999999</v>
      </c>
    </row>
    <row r="402" spans="1:74" customFormat="1" x14ac:dyDescent="0.25">
      <c r="A402" s="37">
        <v>41704</v>
      </c>
      <c r="B402" s="38">
        <v>3.8907407407407404E-2</v>
      </c>
      <c r="C402">
        <v>15.07</v>
      </c>
      <c r="D402">
        <v>4.6600000000000003E-2</v>
      </c>
      <c r="E402">
        <v>466.29186600000003</v>
      </c>
      <c r="F402">
        <v>5.6</v>
      </c>
      <c r="G402">
        <v>-2.7</v>
      </c>
      <c r="H402">
        <v>-34.9</v>
      </c>
      <c r="J402">
        <v>0.1</v>
      </c>
      <c r="K402">
        <v>0.87429999999999997</v>
      </c>
      <c r="L402">
        <v>13.175599999999999</v>
      </c>
      <c r="M402">
        <v>4.0800000000000003E-2</v>
      </c>
      <c r="N402">
        <v>4.8742000000000001</v>
      </c>
      <c r="O402">
        <v>0</v>
      </c>
      <c r="P402">
        <v>4.9000000000000004</v>
      </c>
      <c r="Q402">
        <v>3.7382</v>
      </c>
      <c r="R402">
        <v>0</v>
      </c>
      <c r="S402">
        <v>3.7</v>
      </c>
      <c r="T402">
        <v>0</v>
      </c>
      <c r="W402">
        <v>0</v>
      </c>
      <c r="X402">
        <v>8.7400000000000005E-2</v>
      </c>
      <c r="Y402">
        <v>12.3</v>
      </c>
      <c r="Z402">
        <v>848</v>
      </c>
      <c r="AA402">
        <v>870</v>
      </c>
      <c r="AB402">
        <v>798</v>
      </c>
      <c r="AC402">
        <v>55.2</v>
      </c>
      <c r="AD402">
        <v>10.34</v>
      </c>
      <c r="AE402">
        <v>0.24</v>
      </c>
      <c r="AF402">
        <v>980</v>
      </c>
      <c r="AG402">
        <v>-5</v>
      </c>
      <c r="AH402">
        <v>12.792999999999999</v>
      </c>
      <c r="AI402">
        <v>18</v>
      </c>
      <c r="AJ402">
        <v>190</v>
      </c>
      <c r="AK402">
        <v>190</v>
      </c>
      <c r="AL402">
        <v>6.9</v>
      </c>
      <c r="AM402">
        <v>195</v>
      </c>
      <c r="AN402" t="s">
        <v>155</v>
      </c>
      <c r="AO402">
        <v>1</v>
      </c>
      <c r="AP402" s="39">
        <v>0.70548611111111104</v>
      </c>
      <c r="AQ402">
        <v>47.164319999999996</v>
      </c>
      <c r="AR402">
        <v>-88.487960999999999</v>
      </c>
      <c r="AS402">
        <v>321.7</v>
      </c>
      <c r="AT402">
        <v>28.9</v>
      </c>
      <c r="AU402">
        <v>12</v>
      </c>
      <c r="AV402">
        <v>8</v>
      </c>
      <c r="AW402" t="s">
        <v>427</v>
      </c>
      <c r="AX402">
        <v>1.5814999999999999</v>
      </c>
      <c r="AY402">
        <v>1.321</v>
      </c>
      <c r="AZ402">
        <v>2.1419999999999999</v>
      </c>
      <c r="BA402">
        <v>14.048999999999999</v>
      </c>
      <c r="BB402">
        <v>14.13</v>
      </c>
      <c r="BC402">
        <v>1.01</v>
      </c>
      <c r="BD402">
        <v>14.378</v>
      </c>
      <c r="BE402">
        <v>3025.7310000000002</v>
      </c>
      <c r="BF402">
        <v>5.9589999999999996</v>
      </c>
      <c r="BG402">
        <v>0.11700000000000001</v>
      </c>
      <c r="BH402">
        <v>0</v>
      </c>
      <c r="BI402">
        <v>0.11700000000000001</v>
      </c>
      <c r="BJ402">
        <v>0.09</v>
      </c>
      <c r="BK402">
        <v>0</v>
      </c>
      <c r="BL402">
        <v>0.09</v>
      </c>
      <c r="BM402">
        <v>0</v>
      </c>
      <c r="BQ402">
        <v>14.599</v>
      </c>
      <c r="BR402">
        <v>0.26289800000000002</v>
      </c>
      <c r="BS402">
        <v>0.27879300000000001</v>
      </c>
      <c r="BT402">
        <v>1.3793E-2</v>
      </c>
      <c r="BU402">
        <v>6.3286119999999997</v>
      </c>
      <c r="BV402">
        <v>5.6037393</v>
      </c>
    </row>
    <row r="403" spans="1:74" customFormat="1" x14ac:dyDescent="0.25">
      <c r="A403" s="37">
        <v>41704</v>
      </c>
      <c r="B403" s="38">
        <v>3.8918981481481485E-2</v>
      </c>
      <c r="C403">
        <v>15.07</v>
      </c>
      <c r="D403">
        <v>4.53E-2</v>
      </c>
      <c r="E403">
        <v>452.73666100000003</v>
      </c>
      <c r="F403">
        <v>5</v>
      </c>
      <c r="G403">
        <v>-8.1999999999999993</v>
      </c>
      <c r="H403">
        <v>-67.599999999999994</v>
      </c>
      <c r="J403">
        <v>0.1</v>
      </c>
      <c r="K403">
        <v>0.87429999999999997</v>
      </c>
      <c r="L403">
        <v>13.1759</v>
      </c>
      <c r="M403">
        <v>3.9600000000000003E-2</v>
      </c>
      <c r="N403">
        <v>4.3715999999999999</v>
      </c>
      <c r="O403">
        <v>0</v>
      </c>
      <c r="P403">
        <v>4.4000000000000004</v>
      </c>
      <c r="Q403">
        <v>3.3544999999999998</v>
      </c>
      <c r="R403">
        <v>0</v>
      </c>
      <c r="S403">
        <v>3.4</v>
      </c>
      <c r="T403">
        <v>0</v>
      </c>
      <c r="W403">
        <v>0</v>
      </c>
      <c r="X403">
        <v>8.7400000000000005E-2</v>
      </c>
      <c r="Y403">
        <v>12.3</v>
      </c>
      <c r="Z403">
        <v>847</v>
      </c>
      <c r="AA403">
        <v>869</v>
      </c>
      <c r="AB403">
        <v>797</v>
      </c>
      <c r="AC403">
        <v>56</v>
      </c>
      <c r="AD403">
        <v>10.49</v>
      </c>
      <c r="AE403">
        <v>0.24</v>
      </c>
      <c r="AF403">
        <v>980</v>
      </c>
      <c r="AG403">
        <v>-5</v>
      </c>
      <c r="AH403">
        <v>12</v>
      </c>
      <c r="AI403">
        <v>18</v>
      </c>
      <c r="AJ403">
        <v>190</v>
      </c>
      <c r="AK403">
        <v>190.2</v>
      </c>
      <c r="AL403">
        <v>7</v>
      </c>
      <c r="AM403">
        <v>195</v>
      </c>
      <c r="AN403" t="s">
        <v>155</v>
      </c>
      <c r="AO403">
        <v>1</v>
      </c>
      <c r="AP403" s="39">
        <v>0.70549768518518519</v>
      </c>
      <c r="AQ403">
        <v>47.164287999999999</v>
      </c>
      <c r="AR403">
        <v>-88.488114999999993</v>
      </c>
      <c r="AS403">
        <v>321.8</v>
      </c>
      <c r="AT403">
        <v>27.5</v>
      </c>
      <c r="AU403">
        <v>12</v>
      </c>
      <c r="AV403">
        <v>8</v>
      </c>
      <c r="AW403" t="s">
        <v>427</v>
      </c>
      <c r="AX403">
        <v>1.7605</v>
      </c>
      <c r="AY403">
        <v>1.2789999999999999</v>
      </c>
      <c r="AZ403">
        <v>2.2999999999999998</v>
      </c>
      <c r="BA403">
        <v>14.048999999999999</v>
      </c>
      <c r="BB403">
        <v>14.13</v>
      </c>
      <c r="BC403">
        <v>1.01</v>
      </c>
      <c r="BD403">
        <v>14.375</v>
      </c>
      <c r="BE403">
        <v>3026.0030000000002</v>
      </c>
      <c r="BF403">
        <v>5.7859999999999996</v>
      </c>
      <c r="BG403">
        <v>0.105</v>
      </c>
      <c r="BH403">
        <v>0</v>
      </c>
      <c r="BI403">
        <v>0.105</v>
      </c>
      <c r="BJ403">
        <v>8.1000000000000003E-2</v>
      </c>
      <c r="BK403">
        <v>0</v>
      </c>
      <c r="BL403">
        <v>8.1000000000000003E-2</v>
      </c>
      <c r="BM403">
        <v>0</v>
      </c>
      <c r="BQ403">
        <v>14.6</v>
      </c>
      <c r="BR403">
        <v>0.26530599999999999</v>
      </c>
      <c r="BS403">
        <v>0.27841399999999999</v>
      </c>
      <c r="BT403">
        <v>1.2999999999999999E-2</v>
      </c>
      <c r="BU403">
        <v>6.3865790000000002</v>
      </c>
      <c r="BV403">
        <v>5.5961214000000004</v>
      </c>
    </row>
    <row r="404" spans="1:74" customFormat="1" x14ac:dyDescent="0.25">
      <c r="A404" s="37">
        <v>41704</v>
      </c>
      <c r="B404" s="38">
        <v>3.8930555555555559E-2</v>
      </c>
      <c r="C404">
        <v>15.07</v>
      </c>
      <c r="D404">
        <v>4.2000000000000003E-2</v>
      </c>
      <c r="E404">
        <v>420</v>
      </c>
      <c r="F404">
        <v>4.5999999999999996</v>
      </c>
      <c r="G404">
        <v>-4.5999999999999996</v>
      </c>
      <c r="H404">
        <v>-60.3</v>
      </c>
      <c r="J404">
        <v>0.1</v>
      </c>
      <c r="K404">
        <v>0.87439999999999996</v>
      </c>
      <c r="L404">
        <v>13.177199999999999</v>
      </c>
      <c r="M404">
        <v>3.6700000000000003E-2</v>
      </c>
      <c r="N404">
        <v>4.0152000000000001</v>
      </c>
      <c r="O404">
        <v>0</v>
      </c>
      <c r="P404">
        <v>4</v>
      </c>
      <c r="Q404">
        <v>3.081</v>
      </c>
      <c r="R404">
        <v>0</v>
      </c>
      <c r="S404">
        <v>3.1</v>
      </c>
      <c r="T404">
        <v>0</v>
      </c>
      <c r="W404">
        <v>0</v>
      </c>
      <c r="X404">
        <v>8.7400000000000005E-2</v>
      </c>
      <c r="Y404">
        <v>12.2</v>
      </c>
      <c r="Z404">
        <v>847</v>
      </c>
      <c r="AA404">
        <v>870</v>
      </c>
      <c r="AB404">
        <v>798</v>
      </c>
      <c r="AC404">
        <v>56</v>
      </c>
      <c r="AD404">
        <v>10.49</v>
      </c>
      <c r="AE404">
        <v>0.24</v>
      </c>
      <c r="AF404">
        <v>980</v>
      </c>
      <c r="AG404">
        <v>-5</v>
      </c>
      <c r="AH404">
        <v>12</v>
      </c>
      <c r="AI404">
        <v>18</v>
      </c>
      <c r="AJ404">
        <v>190</v>
      </c>
      <c r="AK404">
        <v>191</v>
      </c>
      <c r="AL404">
        <v>7.2</v>
      </c>
      <c r="AM404">
        <v>195</v>
      </c>
      <c r="AN404" t="s">
        <v>155</v>
      </c>
      <c r="AO404">
        <v>1</v>
      </c>
      <c r="AP404" s="39">
        <v>0.70550925925925922</v>
      </c>
      <c r="AQ404">
        <v>47.164276999999998</v>
      </c>
      <c r="AR404">
        <v>-88.488260999999994</v>
      </c>
      <c r="AS404">
        <v>322</v>
      </c>
      <c r="AT404">
        <v>25.1</v>
      </c>
      <c r="AU404">
        <v>12</v>
      </c>
      <c r="AV404">
        <v>8</v>
      </c>
      <c r="AW404" t="s">
        <v>427</v>
      </c>
      <c r="AX404">
        <v>1.8</v>
      </c>
      <c r="AY404">
        <v>1.2</v>
      </c>
      <c r="AZ404">
        <v>2.2395</v>
      </c>
      <c r="BA404">
        <v>14.048999999999999</v>
      </c>
      <c r="BB404">
        <v>14.13</v>
      </c>
      <c r="BC404">
        <v>1.01</v>
      </c>
      <c r="BD404">
        <v>14.364000000000001</v>
      </c>
      <c r="BE404">
        <v>3026.66</v>
      </c>
      <c r="BF404">
        <v>5.3689999999999998</v>
      </c>
      <c r="BG404">
        <v>9.7000000000000003E-2</v>
      </c>
      <c r="BH404">
        <v>0</v>
      </c>
      <c r="BI404">
        <v>9.7000000000000003E-2</v>
      </c>
      <c r="BJ404">
        <v>7.3999999999999996E-2</v>
      </c>
      <c r="BK404">
        <v>0</v>
      </c>
      <c r="BL404">
        <v>7.3999999999999996E-2</v>
      </c>
      <c r="BM404">
        <v>0</v>
      </c>
      <c r="BQ404">
        <v>14.603</v>
      </c>
      <c r="BR404">
        <v>0.23303499999999999</v>
      </c>
      <c r="BS404">
        <v>0.28020699999999998</v>
      </c>
      <c r="BT404">
        <v>1.2999999999999999E-2</v>
      </c>
      <c r="BU404">
        <v>5.6097349999999997</v>
      </c>
      <c r="BV404">
        <v>5.6321607</v>
      </c>
    </row>
    <row r="405" spans="1:74" customFormat="1" x14ac:dyDescent="0.25">
      <c r="A405" s="37">
        <v>41704</v>
      </c>
      <c r="B405" s="38">
        <v>3.8942129629629632E-2</v>
      </c>
      <c r="C405">
        <v>15.151999999999999</v>
      </c>
      <c r="D405">
        <v>4.2000000000000003E-2</v>
      </c>
      <c r="E405">
        <v>420</v>
      </c>
      <c r="F405">
        <v>4.2</v>
      </c>
      <c r="G405">
        <v>-4.5999999999999996</v>
      </c>
      <c r="H405">
        <v>-59.1</v>
      </c>
      <c r="J405">
        <v>0.1</v>
      </c>
      <c r="K405">
        <v>0.87390000000000001</v>
      </c>
      <c r="L405">
        <v>13.240600000000001</v>
      </c>
      <c r="M405">
        <v>3.6700000000000003E-2</v>
      </c>
      <c r="N405">
        <v>3.6280000000000001</v>
      </c>
      <c r="O405">
        <v>0</v>
      </c>
      <c r="P405">
        <v>3.6</v>
      </c>
      <c r="Q405">
        <v>2.7839</v>
      </c>
      <c r="R405">
        <v>0</v>
      </c>
      <c r="S405">
        <v>2.8</v>
      </c>
      <c r="T405">
        <v>0</v>
      </c>
      <c r="W405">
        <v>0</v>
      </c>
      <c r="X405">
        <v>8.7400000000000005E-2</v>
      </c>
      <c r="Y405">
        <v>12.3</v>
      </c>
      <c r="Z405">
        <v>846</v>
      </c>
      <c r="AA405">
        <v>870</v>
      </c>
      <c r="AB405">
        <v>796</v>
      </c>
      <c r="AC405">
        <v>56</v>
      </c>
      <c r="AD405">
        <v>10.49</v>
      </c>
      <c r="AE405">
        <v>0.24</v>
      </c>
      <c r="AF405">
        <v>980</v>
      </c>
      <c r="AG405">
        <v>-5</v>
      </c>
      <c r="AH405">
        <v>12</v>
      </c>
      <c r="AI405">
        <v>18</v>
      </c>
      <c r="AJ405">
        <v>190</v>
      </c>
      <c r="AK405">
        <v>191</v>
      </c>
      <c r="AL405">
        <v>7.4</v>
      </c>
      <c r="AM405">
        <v>195</v>
      </c>
      <c r="AN405" t="s">
        <v>155</v>
      </c>
      <c r="AO405">
        <v>1</v>
      </c>
      <c r="AP405" s="39">
        <v>0.70552083333333337</v>
      </c>
      <c r="AQ405">
        <v>47.164284000000002</v>
      </c>
      <c r="AR405">
        <v>-88.488397000000006</v>
      </c>
      <c r="AS405">
        <v>322.10000000000002</v>
      </c>
      <c r="AT405">
        <v>23.4</v>
      </c>
      <c r="AU405">
        <v>12</v>
      </c>
      <c r="AV405">
        <v>8</v>
      </c>
      <c r="AW405" t="s">
        <v>427</v>
      </c>
      <c r="AX405">
        <v>1.8605</v>
      </c>
      <c r="AY405">
        <v>1.4419999999999999</v>
      </c>
      <c r="AZ405">
        <v>2.4420000000000002</v>
      </c>
      <c r="BA405">
        <v>14.048999999999999</v>
      </c>
      <c r="BB405">
        <v>14.06</v>
      </c>
      <c r="BC405">
        <v>1</v>
      </c>
      <c r="BD405">
        <v>14.436</v>
      </c>
      <c r="BE405">
        <v>3026.6610000000001</v>
      </c>
      <c r="BF405">
        <v>5.34</v>
      </c>
      <c r="BG405">
        <v>8.6999999999999994E-2</v>
      </c>
      <c r="BH405">
        <v>0</v>
      </c>
      <c r="BI405">
        <v>8.6999999999999994E-2</v>
      </c>
      <c r="BJ405">
        <v>6.7000000000000004E-2</v>
      </c>
      <c r="BK405">
        <v>0</v>
      </c>
      <c r="BL405">
        <v>6.7000000000000004E-2</v>
      </c>
      <c r="BM405">
        <v>0</v>
      </c>
      <c r="BQ405">
        <v>14.523999999999999</v>
      </c>
      <c r="BR405">
        <v>0.24321000000000001</v>
      </c>
      <c r="BS405">
        <v>0.28079300000000001</v>
      </c>
      <c r="BT405">
        <v>1.2999999999999999E-2</v>
      </c>
      <c r="BU405">
        <v>5.854673</v>
      </c>
      <c r="BV405">
        <v>5.6439393000000004</v>
      </c>
    </row>
    <row r="406" spans="1:74" customFormat="1" x14ac:dyDescent="0.25">
      <c r="A406" s="37">
        <v>41704</v>
      </c>
      <c r="B406" s="38">
        <v>3.8953703703703706E-2</v>
      </c>
      <c r="C406">
        <v>15.122999999999999</v>
      </c>
      <c r="D406">
        <v>0.30819999999999997</v>
      </c>
      <c r="E406">
        <v>3082.1374049999999</v>
      </c>
      <c r="F406">
        <v>3.5</v>
      </c>
      <c r="G406">
        <v>-4.5999999999999996</v>
      </c>
      <c r="H406">
        <v>-2.6</v>
      </c>
      <c r="J406">
        <v>0.1</v>
      </c>
      <c r="K406">
        <v>0.87170000000000003</v>
      </c>
      <c r="L406">
        <v>13.1829</v>
      </c>
      <c r="M406">
        <v>0.26869999999999999</v>
      </c>
      <c r="N406">
        <v>3.0508999999999999</v>
      </c>
      <c r="O406">
        <v>0</v>
      </c>
      <c r="P406">
        <v>3.1</v>
      </c>
      <c r="Q406">
        <v>2.3411</v>
      </c>
      <c r="R406">
        <v>0</v>
      </c>
      <c r="S406">
        <v>2.2999999999999998</v>
      </c>
      <c r="T406">
        <v>0</v>
      </c>
      <c r="W406">
        <v>0</v>
      </c>
      <c r="X406">
        <v>8.72E-2</v>
      </c>
      <c r="Y406">
        <v>12.3</v>
      </c>
      <c r="Z406">
        <v>847</v>
      </c>
      <c r="AA406">
        <v>870</v>
      </c>
      <c r="AB406">
        <v>796</v>
      </c>
      <c r="AC406">
        <v>56</v>
      </c>
      <c r="AD406">
        <v>10.49</v>
      </c>
      <c r="AE406">
        <v>0.24</v>
      </c>
      <c r="AF406">
        <v>980</v>
      </c>
      <c r="AG406">
        <v>-5</v>
      </c>
      <c r="AH406">
        <v>12</v>
      </c>
      <c r="AI406">
        <v>18</v>
      </c>
      <c r="AJ406">
        <v>190</v>
      </c>
      <c r="AK406">
        <v>190.8</v>
      </c>
      <c r="AL406">
        <v>7.2</v>
      </c>
      <c r="AM406">
        <v>195</v>
      </c>
      <c r="AN406" t="s">
        <v>155</v>
      </c>
      <c r="AO406">
        <v>1</v>
      </c>
      <c r="AP406" s="39">
        <v>0.7055324074074073</v>
      </c>
      <c r="AQ406">
        <v>47.164299999999997</v>
      </c>
      <c r="AR406">
        <v>-88.488521000000006</v>
      </c>
      <c r="AS406">
        <v>321.8</v>
      </c>
      <c r="AT406">
        <v>22.4</v>
      </c>
      <c r="AU406">
        <v>12</v>
      </c>
      <c r="AV406">
        <v>8</v>
      </c>
      <c r="AW406" t="s">
        <v>427</v>
      </c>
      <c r="AX406">
        <v>1.9604999999999999</v>
      </c>
      <c r="AY406">
        <v>1.7210000000000001</v>
      </c>
      <c r="AZ406">
        <v>2.7210000000000001</v>
      </c>
      <c r="BA406">
        <v>14.048999999999999</v>
      </c>
      <c r="BB406">
        <v>13.83</v>
      </c>
      <c r="BC406">
        <v>0.98</v>
      </c>
      <c r="BD406">
        <v>14.718999999999999</v>
      </c>
      <c r="BE406">
        <v>2974.306</v>
      </c>
      <c r="BF406">
        <v>38.58</v>
      </c>
      <c r="BG406">
        <v>7.1999999999999995E-2</v>
      </c>
      <c r="BH406">
        <v>0</v>
      </c>
      <c r="BI406">
        <v>7.1999999999999995E-2</v>
      </c>
      <c r="BJ406">
        <v>5.5E-2</v>
      </c>
      <c r="BK406">
        <v>0</v>
      </c>
      <c r="BL406">
        <v>5.5E-2</v>
      </c>
      <c r="BM406">
        <v>0</v>
      </c>
      <c r="BQ406">
        <v>14.3</v>
      </c>
      <c r="BR406">
        <v>0.27072600000000002</v>
      </c>
      <c r="BS406">
        <v>0.28062100000000001</v>
      </c>
      <c r="BT406">
        <v>1.3207E-2</v>
      </c>
      <c r="BU406">
        <v>6.5170519999999996</v>
      </c>
      <c r="BV406">
        <v>5.6404820999999998</v>
      </c>
    </row>
    <row r="407" spans="1:74" customFormat="1" x14ac:dyDescent="0.25">
      <c r="A407" s="37">
        <v>41704</v>
      </c>
      <c r="B407" s="38">
        <v>3.8965277777777779E-2</v>
      </c>
      <c r="C407">
        <v>14.846</v>
      </c>
      <c r="D407">
        <v>0.84730000000000005</v>
      </c>
      <c r="E407">
        <v>8472.8746929999998</v>
      </c>
      <c r="F407">
        <v>3.5</v>
      </c>
      <c r="G407">
        <v>-4.2</v>
      </c>
      <c r="H407">
        <v>161.9</v>
      </c>
      <c r="J407">
        <v>0.1</v>
      </c>
      <c r="K407">
        <v>0.86890000000000001</v>
      </c>
      <c r="L407">
        <v>12.9001</v>
      </c>
      <c r="M407">
        <v>0.73619999999999997</v>
      </c>
      <c r="N407">
        <v>3.0552000000000001</v>
      </c>
      <c r="O407">
        <v>0</v>
      </c>
      <c r="P407">
        <v>3.1</v>
      </c>
      <c r="Q407">
        <v>2.3443999999999998</v>
      </c>
      <c r="R407">
        <v>0</v>
      </c>
      <c r="S407">
        <v>2.2999999999999998</v>
      </c>
      <c r="T407">
        <v>161.929</v>
      </c>
      <c r="W407">
        <v>0</v>
      </c>
      <c r="X407">
        <v>8.6900000000000005E-2</v>
      </c>
      <c r="Y407">
        <v>12.3</v>
      </c>
      <c r="Z407">
        <v>847</v>
      </c>
      <c r="AA407">
        <v>869</v>
      </c>
      <c r="AB407">
        <v>795</v>
      </c>
      <c r="AC407">
        <v>56</v>
      </c>
      <c r="AD407">
        <v>10.49</v>
      </c>
      <c r="AE407">
        <v>0.24</v>
      </c>
      <c r="AF407">
        <v>980</v>
      </c>
      <c r="AG407">
        <v>-5</v>
      </c>
      <c r="AH407">
        <v>12.207000000000001</v>
      </c>
      <c r="AI407">
        <v>18</v>
      </c>
      <c r="AJ407">
        <v>190</v>
      </c>
      <c r="AK407">
        <v>190</v>
      </c>
      <c r="AL407">
        <v>7.1</v>
      </c>
      <c r="AM407">
        <v>195</v>
      </c>
      <c r="AN407" t="s">
        <v>155</v>
      </c>
      <c r="AO407">
        <v>1</v>
      </c>
      <c r="AP407" s="39">
        <v>0.70554398148148145</v>
      </c>
      <c r="AQ407">
        <v>47.164318000000002</v>
      </c>
      <c r="AR407">
        <v>-88.488637999999995</v>
      </c>
      <c r="AS407">
        <v>321.5</v>
      </c>
      <c r="AT407">
        <v>21.5</v>
      </c>
      <c r="AU407">
        <v>12</v>
      </c>
      <c r="AV407">
        <v>8</v>
      </c>
      <c r="AW407" t="s">
        <v>427</v>
      </c>
      <c r="AX407">
        <v>2.121</v>
      </c>
      <c r="AY407">
        <v>1.921</v>
      </c>
      <c r="AZ407">
        <v>2.9209999999999998</v>
      </c>
      <c r="BA407">
        <v>14.048999999999999</v>
      </c>
      <c r="BB407">
        <v>13.53</v>
      </c>
      <c r="BC407">
        <v>0.96</v>
      </c>
      <c r="BD407">
        <v>15.083</v>
      </c>
      <c r="BE407">
        <v>2867.5140000000001</v>
      </c>
      <c r="BF407">
        <v>104.16200000000001</v>
      </c>
      <c r="BG407">
        <v>7.0999999999999994E-2</v>
      </c>
      <c r="BH407">
        <v>0</v>
      </c>
      <c r="BI407">
        <v>7.0999999999999994E-2</v>
      </c>
      <c r="BJ407">
        <v>5.5E-2</v>
      </c>
      <c r="BK407">
        <v>0</v>
      </c>
      <c r="BL407">
        <v>5.5E-2</v>
      </c>
      <c r="BM407">
        <v>1.1893</v>
      </c>
      <c r="BQ407">
        <v>14.044</v>
      </c>
      <c r="BR407">
        <v>0.30425099999999999</v>
      </c>
      <c r="BS407">
        <v>0.28237899999999999</v>
      </c>
      <c r="BT407">
        <v>1.3793E-2</v>
      </c>
      <c r="BU407">
        <v>7.3240829999999999</v>
      </c>
      <c r="BV407">
        <v>5.6758179000000002</v>
      </c>
    </row>
    <row r="408" spans="1:74" customFormat="1" x14ac:dyDescent="0.25">
      <c r="A408" s="37">
        <v>41704</v>
      </c>
      <c r="B408" s="38">
        <v>3.8976851851851853E-2</v>
      </c>
      <c r="C408">
        <v>14.51</v>
      </c>
      <c r="D408">
        <v>1.2258</v>
      </c>
      <c r="E408">
        <v>12258.251459999999</v>
      </c>
      <c r="F408">
        <v>3.7</v>
      </c>
      <c r="G408">
        <v>3.7</v>
      </c>
      <c r="H408">
        <v>181</v>
      </c>
      <c r="J408">
        <v>0.1</v>
      </c>
      <c r="K408">
        <v>0.86819999999999997</v>
      </c>
      <c r="L408">
        <v>12.597300000000001</v>
      </c>
      <c r="M408">
        <v>1.0642</v>
      </c>
      <c r="N408">
        <v>3.2122999999999999</v>
      </c>
      <c r="O408">
        <v>3.2122999999999999</v>
      </c>
      <c r="P408">
        <v>6.4</v>
      </c>
      <c r="Q408">
        <v>2.4649000000000001</v>
      </c>
      <c r="R408">
        <v>2.4649000000000001</v>
      </c>
      <c r="S408">
        <v>4.9000000000000004</v>
      </c>
      <c r="T408">
        <v>181.02760000000001</v>
      </c>
      <c r="W408">
        <v>0</v>
      </c>
      <c r="X408">
        <v>8.6800000000000002E-2</v>
      </c>
      <c r="Y408">
        <v>12.3</v>
      </c>
      <c r="Z408">
        <v>846</v>
      </c>
      <c r="AA408">
        <v>870</v>
      </c>
      <c r="AB408">
        <v>794</v>
      </c>
      <c r="AC408">
        <v>56</v>
      </c>
      <c r="AD408">
        <v>10.49</v>
      </c>
      <c r="AE408">
        <v>0.24</v>
      </c>
      <c r="AF408">
        <v>980</v>
      </c>
      <c r="AG408">
        <v>-5</v>
      </c>
      <c r="AH408">
        <v>13</v>
      </c>
      <c r="AI408">
        <v>18</v>
      </c>
      <c r="AJ408">
        <v>190</v>
      </c>
      <c r="AK408">
        <v>190</v>
      </c>
      <c r="AL408">
        <v>7.2</v>
      </c>
      <c r="AM408">
        <v>195</v>
      </c>
      <c r="AN408" t="s">
        <v>155</v>
      </c>
      <c r="AO408">
        <v>1</v>
      </c>
      <c r="AP408" s="39">
        <v>0.7055555555555556</v>
      </c>
      <c r="AQ408">
        <v>47.164340000000003</v>
      </c>
      <c r="AR408">
        <v>-88.488757000000007</v>
      </c>
      <c r="AS408">
        <v>321.8</v>
      </c>
      <c r="AT408">
        <v>21.3</v>
      </c>
      <c r="AU408">
        <v>12</v>
      </c>
      <c r="AV408">
        <v>8</v>
      </c>
      <c r="AW408" t="s">
        <v>427</v>
      </c>
      <c r="AX408">
        <v>2.2000000000000002</v>
      </c>
      <c r="AY408">
        <v>2</v>
      </c>
      <c r="AZ408">
        <v>3.0605000000000002</v>
      </c>
      <c r="BA408">
        <v>14.048999999999999</v>
      </c>
      <c r="BB408">
        <v>13.45</v>
      </c>
      <c r="BC408">
        <v>0.96</v>
      </c>
      <c r="BD408">
        <v>15.183999999999999</v>
      </c>
      <c r="BE408">
        <v>2794.6260000000002</v>
      </c>
      <c r="BF408">
        <v>150.26599999999999</v>
      </c>
      <c r="BG408">
        <v>7.4999999999999997E-2</v>
      </c>
      <c r="BH408">
        <v>7.4999999999999997E-2</v>
      </c>
      <c r="BI408">
        <v>0.14899999999999999</v>
      </c>
      <c r="BJ408">
        <v>5.7000000000000002E-2</v>
      </c>
      <c r="BK408">
        <v>5.7000000000000002E-2</v>
      </c>
      <c r="BL408">
        <v>0.115</v>
      </c>
      <c r="BM408">
        <v>1.327</v>
      </c>
      <c r="BQ408">
        <v>14.004</v>
      </c>
      <c r="BR408">
        <v>0.38213999999999998</v>
      </c>
      <c r="BS408">
        <v>0.28020699999999998</v>
      </c>
      <c r="BT408">
        <v>1.2999999999999999E-2</v>
      </c>
      <c r="BU408">
        <v>9.1990649999999992</v>
      </c>
      <c r="BV408">
        <v>5.6321607</v>
      </c>
    </row>
    <row r="409" spans="1:74" customFormat="1" x14ac:dyDescent="0.25">
      <c r="A409" s="37">
        <v>41704</v>
      </c>
      <c r="B409" s="38">
        <v>3.8988425925925926E-2</v>
      </c>
      <c r="C409">
        <v>14.51</v>
      </c>
      <c r="D409">
        <v>1.3077000000000001</v>
      </c>
      <c r="E409">
        <v>13077.085429999999</v>
      </c>
      <c r="F409">
        <v>3.7</v>
      </c>
      <c r="G409">
        <v>3.7</v>
      </c>
      <c r="H409">
        <v>188.8</v>
      </c>
      <c r="J409">
        <v>0.1</v>
      </c>
      <c r="K409">
        <v>0.86739999999999995</v>
      </c>
      <c r="L409">
        <v>12.5863</v>
      </c>
      <c r="M409">
        <v>1.1343000000000001</v>
      </c>
      <c r="N409">
        <v>3.2094999999999998</v>
      </c>
      <c r="O409">
        <v>3.2017000000000002</v>
      </c>
      <c r="P409">
        <v>6.4</v>
      </c>
      <c r="Q409">
        <v>2.4628000000000001</v>
      </c>
      <c r="R409">
        <v>2.4569000000000001</v>
      </c>
      <c r="S409">
        <v>4.9000000000000004</v>
      </c>
      <c r="T409">
        <v>188.75370000000001</v>
      </c>
      <c r="W409">
        <v>0</v>
      </c>
      <c r="X409">
        <v>8.6699999999999999E-2</v>
      </c>
      <c r="Y409">
        <v>12.2</v>
      </c>
      <c r="Z409">
        <v>847</v>
      </c>
      <c r="AA409">
        <v>870</v>
      </c>
      <c r="AB409">
        <v>794</v>
      </c>
      <c r="AC409">
        <v>56</v>
      </c>
      <c r="AD409">
        <v>10.49</v>
      </c>
      <c r="AE409">
        <v>0.24</v>
      </c>
      <c r="AF409">
        <v>980</v>
      </c>
      <c r="AG409">
        <v>-5</v>
      </c>
      <c r="AH409">
        <v>13</v>
      </c>
      <c r="AI409">
        <v>18</v>
      </c>
      <c r="AJ409">
        <v>190</v>
      </c>
      <c r="AK409">
        <v>190</v>
      </c>
      <c r="AL409">
        <v>7.1</v>
      </c>
      <c r="AM409">
        <v>195</v>
      </c>
      <c r="AN409" t="s">
        <v>155</v>
      </c>
      <c r="AO409">
        <v>1</v>
      </c>
      <c r="AP409" s="39">
        <v>0.70556712962962964</v>
      </c>
      <c r="AQ409">
        <v>47.164358</v>
      </c>
      <c r="AR409">
        <v>-88.488882000000004</v>
      </c>
      <c r="AS409">
        <v>322</v>
      </c>
      <c r="AT409">
        <v>22</v>
      </c>
      <c r="AU409">
        <v>12</v>
      </c>
      <c r="AV409">
        <v>8</v>
      </c>
      <c r="AW409" t="s">
        <v>427</v>
      </c>
      <c r="AX409">
        <v>2.2000000000000002</v>
      </c>
      <c r="AY409">
        <v>1.818681</v>
      </c>
      <c r="AZ409">
        <v>3.1</v>
      </c>
      <c r="BA409">
        <v>14.048999999999999</v>
      </c>
      <c r="BB409">
        <v>13.37</v>
      </c>
      <c r="BC409">
        <v>0.95</v>
      </c>
      <c r="BD409">
        <v>15.284000000000001</v>
      </c>
      <c r="BE409">
        <v>2779.9810000000002</v>
      </c>
      <c r="BF409">
        <v>159.464</v>
      </c>
      <c r="BG409">
        <v>7.3999999999999996E-2</v>
      </c>
      <c r="BH409">
        <v>7.3999999999999996E-2</v>
      </c>
      <c r="BI409">
        <v>0.14799999999999999</v>
      </c>
      <c r="BJ409">
        <v>5.7000000000000002E-2</v>
      </c>
      <c r="BK409">
        <v>5.7000000000000002E-2</v>
      </c>
      <c r="BL409">
        <v>0.114</v>
      </c>
      <c r="BM409">
        <v>1.3774999999999999</v>
      </c>
      <c r="BQ409">
        <v>13.930999999999999</v>
      </c>
      <c r="BR409">
        <v>0.39903499999999997</v>
      </c>
      <c r="BS409">
        <v>0.281414</v>
      </c>
      <c r="BT409">
        <v>1.3207E-2</v>
      </c>
      <c r="BU409">
        <v>9.6057699999999997</v>
      </c>
      <c r="BV409">
        <v>5.6564214000000002</v>
      </c>
    </row>
    <row r="410" spans="1:74" customFormat="1" x14ac:dyDescent="0.25">
      <c r="A410" s="37">
        <v>41704</v>
      </c>
      <c r="B410" s="38">
        <v>3.9E-2</v>
      </c>
      <c r="C410">
        <v>14.368</v>
      </c>
      <c r="D410">
        <v>1.5148999999999999</v>
      </c>
      <c r="E410">
        <v>15149.31631</v>
      </c>
      <c r="F410">
        <v>3.7</v>
      </c>
      <c r="G410">
        <v>3.5</v>
      </c>
      <c r="H410">
        <v>257.39999999999998</v>
      </c>
      <c r="J410">
        <v>0.1</v>
      </c>
      <c r="K410">
        <v>0.86660000000000004</v>
      </c>
      <c r="L410">
        <v>12.4514</v>
      </c>
      <c r="M410">
        <v>1.3129</v>
      </c>
      <c r="N410">
        <v>3.2065000000000001</v>
      </c>
      <c r="O410">
        <v>2.9912000000000001</v>
      </c>
      <c r="P410">
        <v>6.2</v>
      </c>
      <c r="Q410">
        <v>2.4605000000000001</v>
      </c>
      <c r="R410">
        <v>2.2953000000000001</v>
      </c>
      <c r="S410">
        <v>4.8</v>
      </c>
      <c r="T410">
        <v>257.42140000000001</v>
      </c>
      <c r="W410">
        <v>0</v>
      </c>
      <c r="X410">
        <v>8.6699999999999999E-2</v>
      </c>
      <c r="Y410">
        <v>12.3</v>
      </c>
      <c r="Z410">
        <v>846</v>
      </c>
      <c r="AA410">
        <v>870</v>
      </c>
      <c r="AB410">
        <v>793</v>
      </c>
      <c r="AC410">
        <v>56</v>
      </c>
      <c r="AD410">
        <v>10.49</v>
      </c>
      <c r="AE410">
        <v>0.24</v>
      </c>
      <c r="AF410">
        <v>980</v>
      </c>
      <c r="AG410">
        <v>-5</v>
      </c>
      <c r="AH410">
        <v>13</v>
      </c>
      <c r="AI410">
        <v>18</v>
      </c>
      <c r="AJ410">
        <v>190</v>
      </c>
      <c r="AK410">
        <v>190</v>
      </c>
      <c r="AL410">
        <v>7.1</v>
      </c>
      <c r="AM410">
        <v>195</v>
      </c>
      <c r="AN410" t="s">
        <v>155</v>
      </c>
      <c r="AO410">
        <v>1</v>
      </c>
      <c r="AP410" s="39">
        <v>0.70557870370370368</v>
      </c>
      <c r="AQ410">
        <v>47.164374000000002</v>
      </c>
      <c r="AR410">
        <v>-88.489011000000005</v>
      </c>
      <c r="AS410">
        <v>322</v>
      </c>
      <c r="AT410">
        <v>22.4</v>
      </c>
      <c r="AU410">
        <v>12</v>
      </c>
      <c r="AV410">
        <v>8</v>
      </c>
      <c r="AW410" t="s">
        <v>427</v>
      </c>
      <c r="AX410">
        <v>7.8832829999999996</v>
      </c>
      <c r="AY410">
        <v>1.2767770000000001</v>
      </c>
      <c r="AZ410">
        <v>8.722823</v>
      </c>
      <c r="BA410">
        <v>14.048999999999999</v>
      </c>
      <c r="BB410">
        <v>13.29</v>
      </c>
      <c r="BC410">
        <v>0.95</v>
      </c>
      <c r="BD410">
        <v>15.391</v>
      </c>
      <c r="BE410">
        <v>2740.078</v>
      </c>
      <c r="BF410">
        <v>183.88399999999999</v>
      </c>
      <c r="BG410">
        <v>7.3999999999999996E-2</v>
      </c>
      <c r="BH410">
        <v>6.9000000000000006E-2</v>
      </c>
      <c r="BI410">
        <v>0.14299999999999999</v>
      </c>
      <c r="BJ410">
        <v>5.7000000000000002E-2</v>
      </c>
      <c r="BK410">
        <v>5.2999999999999999E-2</v>
      </c>
      <c r="BL410">
        <v>0.11</v>
      </c>
      <c r="BM410">
        <v>1.8717999999999999</v>
      </c>
      <c r="BQ410">
        <v>13.867000000000001</v>
      </c>
      <c r="BR410">
        <v>0.41209899999999999</v>
      </c>
      <c r="BS410">
        <v>0.28320699999999999</v>
      </c>
      <c r="BT410">
        <v>1.4E-2</v>
      </c>
      <c r="BU410">
        <v>9.9202510000000004</v>
      </c>
      <c r="BV410">
        <v>5.6924606999999998</v>
      </c>
    </row>
    <row r="411" spans="1:74" customFormat="1" x14ac:dyDescent="0.25">
      <c r="A411" s="37">
        <v>41704</v>
      </c>
      <c r="B411" s="38">
        <v>3.901157407407408E-2</v>
      </c>
      <c r="C411">
        <v>14.295</v>
      </c>
      <c r="D411">
        <v>1.6508</v>
      </c>
      <c r="E411">
        <v>16508.459640000001</v>
      </c>
      <c r="F411">
        <v>3.7</v>
      </c>
      <c r="G411">
        <v>1.9</v>
      </c>
      <c r="H411">
        <v>308.8</v>
      </c>
      <c r="J411">
        <v>0.1</v>
      </c>
      <c r="K411">
        <v>0.86599999999999999</v>
      </c>
      <c r="L411">
        <v>12.3787</v>
      </c>
      <c r="M411">
        <v>1.4296</v>
      </c>
      <c r="N411">
        <v>3.2263000000000002</v>
      </c>
      <c r="O411">
        <v>1.6453</v>
      </c>
      <c r="P411">
        <v>4.9000000000000004</v>
      </c>
      <c r="Q411">
        <v>2.4756999999999998</v>
      </c>
      <c r="R411">
        <v>1.2625</v>
      </c>
      <c r="S411">
        <v>3.7</v>
      </c>
      <c r="T411">
        <v>308.78649999999999</v>
      </c>
      <c r="W411">
        <v>0</v>
      </c>
      <c r="X411">
        <v>8.6599999999999996E-2</v>
      </c>
      <c r="Y411">
        <v>12.3</v>
      </c>
      <c r="Z411">
        <v>846</v>
      </c>
      <c r="AA411">
        <v>870</v>
      </c>
      <c r="AB411">
        <v>793</v>
      </c>
      <c r="AC411">
        <v>56</v>
      </c>
      <c r="AD411">
        <v>10.49</v>
      </c>
      <c r="AE411">
        <v>0.24</v>
      </c>
      <c r="AF411">
        <v>980</v>
      </c>
      <c r="AG411">
        <v>-5</v>
      </c>
      <c r="AH411">
        <v>13</v>
      </c>
      <c r="AI411">
        <v>18</v>
      </c>
      <c r="AJ411">
        <v>190</v>
      </c>
      <c r="AK411">
        <v>190.2</v>
      </c>
      <c r="AL411">
        <v>7.2</v>
      </c>
      <c r="AM411">
        <v>195</v>
      </c>
      <c r="AN411" t="s">
        <v>155</v>
      </c>
      <c r="AO411">
        <v>1</v>
      </c>
      <c r="AP411" s="39">
        <v>0.70559027777777772</v>
      </c>
      <c r="AQ411">
        <v>47.164380000000001</v>
      </c>
      <c r="AR411">
        <v>-88.489143999999996</v>
      </c>
      <c r="AS411">
        <v>321.8</v>
      </c>
      <c r="AT411">
        <v>23.2</v>
      </c>
      <c r="AU411">
        <v>12</v>
      </c>
      <c r="AV411">
        <v>8</v>
      </c>
      <c r="AW411" t="s">
        <v>427</v>
      </c>
      <c r="AX411">
        <v>8.9984999999999999</v>
      </c>
      <c r="AY411">
        <v>1.242</v>
      </c>
      <c r="AZ411">
        <v>10.222</v>
      </c>
      <c r="BA411">
        <v>14.048999999999999</v>
      </c>
      <c r="BB411">
        <v>13.22</v>
      </c>
      <c r="BC411">
        <v>0.94</v>
      </c>
      <c r="BD411">
        <v>15.478999999999999</v>
      </c>
      <c r="BE411">
        <v>2714.375</v>
      </c>
      <c r="BF411">
        <v>199.51499999999999</v>
      </c>
      <c r="BG411">
        <v>7.3999999999999996E-2</v>
      </c>
      <c r="BH411">
        <v>3.7999999999999999E-2</v>
      </c>
      <c r="BI411">
        <v>0.112</v>
      </c>
      <c r="BJ411">
        <v>5.7000000000000002E-2</v>
      </c>
      <c r="BK411">
        <v>2.9000000000000001E-2</v>
      </c>
      <c r="BL411">
        <v>8.5999999999999993E-2</v>
      </c>
      <c r="BM411">
        <v>2.2372999999999998</v>
      </c>
      <c r="BQ411">
        <v>13.807</v>
      </c>
      <c r="BR411">
        <v>0.44122600000000001</v>
      </c>
      <c r="BS411">
        <v>0.284412</v>
      </c>
      <c r="BT411">
        <v>1.3794000000000001E-2</v>
      </c>
      <c r="BU411">
        <v>10.621418999999999</v>
      </c>
      <c r="BV411">
        <v>5.7166812</v>
      </c>
    </row>
    <row r="412" spans="1:74" customFormat="1" x14ac:dyDescent="0.25">
      <c r="A412" s="37">
        <v>41704</v>
      </c>
      <c r="B412" s="38">
        <v>3.9023148148148147E-2</v>
      </c>
      <c r="C412">
        <v>14.269</v>
      </c>
      <c r="D412">
        <v>1.7524</v>
      </c>
      <c r="E412">
        <v>17523.826959999999</v>
      </c>
      <c r="F412">
        <v>3.6</v>
      </c>
      <c r="G412">
        <v>-16.5</v>
      </c>
      <c r="H412">
        <v>349.2</v>
      </c>
      <c r="J412">
        <v>0.1</v>
      </c>
      <c r="K412">
        <v>0.86529999999999996</v>
      </c>
      <c r="L412">
        <v>12.347200000000001</v>
      </c>
      <c r="M412">
        <v>1.5164</v>
      </c>
      <c r="N412">
        <v>3.1156000000000001</v>
      </c>
      <c r="O412">
        <v>0</v>
      </c>
      <c r="P412">
        <v>3.1</v>
      </c>
      <c r="Q412">
        <v>2.3904000000000001</v>
      </c>
      <c r="R412">
        <v>0</v>
      </c>
      <c r="S412">
        <v>2.4</v>
      </c>
      <c r="T412">
        <v>349.2004</v>
      </c>
      <c r="W412">
        <v>0</v>
      </c>
      <c r="X412">
        <v>8.6499999999999994E-2</v>
      </c>
      <c r="Y412">
        <v>12.3</v>
      </c>
      <c r="Z412">
        <v>846</v>
      </c>
      <c r="AA412">
        <v>871</v>
      </c>
      <c r="AB412">
        <v>793</v>
      </c>
      <c r="AC412">
        <v>55.8</v>
      </c>
      <c r="AD412">
        <v>10.45</v>
      </c>
      <c r="AE412">
        <v>0.24</v>
      </c>
      <c r="AF412">
        <v>980</v>
      </c>
      <c r="AG412">
        <v>-5</v>
      </c>
      <c r="AH412">
        <v>13</v>
      </c>
      <c r="AI412">
        <v>18</v>
      </c>
      <c r="AJ412">
        <v>190</v>
      </c>
      <c r="AK412">
        <v>191</v>
      </c>
      <c r="AL412">
        <v>7.5</v>
      </c>
      <c r="AM412">
        <v>195</v>
      </c>
      <c r="AN412" t="s">
        <v>155</v>
      </c>
      <c r="AO412">
        <v>1</v>
      </c>
      <c r="AP412" s="39">
        <v>0.70560185185185187</v>
      </c>
      <c r="AQ412">
        <v>47.164358</v>
      </c>
      <c r="AR412">
        <v>-88.489298000000005</v>
      </c>
      <c r="AS412">
        <v>321.8</v>
      </c>
      <c r="AT412">
        <v>26.9</v>
      </c>
      <c r="AU412">
        <v>12</v>
      </c>
      <c r="AV412">
        <v>8</v>
      </c>
      <c r="AW412" t="s">
        <v>427</v>
      </c>
      <c r="AX412">
        <v>4.3959999999999999</v>
      </c>
      <c r="AY412">
        <v>1.4</v>
      </c>
      <c r="AZ412">
        <v>5.3514999999999997</v>
      </c>
      <c r="BA412">
        <v>14.048999999999999</v>
      </c>
      <c r="BB412">
        <v>13.15</v>
      </c>
      <c r="BC412">
        <v>0.94</v>
      </c>
      <c r="BD412">
        <v>15.561</v>
      </c>
      <c r="BE412">
        <v>2695.8620000000001</v>
      </c>
      <c r="BF412">
        <v>210.72900000000001</v>
      </c>
      <c r="BG412">
        <v>7.0999999999999994E-2</v>
      </c>
      <c r="BH412">
        <v>0</v>
      </c>
      <c r="BI412">
        <v>7.0999999999999994E-2</v>
      </c>
      <c r="BJ412">
        <v>5.5E-2</v>
      </c>
      <c r="BK412">
        <v>0</v>
      </c>
      <c r="BL412">
        <v>5.5E-2</v>
      </c>
      <c r="BM412">
        <v>2.5192000000000001</v>
      </c>
      <c r="BQ412">
        <v>13.738</v>
      </c>
      <c r="BR412">
        <v>0.42458899999999999</v>
      </c>
      <c r="BS412">
        <v>0.28579300000000002</v>
      </c>
      <c r="BT412">
        <v>1.3207E-2</v>
      </c>
      <c r="BU412">
        <v>10.220919</v>
      </c>
      <c r="BV412">
        <v>5.7444392999999998</v>
      </c>
    </row>
    <row r="413" spans="1:74" customFormat="1" x14ac:dyDescent="0.25">
      <c r="A413" s="37">
        <v>41704</v>
      </c>
      <c r="B413" s="38">
        <v>3.9034722222222221E-2</v>
      </c>
      <c r="C413">
        <v>14.231999999999999</v>
      </c>
      <c r="D413">
        <v>1.7098</v>
      </c>
      <c r="E413">
        <v>17097.63265</v>
      </c>
      <c r="F413">
        <v>5.8</v>
      </c>
      <c r="G413">
        <v>-11.4</v>
      </c>
      <c r="H413">
        <v>293.5</v>
      </c>
      <c r="J413">
        <v>0.1</v>
      </c>
      <c r="K413">
        <v>0.86599999999999999</v>
      </c>
      <c r="L413">
        <v>12.3247</v>
      </c>
      <c r="M413">
        <v>1.4805999999999999</v>
      </c>
      <c r="N413">
        <v>4.9866999999999999</v>
      </c>
      <c r="O413">
        <v>0</v>
      </c>
      <c r="P413">
        <v>5</v>
      </c>
      <c r="Q413">
        <v>3.8239999999999998</v>
      </c>
      <c r="R413">
        <v>0</v>
      </c>
      <c r="S413">
        <v>3.8</v>
      </c>
      <c r="T413">
        <v>293.5274</v>
      </c>
      <c r="W413">
        <v>0</v>
      </c>
      <c r="X413">
        <v>8.6599999999999996E-2</v>
      </c>
      <c r="Y413">
        <v>12.3</v>
      </c>
      <c r="Z413">
        <v>846</v>
      </c>
      <c r="AA413">
        <v>871</v>
      </c>
      <c r="AB413">
        <v>795</v>
      </c>
      <c r="AC413">
        <v>55</v>
      </c>
      <c r="AD413">
        <v>10.3</v>
      </c>
      <c r="AE413">
        <v>0.24</v>
      </c>
      <c r="AF413">
        <v>980</v>
      </c>
      <c r="AG413">
        <v>-5</v>
      </c>
      <c r="AH413">
        <v>13</v>
      </c>
      <c r="AI413">
        <v>18</v>
      </c>
      <c r="AJ413">
        <v>190.2</v>
      </c>
      <c r="AK413">
        <v>191</v>
      </c>
      <c r="AL413">
        <v>7.3</v>
      </c>
      <c r="AM413">
        <v>195</v>
      </c>
      <c r="AN413" t="s">
        <v>155</v>
      </c>
      <c r="AO413">
        <v>1</v>
      </c>
      <c r="AP413" s="39">
        <v>0.70561342592592602</v>
      </c>
      <c r="AQ413">
        <v>47.164309000000003</v>
      </c>
      <c r="AR413">
        <v>-88.489463000000001</v>
      </c>
      <c r="AS413">
        <v>321.89999999999998</v>
      </c>
      <c r="AT413">
        <v>30.4</v>
      </c>
      <c r="AU413">
        <v>12</v>
      </c>
      <c r="AV413">
        <v>8</v>
      </c>
      <c r="AW413" t="s">
        <v>427</v>
      </c>
      <c r="AX413">
        <v>2.5605000000000002</v>
      </c>
      <c r="AY413">
        <v>1.4604999999999999</v>
      </c>
      <c r="AZ413">
        <v>3.1604999999999999</v>
      </c>
      <c r="BA413">
        <v>14.048999999999999</v>
      </c>
      <c r="BB413">
        <v>13.22</v>
      </c>
      <c r="BC413">
        <v>0.94</v>
      </c>
      <c r="BD413">
        <v>15.474</v>
      </c>
      <c r="BE413">
        <v>2703.4029999999998</v>
      </c>
      <c r="BF413">
        <v>206.71100000000001</v>
      </c>
      <c r="BG413">
        <v>0.115</v>
      </c>
      <c r="BH413">
        <v>0</v>
      </c>
      <c r="BI413">
        <v>0.115</v>
      </c>
      <c r="BJ413">
        <v>8.7999999999999995E-2</v>
      </c>
      <c r="BK413">
        <v>0</v>
      </c>
      <c r="BL413">
        <v>8.7999999999999995E-2</v>
      </c>
      <c r="BM413">
        <v>2.1274000000000002</v>
      </c>
      <c r="BQ413">
        <v>13.811999999999999</v>
      </c>
      <c r="BR413">
        <v>0.43254500000000001</v>
      </c>
      <c r="BS413">
        <v>0.28562100000000001</v>
      </c>
      <c r="BT413">
        <v>1.4206999999999999E-2</v>
      </c>
      <c r="BU413">
        <v>10.41244</v>
      </c>
      <c r="BV413">
        <v>5.7409821000000001</v>
      </c>
    </row>
    <row r="414" spans="1:74" customFormat="1" x14ac:dyDescent="0.25">
      <c r="A414" s="37">
        <v>41704</v>
      </c>
      <c r="B414" s="38">
        <v>3.9046296296296294E-2</v>
      </c>
      <c r="C414">
        <v>14.236000000000001</v>
      </c>
      <c r="D414">
        <v>1.6633</v>
      </c>
      <c r="E414">
        <v>16632.833330000001</v>
      </c>
      <c r="F414">
        <v>6.7</v>
      </c>
      <c r="G414">
        <v>-11.3</v>
      </c>
      <c r="H414">
        <v>279.39999999999998</v>
      </c>
      <c r="J414">
        <v>0.1</v>
      </c>
      <c r="K414">
        <v>0.86629999999999996</v>
      </c>
      <c r="L414">
        <v>12.3332</v>
      </c>
      <c r="M414">
        <v>1.4410000000000001</v>
      </c>
      <c r="N414">
        <v>5.8114999999999997</v>
      </c>
      <c r="O414">
        <v>0</v>
      </c>
      <c r="P414">
        <v>5.8</v>
      </c>
      <c r="Q414">
        <v>4.4564000000000004</v>
      </c>
      <c r="R414">
        <v>0</v>
      </c>
      <c r="S414">
        <v>4.5</v>
      </c>
      <c r="T414">
        <v>279.44479999999999</v>
      </c>
      <c r="W414">
        <v>0</v>
      </c>
      <c r="X414">
        <v>8.6599999999999996E-2</v>
      </c>
      <c r="Y414">
        <v>12.2</v>
      </c>
      <c r="Z414">
        <v>846</v>
      </c>
      <c r="AA414">
        <v>871</v>
      </c>
      <c r="AB414">
        <v>794</v>
      </c>
      <c r="AC414">
        <v>55</v>
      </c>
      <c r="AD414">
        <v>10.3</v>
      </c>
      <c r="AE414">
        <v>0.24</v>
      </c>
      <c r="AF414">
        <v>980</v>
      </c>
      <c r="AG414">
        <v>-5</v>
      </c>
      <c r="AH414">
        <v>13</v>
      </c>
      <c r="AI414">
        <v>18</v>
      </c>
      <c r="AJ414">
        <v>191</v>
      </c>
      <c r="AK414">
        <v>190.8</v>
      </c>
      <c r="AL414">
        <v>7.1</v>
      </c>
      <c r="AM414">
        <v>195</v>
      </c>
      <c r="AN414" t="s">
        <v>155</v>
      </c>
      <c r="AO414">
        <v>2</v>
      </c>
      <c r="AP414" s="39">
        <v>0.70562499999999995</v>
      </c>
      <c r="AQ414">
        <v>47.164242999999999</v>
      </c>
      <c r="AR414">
        <v>-88.489627999999996</v>
      </c>
      <c r="AS414">
        <v>321.89999999999998</v>
      </c>
      <c r="AT414">
        <v>31.8</v>
      </c>
      <c r="AU414">
        <v>12</v>
      </c>
      <c r="AV414">
        <v>8</v>
      </c>
      <c r="AW414" t="s">
        <v>427</v>
      </c>
      <c r="AX414">
        <v>2.1764999999999999</v>
      </c>
      <c r="AY414">
        <v>1.5605</v>
      </c>
      <c r="AZ414">
        <v>2.8370000000000002</v>
      </c>
      <c r="BA414">
        <v>14.048999999999999</v>
      </c>
      <c r="BB414">
        <v>13.26</v>
      </c>
      <c r="BC414">
        <v>0.94</v>
      </c>
      <c r="BD414">
        <v>15.428000000000001</v>
      </c>
      <c r="BE414">
        <v>2711.674</v>
      </c>
      <c r="BF414">
        <v>201.648</v>
      </c>
      <c r="BG414">
        <v>0.13400000000000001</v>
      </c>
      <c r="BH414">
        <v>0</v>
      </c>
      <c r="BI414">
        <v>0.13400000000000001</v>
      </c>
      <c r="BJ414">
        <v>0.10299999999999999</v>
      </c>
      <c r="BK414">
        <v>0</v>
      </c>
      <c r="BL414">
        <v>0.10299999999999999</v>
      </c>
      <c r="BM414">
        <v>2.0301</v>
      </c>
      <c r="BQ414">
        <v>13.85</v>
      </c>
      <c r="BR414">
        <v>0.38576100000000002</v>
      </c>
      <c r="BS414">
        <v>0.28717199999999998</v>
      </c>
      <c r="BT414">
        <v>1.4378999999999999E-2</v>
      </c>
      <c r="BU414">
        <v>9.286232</v>
      </c>
      <c r="BV414">
        <v>5.7721571999999997</v>
      </c>
    </row>
    <row r="415" spans="1:74" customFormat="1" x14ac:dyDescent="0.25">
      <c r="A415" s="37">
        <v>41704</v>
      </c>
      <c r="B415" s="38">
        <v>3.9057870370370368E-2</v>
      </c>
      <c r="C415">
        <v>14.153</v>
      </c>
      <c r="D415">
        <v>1.7169000000000001</v>
      </c>
      <c r="E415">
        <v>17168.837210000002</v>
      </c>
      <c r="F415">
        <v>6.8</v>
      </c>
      <c r="G415">
        <v>-11.4</v>
      </c>
      <c r="H415">
        <v>375.1</v>
      </c>
      <c r="J415">
        <v>0.04</v>
      </c>
      <c r="K415">
        <v>0.86650000000000005</v>
      </c>
      <c r="L415">
        <v>12.263299999999999</v>
      </c>
      <c r="M415">
        <v>1.4876</v>
      </c>
      <c r="N415">
        <v>5.8921000000000001</v>
      </c>
      <c r="O415">
        <v>0</v>
      </c>
      <c r="P415">
        <v>5.9</v>
      </c>
      <c r="Q415">
        <v>4.5182000000000002</v>
      </c>
      <c r="R415">
        <v>0</v>
      </c>
      <c r="S415">
        <v>4.5</v>
      </c>
      <c r="T415">
        <v>375.06279999999998</v>
      </c>
      <c r="W415">
        <v>0</v>
      </c>
      <c r="X415">
        <v>3.7100000000000001E-2</v>
      </c>
      <c r="Y415">
        <v>12.3</v>
      </c>
      <c r="Z415">
        <v>846</v>
      </c>
      <c r="AA415">
        <v>871</v>
      </c>
      <c r="AB415">
        <v>794</v>
      </c>
      <c r="AC415">
        <v>55</v>
      </c>
      <c r="AD415">
        <v>10.3</v>
      </c>
      <c r="AE415">
        <v>0.24</v>
      </c>
      <c r="AF415">
        <v>980</v>
      </c>
      <c r="AG415">
        <v>-5</v>
      </c>
      <c r="AH415">
        <v>13</v>
      </c>
      <c r="AI415">
        <v>18</v>
      </c>
      <c r="AJ415">
        <v>191</v>
      </c>
      <c r="AK415">
        <v>190</v>
      </c>
      <c r="AL415">
        <v>7.3</v>
      </c>
      <c r="AM415">
        <v>195</v>
      </c>
      <c r="AN415" t="s">
        <v>155</v>
      </c>
      <c r="AO415">
        <v>2</v>
      </c>
      <c r="AP415" s="39">
        <v>0.7056365740740741</v>
      </c>
      <c r="AQ415">
        <v>47.164167999999997</v>
      </c>
      <c r="AR415">
        <v>-88.489791999999994</v>
      </c>
      <c r="AS415">
        <v>321.89999999999998</v>
      </c>
      <c r="AT415">
        <v>32.6</v>
      </c>
      <c r="AU415">
        <v>12</v>
      </c>
      <c r="AV415">
        <v>8</v>
      </c>
      <c r="AW415" t="s">
        <v>427</v>
      </c>
      <c r="AX415">
        <v>1.9</v>
      </c>
      <c r="AY415">
        <v>1.6</v>
      </c>
      <c r="AZ415">
        <v>2.6</v>
      </c>
      <c r="BA415">
        <v>14.048999999999999</v>
      </c>
      <c r="BB415">
        <v>13.27</v>
      </c>
      <c r="BC415">
        <v>0.94</v>
      </c>
      <c r="BD415">
        <v>15.41</v>
      </c>
      <c r="BE415">
        <v>2698.9839999999999</v>
      </c>
      <c r="BF415">
        <v>208.386</v>
      </c>
      <c r="BG415">
        <v>0.13600000000000001</v>
      </c>
      <c r="BH415">
        <v>0</v>
      </c>
      <c r="BI415">
        <v>0.13600000000000001</v>
      </c>
      <c r="BJ415">
        <v>0.104</v>
      </c>
      <c r="BK415">
        <v>0</v>
      </c>
      <c r="BL415">
        <v>0.104</v>
      </c>
      <c r="BM415">
        <v>2.7275</v>
      </c>
      <c r="BQ415">
        <v>5.9320000000000004</v>
      </c>
      <c r="BR415">
        <v>0.41683399999999998</v>
      </c>
      <c r="BS415">
        <v>0.28379300000000002</v>
      </c>
      <c r="BT415">
        <v>1.1793E-2</v>
      </c>
      <c r="BU415">
        <v>10.034236</v>
      </c>
      <c r="BV415">
        <v>5.7042393000000002</v>
      </c>
    </row>
    <row r="416" spans="1:74" customFormat="1" x14ac:dyDescent="0.25">
      <c r="A416" s="37">
        <v>41704</v>
      </c>
      <c r="B416" s="38">
        <v>3.9069444444444441E-2</v>
      </c>
      <c r="C416">
        <v>14.215</v>
      </c>
      <c r="D416">
        <v>1.7342</v>
      </c>
      <c r="E416">
        <v>17341.751410000001</v>
      </c>
      <c r="F416">
        <v>6.9</v>
      </c>
      <c r="G416">
        <v>-10</v>
      </c>
      <c r="H416">
        <v>423.9</v>
      </c>
      <c r="J416">
        <v>0</v>
      </c>
      <c r="K416">
        <v>0.8659</v>
      </c>
      <c r="L416">
        <v>12.3085</v>
      </c>
      <c r="M416">
        <v>1.5015000000000001</v>
      </c>
      <c r="N416">
        <v>5.9673999999999996</v>
      </c>
      <c r="O416">
        <v>0</v>
      </c>
      <c r="P416">
        <v>6</v>
      </c>
      <c r="Q416">
        <v>4.5759999999999996</v>
      </c>
      <c r="R416">
        <v>0</v>
      </c>
      <c r="S416">
        <v>4.5999999999999996</v>
      </c>
      <c r="T416">
        <v>423.90839999999997</v>
      </c>
      <c r="W416">
        <v>0</v>
      </c>
      <c r="X416">
        <v>0</v>
      </c>
      <c r="Y416">
        <v>12.3</v>
      </c>
      <c r="Z416">
        <v>847</v>
      </c>
      <c r="AA416">
        <v>871</v>
      </c>
      <c r="AB416">
        <v>796</v>
      </c>
      <c r="AC416">
        <v>55</v>
      </c>
      <c r="AD416">
        <v>10.3</v>
      </c>
      <c r="AE416">
        <v>0.24</v>
      </c>
      <c r="AF416">
        <v>980</v>
      </c>
      <c r="AG416">
        <v>-5</v>
      </c>
      <c r="AH416">
        <v>13</v>
      </c>
      <c r="AI416">
        <v>18</v>
      </c>
      <c r="AJ416">
        <v>191</v>
      </c>
      <c r="AK416">
        <v>190</v>
      </c>
      <c r="AL416">
        <v>7.4</v>
      </c>
      <c r="AM416">
        <v>195</v>
      </c>
      <c r="AN416" t="s">
        <v>155</v>
      </c>
      <c r="AO416">
        <v>2</v>
      </c>
      <c r="AP416" s="39">
        <v>0.70564814814814814</v>
      </c>
      <c r="AQ416">
        <v>47.164093000000001</v>
      </c>
      <c r="AR416">
        <v>-88.489956000000006</v>
      </c>
      <c r="AS416">
        <v>321.89999999999998</v>
      </c>
      <c r="AT416">
        <v>32.9</v>
      </c>
      <c r="AU416">
        <v>12</v>
      </c>
      <c r="AV416">
        <v>8</v>
      </c>
      <c r="AW416" t="s">
        <v>427</v>
      </c>
      <c r="AX416">
        <v>1.9</v>
      </c>
      <c r="AY416">
        <v>1.6</v>
      </c>
      <c r="AZ416">
        <v>2.6</v>
      </c>
      <c r="BA416">
        <v>14.048999999999999</v>
      </c>
      <c r="BB416">
        <v>13.2</v>
      </c>
      <c r="BC416">
        <v>0.94</v>
      </c>
      <c r="BD416">
        <v>15.493</v>
      </c>
      <c r="BE416">
        <v>2696.3820000000001</v>
      </c>
      <c r="BF416">
        <v>209.36</v>
      </c>
      <c r="BG416">
        <v>0.13700000000000001</v>
      </c>
      <c r="BH416">
        <v>0</v>
      </c>
      <c r="BI416">
        <v>0.13700000000000001</v>
      </c>
      <c r="BJ416">
        <v>0.105</v>
      </c>
      <c r="BK416">
        <v>0</v>
      </c>
      <c r="BL416">
        <v>0.105</v>
      </c>
      <c r="BM416">
        <v>3.0684</v>
      </c>
      <c r="BQ416">
        <v>0</v>
      </c>
      <c r="BR416">
        <v>0.463723</v>
      </c>
      <c r="BS416">
        <v>0.283414</v>
      </c>
      <c r="BT416">
        <v>1.0999999999999999E-2</v>
      </c>
      <c r="BU416">
        <v>11.162972</v>
      </c>
      <c r="BV416">
        <v>5.6966213999999997</v>
      </c>
    </row>
    <row r="417" spans="1:74" customFormat="1" x14ac:dyDescent="0.25">
      <c r="A417" s="37">
        <v>41704</v>
      </c>
      <c r="B417" s="38">
        <v>3.9081018518518515E-2</v>
      </c>
      <c r="C417">
        <v>14.25</v>
      </c>
      <c r="D417">
        <v>1.6356999999999999</v>
      </c>
      <c r="E417">
        <v>16357.086359999999</v>
      </c>
      <c r="F417">
        <v>6.8</v>
      </c>
      <c r="G417">
        <v>-9.3000000000000007</v>
      </c>
      <c r="H417">
        <v>364.8</v>
      </c>
      <c r="J417">
        <v>0</v>
      </c>
      <c r="K417">
        <v>0.86660000000000004</v>
      </c>
      <c r="L417">
        <v>12.3485</v>
      </c>
      <c r="M417">
        <v>1.4174</v>
      </c>
      <c r="N417">
        <v>5.9062000000000001</v>
      </c>
      <c r="O417">
        <v>0</v>
      </c>
      <c r="P417">
        <v>5.9</v>
      </c>
      <c r="Q417">
        <v>4.5289999999999999</v>
      </c>
      <c r="R417">
        <v>0</v>
      </c>
      <c r="S417">
        <v>4.5</v>
      </c>
      <c r="T417">
        <v>364.8057</v>
      </c>
      <c r="W417">
        <v>0</v>
      </c>
      <c r="X417">
        <v>0</v>
      </c>
      <c r="Y417">
        <v>12.3</v>
      </c>
      <c r="Z417">
        <v>847</v>
      </c>
      <c r="AA417">
        <v>872</v>
      </c>
      <c r="AB417">
        <v>798</v>
      </c>
      <c r="AC417">
        <v>55</v>
      </c>
      <c r="AD417">
        <v>10.3</v>
      </c>
      <c r="AE417">
        <v>0.24</v>
      </c>
      <c r="AF417">
        <v>980</v>
      </c>
      <c r="AG417">
        <v>-5</v>
      </c>
      <c r="AH417">
        <v>13</v>
      </c>
      <c r="AI417">
        <v>18</v>
      </c>
      <c r="AJ417">
        <v>191</v>
      </c>
      <c r="AK417">
        <v>190</v>
      </c>
      <c r="AL417">
        <v>7.6</v>
      </c>
      <c r="AM417">
        <v>195</v>
      </c>
      <c r="AN417" t="s">
        <v>155</v>
      </c>
      <c r="AO417">
        <v>2</v>
      </c>
      <c r="AP417" s="39">
        <v>0.70565972222222229</v>
      </c>
      <c r="AQ417">
        <v>47.164008000000003</v>
      </c>
      <c r="AR417">
        <v>-88.490114000000005</v>
      </c>
      <c r="AS417">
        <v>321.8</v>
      </c>
      <c r="AT417">
        <v>33.299999999999997</v>
      </c>
      <c r="AU417">
        <v>12</v>
      </c>
      <c r="AV417">
        <v>8</v>
      </c>
      <c r="AW417" t="s">
        <v>427</v>
      </c>
      <c r="AX417">
        <v>1.9604999999999999</v>
      </c>
      <c r="AY417">
        <v>1.6605000000000001</v>
      </c>
      <c r="AZ417">
        <v>2.6604999999999999</v>
      </c>
      <c r="BA417">
        <v>14.048999999999999</v>
      </c>
      <c r="BB417">
        <v>13.26</v>
      </c>
      <c r="BC417">
        <v>0.94</v>
      </c>
      <c r="BD417">
        <v>15.398999999999999</v>
      </c>
      <c r="BE417">
        <v>2714.9789999999998</v>
      </c>
      <c r="BF417">
        <v>198.351</v>
      </c>
      <c r="BG417">
        <v>0.13600000000000001</v>
      </c>
      <c r="BH417">
        <v>0</v>
      </c>
      <c r="BI417">
        <v>0.13600000000000001</v>
      </c>
      <c r="BJ417">
        <v>0.104</v>
      </c>
      <c r="BK417">
        <v>0</v>
      </c>
      <c r="BL417">
        <v>0.104</v>
      </c>
      <c r="BM417">
        <v>2.6501999999999999</v>
      </c>
      <c r="BQ417">
        <v>0</v>
      </c>
      <c r="BR417">
        <v>0.44672000000000001</v>
      </c>
      <c r="BS417">
        <v>0.28520699999999999</v>
      </c>
      <c r="BT417">
        <v>1.1207E-2</v>
      </c>
      <c r="BU417">
        <v>10.753667</v>
      </c>
      <c r="BV417">
        <v>5.7326607000000003</v>
      </c>
    </row>
    <row r="418" spans="1:74" customFormat="1" x14ac:dyDescent="0.25">
      <c r="A418" s="37">
        <v>41704</v>
      </c>
      <c r="B418" s="38">
        <v>3.9092592592592595E-2</v>
      </c>
      <c r="C418">
        <v>14.253</v>
      </c>
      <c r="D418">
        <v>1.6345000000000001</v>
      </c>
      <c r="E418">
        <v>16345.5</v>
      </c>
      <c r="F418">
        <v>7.3</v>
      </c>
      <c r="G418">
        <v>6.9</v>
      </c>
      <c r="H418">
        <v>313.5</v>
      </c>
      <c r="J418">
        <v>0</v>
      </c>
      <c r="K418">
        <v>0.86650000000000005</v>
      </c>
      <c r="L418">
        <v>12.3506</v>
      </c>
      <c r="M418">
        <v>1.4162999999999999</v>
      </c>
      <c r="N418">
        <v>6.3254000000000001</v>
      </c>
      <c r="O418">
        <v>5.9787999999999997</v>
      </c>
      <c r="P418">
        <v>12.3</v>
      </c>
      <c r="Q418">
        <v>4.8505000000000003</v>
      </c>
      <c r="R418">
        <v>4.5848000000000004</v>
      </c>
      <c r="S418">
        <v>9.4</v>
      </c>
      <c r="T418">
        <v>313.54590000000002</v>
      </c>
      <c r="W418">
        <v>0</v>
      </c>
      <c r="X418">
        <v>0</v>
      </c>
      <c r="Y418">
        <v>12.3</v>
      </c>
      <c r="Z418">
        <v>846</v>
      </c>
      <c r="AA418">
        <v>870</v>
      </c>
      <c r="AB418">
        <v>796</v>
      </c>
      <c r="AC418">
        <v>55</v>
      </c>
      <c r="AD418">
        <v>10.3</v>
      </c>
      <c r="AE418">
        <v>0.24</v>
      </c>
      <c r="AF418">
        <v>980</v>
      </c>
      <c r="AG418">
        <v>-5</v>
      </c>
      <c r="AH418">
        <v>13</v>
      </c>
      <c r="AI418">
        <v>18</v>
      </c>
      <c r="AJ418">
        <v>191</v>
      </c>
      <c r="AK418">
        <v>190</v>
      </c>
      <c r="AL418">
        <v>7.3</v>
      </c>
      <c r="AM418">
        <v>195</v>
      </c>
      <c r="AN418" t="s">
        <v>155</v>
      </c>
      <c r="AO418">
        <v>2</v>
      </c>
      <c r="AP418" s="39">
        <v>0.70567129629629621</v>
      </c>
      <c r="AQ418">
        <v>47.163916999999998</v>
      </c>
      <c r="AR418">
        <v>-88.490275999999994</v>
      </c>
      <c r="AS418">
        <v>321.60000000000002</v>
      </c>
      <c r="AT418">
        <v>34.299999999999997</v>
      </c>
      <c r="AU418">
        <v>12</v>
      </c>
      <c r="AV418">
        <v>8</v>
      </c>
      <c r="AW418" t="s">
        <v>427</v>
      </c>
      <c r="AX418">
        <v>1.637</v>
      </c>
      <c r="AY418">
        <v>1.6395</v>
      </c>
      <c r="AZ418">
        <v>2.3975</v>
      </c>
      <c r="BA418">
        <v>14.048999999999999</v>
      </c>
      <c r="BB418">
        <v>13.27</v>
      </c>
      <c r="BC418">
        <v>0.94</v>
      </c>
      <c r="BD418">
        <v>15.407</v>
      </c>
      <c r="BE418">
        <v>2716.2559999999999</v>
      </c>
      <c r="BF418">
        <v>198.256</v>
      </c>
      <c r="BG418">
        <v>0.14599999999999999</v>
      </c>
      <c r="BH418">
        <v>0.13800000000000001</v>
      </c>
      <c r="BI418">
        <v>0.28299999999999997</v>
      </c>
      <c r="BJ418">
        <v>0.112</v>
      </c>
      <c r="BK418">
        <v>0.106</v>
      </c>
      <c r="BL418">
        <v>0.217</v>
      </c>
      <c r="BM418">
        <v>2.2785000000000002</v>
      </c>
      <c r="BQ418">
        <v>0</v>
      </c>
      <c r="BR418">
        <v>0.40237299999999998</v>
      </c>
      <c r="BS418">
        <v>0.28620699999999999</v>
      </c>
      <c r="BT418">
        <v>1.2207000000000001E-2</v>
      </c>
      <c r="BU418">
        <v>9.6861239999999995</v>
      </c>
      <c r="BV418">
        <v>5.7527606999999996</v>
      </c>
    </row>
    <row r="419" spans="1:74" customFormat="1" x14ac:dyDescent="0.25">
      <c r="A419" s="37">
        <v>41704</v>
      </c>
      <c r="B419" s="38">
        <v>3.9104166666666669E-2</v>
      </c>
      <c r="C419">
        <v>14.26</v>
      </c>
      <c r="D419">
        <v>1.6314</v>
      </c>
      <c r="E419">
        <v>16314.31035</v>
      </c>
      <c r="F419">
        <v>7.1</v>
      </c>
      <c r="G419">
        <v>3.2</v>
      </c>
      <c r="H419">
        <v>290.89999999999998</v>
      </c>
      <c r="J419">
        <v>0</v>
      </c>
      <c r="K419">
        <v>0.86639999999999995</v>
      </c>
      <c r="L419">
        <v>12.354699999999999</v>
      </c>
      <c r="M419">
        <v>1.4135</v>
      </c>
      <c r="N419">
        <v>6.1513999999999998</v>
      </c>
      <c r="O419">
        <v>2.7725</v>
      </c>
      <c r="P419">
        <v>8.9</v>
      </c>
      <c r="Q419">
        <v>4.7171000000000003</v>
      </c>
      <c r="R419">
        <v>2.1259999999999999</v>
      </c>
      <c r="S419">
        <v>6.8</v>
      </c>
      <c r="T419">
        <v>290.89049999999997</v>
      </c>
      <c r="W419">
        <v>0</v>
      </c>
      <c r="X419">
        <v>0</v>
      </c>
      <c r="Y419">
        <v>12.3</v>
      </c>
      <c r="Z419">
        <v>847</v>
      </c>
      <c r="AA419">
        <v>871</v>
      </c>
      <c r="AB419">
        <v>797</v>
      </c>
      <c r="AC419">
        <v>55</v>
      </c>
      <c r="AD419">
        <v>10.3</v>
      </c>
      <c r="AE419">
        <v>0.24</v>
      </c>
      <c r="AF419">
        <v>980</v>
      </c>
      <c r="AG419">
        <v>-5</v>
      </c>
      <c r="AH419">
        <v>13</v>
      </c>
      <c r="AI419">
        <v>18</v>
      </c>
      <c r="AJ419">
        <v>191</v>
      </c>
      <c r="AK419">
        <v>190</v>
      </c>
      <c r="AL419">
        <v>7</v>
      </c>
      <c r="AM419">
        <v>195</v>
      </c>
      <c r="AN419" t="s">
        <v>155</v>
      </c>
      <c r="AO419">
        <v>2</v>
      </c>
      <c r="AP419" s="39">
        <v>0.70568287037037036</v>
      </c>
      <c r="AQ419">
        <v>47.163845999999999</v>
      </c>
      <c r="AR419">
        <v>-88.490463000000005</v>
      </c>
      <c r="AS419">
        <v>321.5</v>
      </c>
      <c r="AT419">
        <v>35.799999999999997</v>
      </c>
      <c r="AU419">
        <v>12</v>
      </c>
      <c r="AV419">
        <v>9</v>
      </c>
      <c r="AW419" t="s">
        <v>427</v>
      </c>
      <c r="AX419">
        <v>1.2789999999999999</v>
      </c>
      <c r="AY419">
        <v>1.3580000000000001</v>
      </c>
      <c r="AZ419">
        <v>1.8975</v>
      </c>
      <c r="BA419">
        <v>14.048999999999999</v>
      </c>
      <c r="BB419">
        <v>13.27</v>
      </c>
      <c r="BC419">
        <v>0.94</v>
      </c>
      <c r="BD419">
        <v>15.420999999999999</v>
      </c>
      <c r="BE419">
        <v>2717.3649999999998</v>
      </c>
      <c r="BF419">
        <v>197.86699999999999</v>
      </c>
      <c r="BG419">
        <v>0.14199999999999999</v>
      </c>
      <c r="BH419">
        <v>6.4000000000000001E-2</v>
      </c>
      <c r="BI419">
        <v>0.20599999999999999</v>
      </c>
      <c r="BJ419">
        <v>0.109</v>
      </c>
      <c r="BK419">
        <v>4.9000000000000002E-2</v>
      </c>
      <c r="BL419">
        <v>0.158</v>
      </c>
      <c r="BM419">
        <v>2.1139999999999999</v>
      </c>
      <c r="BQ419">
        <v>0</v>
      </c>
      <c r="BR419">
        <v>0.343443</v>
      </c>
      <c r="BS419">
        <v>0.28699999999999998</v>
      </c>
      <c r="BT419">
        <v>1.3207E-2</v>
      </c>
      <c r="BU419">
        <v>8.2675319999999992</v>
      </c>
      <c r="BV419">
        <v>5.7686999999999999</v>
      </c>
    </row>
    <row r="420" spans="1:74" customFormat="1" x14ac:dyDescent="0.25">
      <c r="A420" s="37">
        <v>41704</v>
      </c>
      <c r="B420" s="38">
        <v>3.9115740740740743E-2</v>
      </c>
      <c r="C420">
        <v>14.271000000000001</v>
      </c>
      <c r="D420">
        <v>1.5032000000000001</v>
      </c>
      <c r="E420">
        <v>15032.294019999999</v>
      </c>
      <c r="F420">
        <v>7.2</v>
      </c>
      <c r="G420">
        <v>9.1</v>
      </c>
      <c r="H420">
        <v>256.2</v>
      </c>
      <c r="J420">
        <v>0</v>
      </c>
      <c r="K420">
        <v>0.86750000000000005</v>
      </c>
      <c r="L420">
        <v>12.38</v>
      </c>
      <c r="M420">
        <v>1.3041</v>
      </c>
      <c r="N420">
        <v>6.2766000000000002</v>
      </c>
      <c r="O420">
        <v>7.8944999999999999</v>
      </c>
      <c r="P420">
        <v>14.2</v>
      </c>
      <c r="Q420">
        <v>4.8131000000000004</v>
      </c>
      <c r="R420">
        <v>6.0537000000000001</v>
      </c>
      <c r="S420">
        <v>10.9</v>
      </c>
      <c r="T420">
        <v>256.22179999999997</v>
      </c>
      <c r="W420">
        <v>0</v>
      </c>
      <c r="X420">
        <v>0</v>
      </c>
      <c r="Y420">
        <v>12.3</v>
      </c>
      <c r="Z420">
        <v>847</v>
      </c>
      <c r="AA420">
        <v>872</v>
      </c>
      <c r="AB420">
        <v>797</v>
      </c>
      <c r="AC420">
        <v>55</v>
      </c>
      <c r="AD420">
        <v>10.3</v>
      </c>
      <c r="AE420">
        <v>0.24</v>
      </c>
      <c r="AF420">
        <v>980</v>
      </c>
      <c r="AG420">
        <v>-5</v>
      </c>
      <c r="AH420">
        <v>13</v>
      </c>
      <c r="AI420">
        <v>18</v>
      </c>
      <c r="AJ420">
        <v>191</v>
      </c>
      <c r="AK420">
        <v>190</v>
      </c>
      <c r="AL420">
        <v>7.2</v>
      </c>
      <c r="AM420">
        <v>195</v>
      </c>
      <c r="AN420" t="s">
        <v>155</v>
      </c>
      <c r="AO420">
        <v>2</v>
      </c>
      <c r="AP420" s="39">
        <v>0.70569444444444451</v>
      </c>
      <c r="AQ420">
        <v>47.163798</v>
      </c>
      <c r="AR420">
        <v>-88.490677000000005</v>
      </c>
      <c r="AS420">
        <v>321.5</v>
      </c>
      <c r="AT420">
        <v>37</v>
      </c>
      <c r="AU420">
        <v>12</v>
      </c>
      <c r="AV420">
        <v>10</v>
      </c>
      <c r="AW420" t="s">
        <v>428</v>
      </c>
      <c r="AX420">
        <v>1.2605</v>
      </c>
      <c r="AY420">
        <v>1.2605</v>
      </c>
      <c r="AZ420">
        <v>1.7605</v>
      </c>
      <c r="BA420">
        <v>14.048999999999999</v>
      </c>
      <c r="BB420">
        <v>13.38</v>
      </c>
      <c r="BC420">
        <v>0.95</v>
      </c>
      <c r="BD420">
        <v>15.271000000000001</v>
      </c>
      <c r="BE420">
        <v>2740.37</v>
      </c>
      <c r="BF420">
        <v>183.727</v>
      </c>
      <c r="BG420">
        <v>0.14499999999999999</v>
      </c>
      <c r="BH420">
        <v>0.183</v>
      </c>
      <c r="BI420">
        <v>0.32800000000000001</v>
      </c>
      <c r="BJ420">
        <v>0.112</v>
      </c>
      <c r="BK420">
        <v>0.14000000000000001</v>
      </c>
      <c r="BL420">
        <v>0.252</v>
      </c>
      <c r="BM420">
        <v>1.8740000000000001</v>
      </c>
      <c r="BQ420">
        <v>0</v>
      </c>
      <c r="BR420">
        <v>0.31873200000000002</v>
      </c>
      <c r="BS420">
        <v>0.28679300000000002</v>
      </c>
      <c r="BT420">
        <v>1.4E-2</v>
      </c>
      <c r="BU420">
        <v>7.6726760000000001</v>
      </c>
      <c r="BV420">
        <v>5.7645393</v>
      </c>
    </row>
    <row r="421" spans="1:74" customFormat="1" x14ac:dyDescent="0.25">
      <c r="A421" s="37">
        <v>41704</v>
      </c>
      <c r="B421" s="38">
        <v>3.9127314814814816E-2</v>
      </c>
      <c r="C421">
        <v>14.468999999999999</v>
      </c>
      <c r="D421">
        <v>1.2523</v>
      </c>
      <c r="E421">
        <v>12523.39639</v>
      </c>
      <c r="F421">
        <v>6.9</v>
      </c>
      <c r="G421">
        <v>20</v>
      </c>
      <c r="H421">
        <v>148.19999999999999</v>
      </c>
      <c r="J421">
        <v>0</v>
      </c>
      <c r="K421">
        <v>0.86829999999999996</v>
      </c>
      <c r="L421">
        <v>12.5634</v>
      </c>
      <c r="M421">
        <v>1.0873999999999999</v>
      </c>
      <c r="N421">
        <v>5.9912999999999998</v>
      </c>
      <c r="O421">
        <v>17.366</v>
      </c>
      <c r="P421">
        <v>23.4</v>
      </c>
      <c r="Q421">
        <v>4.5942999999999996</v>
      </c>
      <c r="R421">
        <v>13.316800000000001</v>
      </c>
      <c r="S421">
        <v>17.899999999999999</v>
      </c>
      <c r="T421">
        <v>148.1602</v>
      </c>
      <c r="W421">
        <v>0</v>
      </c>
      <c r="X421">
        <v>0</v>
      </c>
      <c r="Y421">
        <v>12.3</v>
      </c>
      <c r="Z421">
        <v>847</v>
      </c>
      <c r="AA421">
        <v>873</v>
      </c>
      <c r="AB421">
        <v>796</v>
      </c>
      <c r="AC421">
        <v>55</v>
      </c>
      <c r="AD421">
        <v>10.3</v>
      </c>
      <c r="AE421">
        <v>0.24</v>
      </c>
      <c r="AF421">
        <v>980</v>
      </c>
      <c r="AG421">
        <v>-5</v>
      </c>
      <c r="AH421">
        <v>13</v>
      </c>
      <c r="AI421">
        <v>18</v>
      </c>
      <c r="AJ421">
        <v>191</v>
      </c>
      <c r="AK421">
        <v>190.2</v>
      </c>
      <c r="AL421">
        <v>7.1</v>
      </c>
      <c r="AM421">
        <v>195</v>
      </c>
      <c r="AN421" t="s">
        <v>155</v>
      </c>
      <c r="AO421">
        <v>2</v>
      </c>
      <c r="AP421" s="39">
        <v>0.70570601851851855</v>
      </c>
      <c r="AQ421">
        <v>47.163769000000002</v>
      </c>
      <c r="AR421">
        <v>-88.490898000000001</v>
      </c>
      <c r="AS421">
        <v>321.5</v>
      </c>
      <c r="AT421">
        <v>37.200000000000003</v>
      </c>
      <c r="AU421">
        <v>12</v>
      </c>
      <c r="AV421">
        <v>10</v>
      </c>
      <c r="AW421" t="s">
        <v>428</v>
      </c>
      <c r="AX421">
        <v>1.2395</v>
      </c>
      <c r="AY421">
        <v>1.3</v>
      </c>
      <c r="AZ421">
        <v>1.8</v>
      </c>
      <c r="BA421">
        <v>14.048999999999999</v>
      </c>
      <c r="BB421">
        <v>13.46</v>
      </c>
      <c r="BC421">
        <v>0.96</v>
      </c>
      <c r="BD421">
        <v>15.167999999999999</v>
      </c>
      <c r="BE421">
        <v>2789.9740000000002</v>
      </c>
      <c r="BF421">
        <v>153.69499999999999</v>
      </c>
      <c r="BG421">
        <v>0.13900000000000001</v>
      </c>
      <c r="BH421">
        <v>0.40400000000000003</v>
      </c>
      <c r="BI421">
        <v>0.54300000000000004</v>
      </c>
      <c r="BJ421">
        <v>0.107</v>
      </c>
      <c r="BK421">
        <v>0.31</v>
      </c>
      <c r="BL421">
        <v>0.41699999999999998</v>
      </c>
      <c r="BM421">
        <v>1.0871</v>
      </c>
      <c r="BQ421">
        <v>0</v>
      </c>
      <c r="BR421">
        <v>0.37320399999999998</v>
      </c>
      <c r="BS421">
        <v>0.286414</v>
      </c>
      <c r="BT421">
        <v>1.4E-2</v>
      </c>
      <c r="BU421">
        <v>8.9839529999999996</v>
      </c>
      <c r="BV421">
        <v>5.7569214000000004</v>
      </c>
    </row>
    <row r="422" spans="1:74" customFormat="1" x14ac:dyDescent="0.25">
      <c r="A422" s="37">
        <v>41704</v>
      </c>
      <c r="B422" s="38">
        <v>3.913888888888889E-2</v>
      </c>
      <c r="C422">
        <v>14.528</v>
      </c>
      <c r="D422">
        <v>1.0557000000000001</v>
      </c>
      <c r="E422">
        <v>10556.77966</v>
      </c>
      <c r="F422">
        <v>6.4</v>
      </c>
      <c r="G422">
        <v>11.6</v>
      </c>
      <c r="H422">
        <v>130.4</v>
      </c>
      <c r="J422">
        <v>0</v>
      </c>
      <c r="K422">
        <v>0.86960000000000004</v>
      </c>
      <c r="L422">
        <v>12.633699999999999</v>
      </c>
      <c r="M422">
        <v>0.91800000000000004</v>
      </c>
      <c r="N422">
        <v>5.5648</v>
      </c>
      <c r="O422">
        <v>10.121</v>
      </c>
      <c r="P422">
        <v>15.7</v>
      </c>
      <c r="Q422">
        <v>4.2671999999999999</v>
      </c>
      <c r="R422">
        <v>7.7610999999999999</v>
      </c>
      <c r="S422">
        <v>12</v>
      </c>
      <c r="T422">
        <v>130.4</v>
      </c>
      <c r="W422">
        <v>0</v>
      </c>
      <c r="X422">
        <v>0</v>
      </c>
      <c r="Y422">
        <v>12.3</v>
      </c>
      <c r="Z422">
        <v>847</v>
      </c>
      <c r="AA422">
        <v>873</v>
      </c>
      <c r="AB422">
        <v>796</v>
      </c>
      <c r="AC422">
        <v>55</v>
      </c>
      <c r="AD422">
        <v>10.3</v>
      </c>
      <c r="AE422">
        <v>0.24</v>
      </c>
      <c r="AF422">
        <v>980</v>
      </c>
      <c r="AG422">
        <v>-5</v>
      </c>
      <c r="AH422">
        <v>13</v>
      </c>
      <c r="AI422">
        <v>18</v>
      </c>
      <c r="AJ422">
        <v>191</v>
      </c>
      <c r="AK422">
        <v>190.8</v>
      </c>
      <c r="AL422">
        <v>7.2</v>
      </c>
      <c r="AM422">
        <v>195</v>
      </c>
      <c r="AN422" t="s">
        <v>155</v>
      </c>
      <c r="AO422">
        <v>2</v>
      </c>
      <c r="AP422" s="39">
        <v>0.70571759259259259</v>
      </c>
      <c r="AQ422">
        <v>47.163735000000003</v>
      </c>
      <c r="AR422">
        <v>-88.491110000000006</v>
      </c>
      <c r="AS422">
        <v>321.5</v>
      </c>
      <c r="AT422">
        <v>36.9</v>
      </c>
      <c r="AU422">
        <v>12</v>
      </c>
      <c r="AV422">
        <v>10</v>
      </c>
      <c r="AW422" t="s">
        <v>428</v>
      </c>
      <c r="AX422">
        <v>1.2</v>
      </c>
      <c r="AY422">
        <v>1.3</v>
      </c>
      <c r="AZ422">
        <v>1.8</v>
      </c>
      <c r="BA422">
        <v>14.048999999999999</v>
      </c>
      <c r="BB422">
        <v>13.6</v>
      </c>
      <c r="BC422">
        <v>0.97</v>
      </c>
      <c r="BD422">
        <v>14.994999999999999</v>
      </c>
      <c r="BE422">
        <v>2826.5129999999999</v>
      </c>
      <c r="BF422">
        <v>130.72300000000001</v>
      </c>
      <c r="BG422">
        <v>0.13</v>
      </c>
      <c r="BH422">
        <v>0.23699999999999999</v>
      </c>
      <c r="BI422">
        <v>0.36799999999999999</v>
      </c>
      <c r="BJ422">
        <v>0.1</v>
      </c>
      <c r="BK422">
        <v>0.182</v>
      </c>
      <c r="BL422">
        <v>0.28199999999999997</v>
      </c>
      <c r="BM422">
        <v>0.96399999999999997</v>
      </c>
      <c r="BQ422">
        <v>0</v>
      </c>
      <c r="BR422">
        <v>0.34706700000000001</v>
      </c>
      <c r="BS422">
        <v>0.28696500000000003</v>
      </c>
      <c r="BT422">
        <v>1.3793E-2</v>
      </c>
      <c r="BU422">
        <v>8.3547700000000003</v>
      </c>
      <c r="BV422">
        <v>5.7679964999999997</v>
      </c>
    </row>
    <row r="423" spans="1:74" customFormat="1" x14ac:dyDescent="0.25">
      <c r="A423" s="37">
        <v>41704</v>
      </c>
      <c r="B423" s="38">
        <v>3.9150462962962963E-2</v>
      </c>
      <c r="C423">
        <v>14.529</v>
      </c>
      <c r="D423">
        <v>1.1307</v>
      </c>
      <c r="E423">
        <v>11307.38499</v>
      </c>
      <c r="F423">
        <v>3.8</v>
      </c>
      <c r="G423">
        <v>3.5</v>
      </c>
      <c r="H423">
        <v>129.4</v>
      </c>
      <c r="J423">
        <v>0</v>
      </c>
      <c r="K423">
        <v>0.86890000000000001</v>
      </c>
      <c r="L423">
        <v>12.6244</v>
      </c>
      <c r="M423">
        <v>0.98250000000000004</v>
      </c>
      <c r="N423">
        <v>3.3018000000000001</v>
      </c>
      <c r="O423">
        <v>3.0049999999999999</v>
      </c>
      <c r="P423">
        <v>6.3</v>
      </c>
      <c r="Q423">
        <v>2.5318999999999998</v>
      </c>
      <c r="R423">
        <v>2.3043</v>
      </c>
      <c r="S423">
        <v>4.8</v>
      </c>
      <c r="T423">
        <v>129.36150000000001</v>
      </c>
      <c r="W423">
        <v>0</v>
      </c>
      <c r="X423">
        <v>0</v>
      </c>
      <c r="Y423">
        <v>12.3</v>
      </c>
      <c r="Z423">
        <v>848</v>
      </c>
      <c r="AA423">
        <v>873</v>
      </c>
      <c r="AB423">
        <v>798</v>
      </c>
      <c r="AC423">
        <v>55</v>
      </c>
      <c r="AD423">
        <v>10.3</v>
      </c>
      <c r="AE423">
        <v>0.24</v>
      </c>
      <c r="AF423">
        <v>980</v>
      </c>
      <c r="AG423">
        <v>-5</v>
      </c>
      <c r="AH423">
        <v>13</v>
      </c>
      <c r="AI423">
        <v>18</v>
      </c>
      <c r="AJ423">
        <v>191</v>
      </c>
      <c r="AK423">
        <v>190.2</v>
      </c>
      <c r="AL423">
        <v>7.1</v>
      </c>
      <c r="AM423">
        <v>195</v>
      </c>
      <c r="AN423" t="s">
        <v>155</v>
      </c>
      <c r="AO423">
        <v>2</v>
      </c>
      <c r="AP423" s="39">
        <v>0.70572916666666663</v>
      </c>
      <c r="AQ423">
        <v>47.163687000000003</v>
      </c>
      <c r="AR423">
        <v>-88.491315999999998</v>
      </c>
      <c r="AS423">
        <v>321.5</v>
      </c>
      <c r="AT423">
        <v>36.6</v>
      </c>
      <c r="AU423">
        <v>12</v>
      </c>
      <c r="AV423">
        <v>10</v>
      </c>
      <c r="AW423" t="s">
        <v>428</v>
      </c>
      <c r="AX423">
        <v>1.2</v>
      </c>
      <c r="AY423">
        <v>1.3</v>
      </c>
      <c r="AZ423">
        <v>1.8</v>
      </c>
      <c r="BA423">
        <v>14.048999999999999</v>
      </c>
      <c r="BB423">
        <v>13.53</v>
      </c>
      <c r="BC423">
        <v>0.96</v>
      </c>
      <c r="BD423">
        <v>15.087999999999999</v>
      </c>
      <c r="BE423">
        <v>2812.9760000000001</v>
      </c>
      <c r="BF423">
        <v>139.33600000000001</v>
      </c>
      <c r="BG423">
        <v>7.6999999999999999E-2</v>
      </c>
      <c r="BH423">
        <v>7.0000000000000007E-2</v>
      </c>
      <c r="BI423">
        <v>0.14699999999999999</v>
      </c>
      <c r="BJ423">
        <v>5.8999999999999997E-2</v>
      </c>
      <c r="BK423">
        <v>5.3999999999999999E-2</v>
      </c>
      <c r="BL423">
        <v>0.113</v>
      </c>
      <c r="BM423">
        <v>0.95240000000000002</v>
      </c>
      <c r="BQ423">
        <v>0</v>
      </c>
      <c r="BR423">
        <v>0.34048699999999998</v>
      </c>
      <c r="BS423">
        <v>0.28320699999999999</v>
      </c>
      <c r="BT423">
        <v>1.2793000000000001E-2</v>
      </c>
      <c r="BU423">
        <v>8.1963729999999995</v>
      </c>
      <c r="BV423">
        <v>5.6924606999999998</v>
      </c>
    </row>
    <row r="424" spans="1:74" customFormat="1" x14ac:dyDescent="0.25">
      <c r="A424" s="37">
        <v>41704</v>
      </c>
      <c r="B424" s="38">
        <v>3.9162037037037037E-2</v>
      </c>
      <c r="C424">
        <v>14.37</v>
      </c>
      <c r="D424">
        <v>1.6229</v>
      </c>
      <c r="E424">
        <v>16228.66109</v>
      </c>
      <c r="F424">
        <v>3.8</v>
      </c>
      <c r="G424">
        <v>5.2</v>
      </c>
      <c r="H424">
        <v>289.3</v>
      </c>
      <c r="J424">
        <v>0</v>
      </c>
      <c r="K424">
        <v>0.86570000000000003</v>
      </c>
      <c r="L424">
        <v>12.440300000000001</v>
      </c>
      <c r="M424">
        <v>1.4049</v>
      </c>
      <c r="N424">
        <v>3.2896999999999998</v>
      </c>
      <c r="O424">
        <v>4.5016999999999996</v>
      </c>
      <c r="P424">
        <v>7.8</v>
      </c>
      <c r="Q424">
        <v>2.5226999999999999</v>
      </c>
      <c r="R424">
        <v>3.4521000000000002</v>
      </c>
      <c r="S424">
        <v>6</v>
      </c>
      <c r="T424">
        <v>289.25119999999998</v>
      </c>
      <c r="W424">
        <v>0</v>
      </c>
      <c r="X424">
        <v>0</v>
      </c>
      <c r="Y424">
        <v>12.2</v>
      </c>
      <c r="Z424">
        <v>849</v>
      </c>
      <c r="AA424">
        <v>874</v>
      </c>
      <c r="AB424">
        <v>798</v>
      </c>
      <c r="AC424">
        <v>55</v>
      </c>
      <c r="AD424">
        <v>10.3</v>
      </c>
      <c r="AE424">
        <v>0.24</v>
      </c>
      <c r="AF424">
        <v>980</v>
      </c>
      <c r="AG424">
        <v>-5</v>
      </c>
      <c r="AH424">
        <v>13</v>
      </c>
      <c r="AI424">
        <v>18</v>
      </c>
      <c r="AJ424">
        <v>191</v>
      </c>
      <c r="AK424">
        <v>190.8</v>
      </c>
      <c r="AL424">
        <v>7.3</v>
      </c>
      <c r="AM424">
        <v>195</v>
      </c>
      <c r="AN424" t="s">
        <v>155</v>
      </c>
      <c r="AO424">
        <v>2</v>
      </c>
      <c r="AP424" s="39">
        <v>0.70574074074074078</v>
      </c>
      <c r="AQ424">
        <v>47.163666999999997</v>
      </c>
      <c r="AR424">
        <v>-88.491397000000006</v>
      </c>
      <c r="AS424">
        <v>321.5</v>
      </c>
      <c r="AT424">
        <v>36.5</v>
      </c>
      <c r="AU424">
        <v>12</v>
      </c>
      <c r="AV424">
        <v>10</v>
      </c>
      <c r="AW424" t="s">
        <v>428</v>
      </c>
      <c r="AX424">
        <v>1.079</v>
      </c>
      <c r="AY424">
        <v>1.2395</v>
      </c>
      <c r="AZ424">
        <v>1.679</v>
      </c>
      <c r="BA424">
        <v>14.048999999999999</v>
      </c>
      <c r="BB424">
        <v>13.19</v>
      </c>
      <c r="BC424">
        <v>0.94</v>
      </c>
      <c r="BD424">
        <v>15.510999999999999</v>
      </c>
      <c r="BE424">
        <v>2720.9760000000001</v>
      </c>
      <c r="BF424">
        <v>195.584</v>
      </c>
      <c r="BG424">
        <v>7.4999999999999997E-2</v>
      </c>
      <c r="BH424">
        <v>0.10299999999999999</v>
      </c>
      <c r="BI424">
        <v>0.17799999999999999</v>
      </c>
      <c r="BJ424">
        <v>5.8000000000000003E-2</v>
      </c>
      <c r="BK424">
        <v>7.9000000000000001E-2</v>
      </c>
      <c r="BL424">
        <v>0.13700000000000001</v>
      </c>
      <c r="BM424">
        <v>2.0903999999999998</v>
      </c>
      <c r="BQ424">
        <v>0</v>
      </c>
      <c r="BR424">
        <v>0.36182199999999998</v>
      </c>
      <c r="BS424">
        <v>0.28379300000000002</v>
      </c>
      <c r="BT424">
        <v>1.2E-2</v>
      </c>
      <c r="BU424">
        <v>8.7099609999999998</v>
      </c>
      <c r="BV424">
        <v>5.7042393000000002</v>
      </c>
    </row>
    <row r="425" spans="1:74" customFormat="1" x14ac:dyDescent="0.25">
      <c r="A425" s="37">
        <v>41704</v>
      </c>
      <c r="B425" s="38">
        <v>3.917361111111111E-2</v>
      </c>
      <c r="C425">
        <v>14.108000000000001</v>
      </c>
      <c r="D425">
        <v>1.8605</v>
      </c>
      <c r="E425">
        <v>18604.948810000002</v>
      </c>
      <c r="F425">
        <v>3.8</v>
      </c>
      <c r="G425">
        <v>5.2</v>
      </c>
      <c r="H425">
        <v>498.5</v>
      </c>
      <c r="J425">
        <v>0</v>
      </c>
      <c r="K425">
        <v>0.86539999999999995</v>
      </c>
      <c r="L425">
        <v>12.209</v>
      </c>
      <c r="M425">
        <v>1.61</v>
      </c>
      <c r="N425">
        <v>3.2885</v>
      </c>
      <c r="O425">
        <v>4.5069999999999997</v>
      </c>
      <c r="P425">
        <v>7.8</v>
      </c>
      <c r="Q425">
        <v>2.5217000000000001</v>
      </c>
      <c r="R425">
        <v>3.4561000000000002</v>
      </c>
      <c r="S425">
        <v>6</v>
      </c>
      <c r="T425">
        <v>498.50170000000003</v>
      </c>
      <c r="W425">
        <v>0</v>
      </c>
      <c r="X425">
        <v>0</v>
      </c>
      <c r="Y425">
        <v>12.3</v>
      </c>
      <c r="Z425">
        <v>848</v>
      </c>
      <c r="AA425">
        <v>873</v>
      </c>
      <c r="AB425">
        <v>798</v>
      </c>
      <c r="AC425">
        <v>55</v>
      </c>
      <c r="AD425">
        <v>10.3</v>
      </c>
      <c r="AE425">
        <v>0.24</v>
      </c>
      <c r="AF425">
        <v>980</v>
      </c>
      <c r="AG425">
        <v>-5</v>
      </c>
      <c r="AH425">
        <v>13</v>
      </c>
      <c r="AI425">
        <v>18</v>
      </c>
      <c r="AJ425">
        <v>191</v>
      </c>
      <c r="AK425">
        <v>190</v>
      </c>
      <c r="AL425">
        <v>7.2</v>
      </c>
      <c r="AM425">
        <v>195</v>
      </c>
      <c r="AN425" t="s">
        <v>155</v>
      </c>
      <c r="AO425">
        <v>2</v>
      </c>
      <c r="AP425" s="39">
        <v>0.70574074074074078</v>
      </c>
      <c r="AQ425">
        <v>47.163637000000001</v>
      </c>
      <c r="AR425">
        <v>-88.491519999999994</v>
      </c>
      <c r="AS425">
        <v>321.39999999999998</v>
      </c>
      <c r="AT425">
        <v>36.5</v>
      </c>
      <c r="AU425">
        <v>12</v>
      </c>
      <c r="AV425">
        <v>10</v>
      </c>
      <c r="AW425" t="s">
        <v>428</v>
      </c>
      <c r="AX425">
        <v>1</v>
      </c>
      <c r="AY425">
        <v>1.2</v>
      </c>
      <c r="AZ425">
        <v>1.6</v>
      </c>
      <c r="BA425">
        <v>14.048999999999999</v>
      </c>
      <c r="BB425">
        <v>13.16</v>
      </c>
      <c r="BC425">
        <v>0.94</v>
      </c>
      <c r="BD425">
        <v>15.555999999999999</v>
      </c>
      <c r="BE425">
        <v>2671.3980000000001</v>
      </c>
      <c r="BF425">
        <v>224.21899999999999</v>
      </c>
      <c r="BG425">
        <v>7.4999999999999997E-2</v>
      </c>
      <c r="BH425">
        <v>0.10299999999999999</v>
      </c>
      <c r="BI425">
        <v>0.17899999999999999</v>
      </c>
      <c r="BJ425">
        <v>5.8000000000000003E-2</v>
      </c>
      <c r="BK425">
        <v>7.9000000000000001E-2</v>
      </c>
      <c r="BL425">
        <v>0.13700000000000001</v>
      </c>
      <c r="BM425">
        <v>3.6040000000000001</v>
      </c>
      <c r="BQ425">
        <v>0</v>
      </c>
      <c r="BR425">
        <v>0.34342600000000001</v>
      </c>
      <c r="BS425">
        <v>0.28237899999999999</v>
      </c>
      <c r="BT425">
        <v>1.1586000000000001E-2</v>
      </c>
      <c r="BU425">
        <v>8.2671229999999998</v>
      </c>
      <c r="BV425">
        <v>5.6758179000000002</v>
      </c>
    </row>
    <row r="426" spans="1:74" customFormat="1" x14ac:dyDescent="0.25">
      <c r="A426" s="37">
        <v>41704</v>
      </c>
      <c r="B426" s="38">
        <v>3.9185185185185191E-2</v>
      </c>
      <c r="C426">
        <v>14.098000000000001</v>
      </c>
      <c r="D426">
        <v>1.8866000000000001</v>
      </c>
      <c r="E426">
        <v>18866.215329999999</v>
      </c>
      <c r="F426">
        <v>3.6</v>
      </c>
      <c r="G426">
        <v>-0.6</v>
      </c>
      <c r="H426">
        <v>538.20000000000005</v>
      </c>
      <c r="J426">
        <v>0</v>
      </c>
      <c r="K426">
        <v>0.86529999999999996</v>
      </c>
      <c r="L426">
        <v>12.199299999999999</v>
      </c>
      <c r="M426">
        <v>1.6325000000000001</v>
      </c>
      <c r="N426">
        <v>3.1152000000000002</v>
      </c>
      <c r="O426">
        <v>0</v>
      </c>
      <c r="P426">
        <v>3.1</v>
      </c>
      <c r="Q426">
        <v>2.3887999999999998</v>
      </c>
      <c r="R426">
        <v>0</v>
      </c>
      <c r="S426">
        <v>2.4</v>
      </c>
      <c r="T426">
        <v>538.24919999999997</v>
      </c>
      <c r="W426">
        <v>0</v>
      </c>
      <c r="X426">
        <v>0</v>
      </c>
      <c r="Y426">
        <v>12.2</v>
      </c>
      <c r="Z426">
        <v>850</v>
      </c>
      <c r="AA426">
        <v>873</v>
      </c>
      <c r="AB426">
        <v>800</v>
      </c>
      <c r="AC426">
        <v>55</v>
      </c>
      <c r="AD426">
        <v>10.3</v>
      </c>
      <c r="AE426">
        <v>0.24</v>
      </c>
      <c r="AF426">
        <v>980</v>
      </c>
      <c r="AG426">
        <v>-5</v>
      </c>
      <c r="AH426">
        <v>13</v>
      </c>
      <c r="AI426">
        <v>18</v>
      </c>
      <c r="AJ426">
        <v>191</v>
      </c>
      <c r="AK426">
        <v>190</v>
      </c>
      <c r="AL426">
        <v>7.5</v>
      </c>
      <c r="AM426">
        <v>195</v>
      </c>
      <c r="AN426" t="s">
        <v>155</v>
      </c>
      <c r="AO426">
        <v>2</v>
      </c>
      <c r="AP426" s="39">
        <v>0.70575231481481471</v>
      </c>
      <c r="AQ426">
        <v>47.163589999999999</v>
      </c>
      <c r="AR426">
        <v>-88.491722999999993</v>
      </c>
      <c r="AS426">
        <v>321.39999999999998</v>
      </c>
      <c r="AT426">
        <v>36.5</v>
      </c>
      <c r="AU426">
        <v>12</v>
      </c>
      <c r="AV426">
        <v>10</v>
      </c>
      <c r="AW426" t="s">
        <v>428</v>
      </c>
      <c r="AX426">
        <v>1</v>
      </c>
      <c r="AY426">
        <v>1.2</v>
      </c>
      <c r="AZ426">
        <v>1.6</v>
      </c>
      <c r="BA426">
        <v>14.048999999999999</v>
      </c>
      <c r="BB426">
        <v>13.14</v>
      </c>
      <c r="BC426">
        <v>0.94</v>
      </c>
      <c r="BD426">
        <v>15.564</v>
      </c>
      <c r="BE426">
        <v>2666.0430000000001</v>
      </c>
      <c r="BF426">
        <v>227.07599999999999</v>
      </c>
      <c r="BG426">
        <v>7.0999999999999994E-2</v>
      </c>
      <c r="BH426">
        <v>0</v>
      </c>
      <c r="BI426">
        <v>7.0999999999999994E-2</v>
      </c>
      <c r="BJ426">
        <v>5.5E-2</v>
      </c>
      <c r="BK426">
        <v>0</v>
      </c>
      <c r="BL426">
        <v>5.5E-2</v>
      </c>
      <c r="BM426">
        <v>3.8866999999999998</v>
      </c>
      <c r="BQ426">
        <v>0</v>
      </c>
      <c r="BR426">
        <v>0.45788600000000002</v>
      </c>
      <c r="BS426">
        <v>0.28000000000000003</v>
      </c>
      <c r="BT426">
        <v>0.01</v>
      </c>
      <c r="BU426">
        <v>11.022463999999999</v>
      </c>
      <c r="BV426">
        <v>5.6280000000000001</v>
      </c>
    </row>
    <row r="427" spans="1:74" customFormat="1" x14ac:dyDescent="0.25">
      <c r="A427" s="37">
        <v>41704</v>
      </c>
      <c r="B427" s="38">
        <v>3.9196759259259258E-2</v>
      </c>
      <c r="C427">
        <v>14.057</v>
      </c>
      <c r="D427">
        <v>1.9355</v>
      </c>
      <c r="E427">
        <v>19355.07706</v>
      </c>
      <c r="F427">
        <v>3.8</v>
      </c>
      <c r="G427">
        <v>5.2</v>
      </c>
      <c r="H427">
        <v>645.5</v>
      </c>
      <c r="J427">
        <v>0</v>
      </c>
      <c r="K427">
        <v>0.86509999999999998</v>
      </c>
      <c r="L427">
        <v>12.161300000000001</v>
      </c>
      <c r="M427">
        <v>1.6745000000000001</v>
      </c>
      <c r="N427">
        <v>3.2875000000000001</v>
      </c>
      <c r="O427">
        <v>4.4985999999999997</v>
      </c>
      <c r="P427">
        <v>7.8</v>
      </c>
      <c r="Q427">
        <v>2.5209000000000001</v>
      </c>
      <c r="R427">
        <v>3.4497</v>
      </c>
      <c r="S427">
        <v>6</v>
      </c>
      <c r="T427">
        <v>645.52769999999998</v>
      </c>
      <c r="W427">
        <v>0</v>
      </c>
      <c r="X427">
        <v>0</v>
      </c>
      <c r="Y427">
        <v>12.3</v>
      </c>
      <c r="Z427">
        <v>849</v>
      </c>
      <c r="AA427">
        <v>872</v>
      </c>
      <c r="AB427">
        <v>799</v>
      </c>
      <c r="AC427">
        <v>55</v>
      </c>
      <c r="AD427">
        <v>10.3</v>
      </c>
      <c r="AE427">
        <v>0.24</v>
      </c>
      <c r="AF427">
        <v>980</v>
      </c>
      <c r="AG427">
        <v>-5</v>
      </c>
      <c r="AH427">
        <v>13</v>
      </c>
      <c r="AI427">
        <v>18</v>
      </c>
      <c r="AJ427">
        <v>191</v>
      </c>
      <c r="AK427">
        <v>190</v>
      </c>
      <c r="AL427">
        <v>7.6</v>
      </c>
      <c r="AM427">
        <v>195</v>
      </c>
      <c r="AN427" t="s">
        <v>155</v>
      </c>
      <c r="AO427">
        <v>2</v>
      </c>
      <c r="AP427" s="39">
        <v>0.70576388888888886</v>
      </c>
      <c r="AQ427">
        <v>47.163542</v>
      </c>
      <c r="AR427">
        <v>-88.491926000000007</v>
      </c>
      <c r="AS427">
        <v>321.39999999999998</v>
      </c>
      <c r="AT427">
        <v>35.299999999999997</v>
      </c>
      <c r="AU427">
        <v>12</v>
      </c>
      <c r="AV427">
        <v>10</v>
      </c>
      <c r="AW427" t="s">
        <v>428</v>
      </c>
      <c r="AX427">
        <v>1</v>
      </c>
      <c r="AY427">
        <v>1.2</v>
      </c>
      <c r="AZ427">
        <v>1.6</v>
      </c>
      <c r="BA427">
        <v>14.048999999999999</v>
      </c>
      <c r="BB427">
        <v>13.12</v>
      </c>
      <c r="BC427">
        <v>0.93</v>
      </c>
      <c r="BD427">
        <v>15.590999999999999</v>
      </c>
      <c r="BE427">
        <v>2654.9279999999999</v>
      </c>
      <c r="BF427">
        <v>232.661</v>
      </c>
      <c r="BG427">
        <v>7.4999999999999997E-2</v>
      </c>
      <c r="BH427">
        <v>0.10299999999999999</v>
      </c>
      <c r="BI427">
        <v>0.17799999999999999</v>
      </c>
      <c r="BJ427">
        <v>5.8000000000000003E-2</v>
      </c>
      <c r="BK427">
        <v>7.9000000000000001E-2</v>
      </c>
      <c r="BL427">
        <v>0.13600000000000001</v>
      </c>
      <c r="BM427">
        <v>4.6563999999999997</v>
      </c>
      <c r="BQ427">
        <v>0</v>
      </c>
      <c r="BR427">
        <v>0.53964999999999996</v>
      </c>
      <c r="BS427">
        <v>0.28061900000000001</v>
      </c>
      <c r="BT427">
        <v>9.7940000000000006E-3</v>
      </c>
      <c r="BU427">
        <v>12.990716000000001</v>
      </c>
      <c r="BV427">
        <v>5.6404418999999999</v>
      </c>
    </row>
    <row r="428" spans="1:74" customFormat="1" x14ac:dyDescent="0.25">
      <c r="A428" s="37">
        <v>41704</v>
      </c>
      <c r="B428" s="38">
        <v>3.9208333333333338E-2</v>
      </c>
      <c r="C428">
        <v>14.05</v>
      </c>
      <c r="D428">
        <v>2.0247999999999999</v>
      </c>
      <c r="E428">
        <v>20247.93548</v>
      </c>
      <c r="F428">
        <v>3.6</v>
      </c>
      <c r="G428">
        <v>-4.9000000000000004</v>
      </c>
      <c r="H428">
        <v>822.5</v>
      </c>
      <c r="J428">
        <v>0</v>
      </c>
      <c r="K428">
        <v>0.86419999999999997</v>
      </c>
      <c r="L428">
        <v>12.1419</v>
      </c>
      <c r="M428">
        <v>1.7498</v>
      </c>
      <c r="N428">
        <v>3.0800999999999998</v>
      </c>
      <c r="O428">
        <v>0</v>
      </c>
      <c r="P428">
        <v>3.1</v>
      </c>
      <c r="Q428">
        <v>2.3618999999999999</v>
      </c>
      <c r="R428">
        <v>0</v>
      </c>
      <c r="S428">
        <v>2.4</v>
      </c>
      <c r="T428">
        <v>822.45360000000005</v>
      </c>
      <c r="W428">
        <v>0</v>
      </c>
      <c r="X428">
        <v>0</v>
      </c>
      <c r="Y428">
        <v>12.4</v>
      </c>
      <c r="Z428">
        <v>848</v>
      </c>
      <c r="AA428">
        <v>873</v>
      </c>
      <c r="AB428">
        <v>798</v>
      </c>
      <c r="AC428">
        <v>55</v>
      </c>
      <c r="AD428">
        <v>10.3</v>
      </c>
      <c r="AE428">
        <v>0.24</v>
      </c>
      <c r="AF428">
        <v>980</v>
      </c>
      <c r="AG428">
        <v>-5</v>
      </c>
      <c r="AH428">
        <v>13</v>
      </c>
      <c r="AI428">
        <v>18</v>
      </c>
      <c r="AJ428">
        <v>191</v>
      </c>
      <c r="AK428">
        <v>190</v>
      </c>
      <c r="AL428">
        <v>7.5</v>
      </c>
      <c r="AM428">
        <v>195</v>
      </c>
      <c r="AN428" t="s">
        <v>155</v>
      </c>
      <c r="AO428">
        <v>2</v>
      </c>
      <c r="AP428" s="39">
        <v>0.70577546296296301</v>
      </c>
      <c r="AQ428">
        <v>47.163362999999997</v>
      </c>
      <c r="AR428">
        <v>-88.492141000000004</v>
      </c>
      <c r="AS428">
        <v>321.5</v>
      </c>
      <c r="AT428">
        <v>34.5</v>
      </c>
      <c r="AU428">
        <v>12</v>
      </c>
      <c r="AV428">
        <v>10</v>
      </c>
      <c r="AW428" t="s">
        <v>428</v>
      </c>
      <c r="AX428">
        <v>1.0605</v>
      </c>
      <c r="AY428">
        <v>1.2605</v>
      </c>
      <c r="AZ428">
        <v>1.6605000000000001</v>
      </c>
      <c r="BA428">
        <v>14.048999999999999</v>
      </c>
      <c r="BB428">
        <v>13.03</v>
      </c>
      <c r="BC428">
        <v>0.93</v>
      </c>
      <c r="BD428">
        <v>15.715</v>
      </c>
      <c r="BE428">
        <v>2636.68</v>
      </c>
      <c r="BF428">
        <v>241.846</v>
      </c>
      <c r="BG428">
        <v>7.0000000000000007E-2</v>
      </c>
      <c r="BH428">
        <v>0</v>
      </c>
      <c r="BI428">
        <v>7.0000000000000007E-2</v>
      </c>
      <c r="BJ428">
        <v>5.3999999999999999E-2</v>
      </c>
      <c r="BK428">
        <v>0</v>
      </c>
      <c r="BL428">
        <v>5.3999999999999999E-2</v>
      </c>
      <c r="BM428">
        <v>5.9013</v>
      </c>
      <c r="BQ428">
        <v>0</v>
      </c>
      <c r="BR428">
        <v>0.55324499999999999</v>
      </c>
      <c r="BS428">
        <v>0.28299999999999997</v>
      </c>
      <c r="BT428">
        <v>9.2069999999999999E-3</v>
      </c>
      <c r="BU428">
        <v>13.31799</v>
      </c>
      <c r="BV428">
        <v>5.6882999999999999</v>
      </c>
    </row>
    <row r="429" spans="1:74" customFormat="1" x14ac:dyDescent="0.25">
      <c r="A429" s="37">
        <v>41704</v>
      </c>
      <c r="B429" s="38">
        <v>3.9219907407407405E-2</v>
      </c>
      <c r="C429">
        <v>13.984</v>
      </c>
      <c r="D429">
        <v>2.1021999999999998</v>
      </c>
      <c r="E429">
        <v>21022.12903</v>
      </c>
      <c r="F429">
        <v>8.3000000000000007</v>
      </c>
      <c r="G429">
        <v>-6.8</v>
      </c>
      <c r="H429">
        <v>947.2</v>
      </c>
      <c r="J429">
        <v>0</v>
      </c>
      <c r="K429">
        <v>0.8639</v>
      </c>
      <c r="L429">
        <v>12.080299999999999</v>
      </c>
      <c r="M429">
        <v>1.8161</v>
      </c>
      <c r="N429">
        <v>7.1586999999999996</v>
      </c>
      <c r="O429">
        <v>0</v>
      </c>
      <c r="P429">
        <v>7.2</v>
      </c>
      <c r="Q429">
        <v>5.4894999999999996</v>
      </c>
      <c r="R429">
        <v>0</v>
      </c>
      <c r="S429">
        <v>5.5</v>
      </c>
      <c r="T429">
        <v>947.21249999999998</v>
      </c>
      <c r="W429">
        <v>0</v>
      </c>
      <c r="X429">
        <v>0</v>
      </c>
      <c r="Y429">
        <v>12.3</v>
      </c>
      <c r="Z429">
        <v>849</v>
      </c>
      <c r="AA429">
        <v>873</v>
      </c>
      <c r="AB429">
        <v>800</v>
      </c>
      <c r="AC429">
        <v>55</v>
      </c>
      <c r="AD429">
        <v>10.3</v>
      </c>
      <c r="AE429">
        <v>0.24</v>
      </c>
      <c r="AF429">
        <v>980</v>
      </c>
      <c r="AG429">
        <v>-5</v>
      </c>
      <c r="AH429">
        <v>13</v>
      </c>
      <c r="AI429">
        <v>18</v>
      </c>
      <c r="AJ429">
        <v>191</v>
      </c>
      <c r="AK429">
        <v>190</v>
      </c>
      <c r="AL429">
        <v>7.5</v>
      </c>
      <c r="AM429">
        <v>195</v>
      </c>
      <c r="AN429" t="s">
        <v>155</v>
      </c>
      <c r="AO429">
        <v>2</v>
      </c>
      <c r="AP429" s="39">
        <v>0.70579861111111108</v>
      </c>
      <c r="AQ429">
        <v>47.163144000000003</v>
      </c>
      <c r="AR429">
        <v>-88.492216999999997</v>
      </c>
      <c r="AS429">
        <v>321.7</v>
      </c>
      <c r="AT429">
        <v>34.9</v>
      </c>
      <c r="AU429">
        <v>12</v>
      </c>
      <c r="AV429">
        <v>9</v>
      </c>
      <c r="AW429" t="s">
        <v>429</v>
      </c>
      <c r="AX429">
        <v>1.2210000000000001</v>
      </c>
      <c r="AY429">
        <v>1.542</v>
      </c>
      <c r="AZ429">
        <v>1.9419999999999999</v>
      </c>
      <c r="BA429">
        <v>14.048999999999999</v>
      </c>
      <c r="BB429">
        <v>13</v>
      </c>
      <c r="BC429">
        <v>0.93</v>
      </c>
      <c r="BD429">
        <v>15.757</v>
      </c>
      <c r="BE429">
        <v>2620.08</v>
      </c>
      <c r="BF429">
        <v>250.69399999999999</v>
      </c>
      <c r="BG429">
        <v>0.16300000000000001</v>
      </c>
      <c r="BH429">
        <v>0</v>
      </c>
      <c r="BI429">
        <v>0.16300000000000001</v>
      </c>
      <c r="BJ429">
        <v>0.125</v>
      </c>
      <c r="BK429">
        <v>0</v>
      </c>
      <c r="BL429">
        <v>0.125</v>
      </c>
      <c r="BM429">
        <v>6.7881</v>
      </c>
      <c r="BQ429">
        <v>0</v>
      </c>
      <c r="BR429">
        <v>0.596939</v>
      </c>
      <c r="BS429">
        <v>0.282586</v>
      </c>
      <c r="BT429">
        <v>0.01</v>
      </c>
      <c r="BU429">
        <v>14.369814</v>
      </c>
      <c r="BV429">
        <v>5.6799786000000001</v>
      </c>
    </row>
    <row r="430" spans="1:74" customFormat="1" x14ac:dyDescent="0.25">
      <c r="A430" s="37">
        <v>41704</v>
      </c>
      <c r="B430" s="38">
        <v>3.9231481481481485E-2</v>
      </c>
      <c r="C430">
        <v>13.941000000000001</v>
      </c>
      <c r="D430">
        <v>2.0838999999999999</v>
      </c>
      <c r="E430">
        <v>20839.382819999999</v>
      </c>
      <c r="F430">
        <v>10.1</v>
      </c>
      <c r="G430">
        <v>0.5</v>
      </c>
      <c r="H430">
        <v>924.4</v>
      </c>
      <c r="J430">
        <v>0</v>
      </c>
      <c r="K430">
        <v>0.86439999999999995</v>
      </c>
      <c r="L430">
        <v>12.0504</v>
      </c>
      <c r="M430">
        <v>1.8012999999999999</v>
      </c>
      <c r="N430">
        <v>8.7370000000000001</v>
      </c>
      <c r="O430">
        <v>0.4405</v>
      </c>
      <c r="P430">
        <v>9.1999999999999993</v>
      </c>
      <c r="Q430">
        <v>6.6997999999999998</v>
      </c>
      <c r="R430">
        <v>0.33779999999999999</v>
      </c>
      <c r="S430">
        <v>7</v>
      </c>
      <c r="T430">
        <v>924.39509999999996</v>
      </c>
      <c r="W430">
        <v>0</v>
      </c>
      <c r="X430">
        <v>0</v>
      </c>
      <c r="Y430">
        <v>12.4</v>
      </c>
      <c r="Z430">
        <v>849</v>
      </c>
      <c r="AA430">
        <v>873</v>
      </c>
      <c r="AB430">
        <v>801</v>
      </c>
      <c r="AC430">
        <v>55</v>
      </c>
      <c r="AD430">
        <v>10.3</v>
      </c>
      <c r="AE430">
        <v>0.24</v>
      </c>
      <c r="AF430">
        <v>980</v>
      </c>
      <c r="AG430">
        <v>-5</v>
      </c>
      <c r="AH430">
        <v>13</v>
      </c>
      <c r="AI430">
        <v>18</v>
      </c>
      <c r="AJ430">
        <v>191</v>
      </c>
      <c r="AK430">
        <v>190</v>
      </c>
      <c r="AL430">
        <v>7.4</v>
      </c>
      <c r="AM430">
        <v>195</v>
      </c>
      <c r="AN430" t="s">
        <v>155</v>
      </c>
      <c r="AO430">
        <v>2</v>
      </c>
      <c r="AP430" s="39">
        <v>0.70581018518518512</v>
      </c>
      <c r="AQ430">
        <v>47.162970000000001</v>
      </c>
      <c r="AR430">
        <v>-88.492204999999998</v>
      </c>
      <c r="AS430">
        <v>321.7</v>
      </c>
      <c r="AT430">
        <v>37.6</v>
      </c>
      <c r="AU430">
        <v>12</v>
      </c>
      <c r="AV430">
        <v>10</v>
      </c>
      <c r="AW430" t="s">
        <v>417</v>
      </c>
      <c r="AX430">
        <v>1.3605</v>
      </c>
      <c r="AY430">
        <v>1.7</v>
      </c>
      <c r="AZ430">
        <v>2.1604999999999999</v>
      </c>
      <c r="BA430">
        <v>14.048999999999999</v>
      </c>
      <c r="BB430">
        <v>13.05</v>
      </c>
      <c r="BC430">
        <v>0.93</v>
      </c>
      <c r="BD430">
        <v>15.692</v>
      </c>
      <c r="BE430">
        <v>2622.424</v>
      </c>
      <c r="BF430">
        <v>249.49299999999999</v>
      </c>
      <c r="BG430">
        <v>0.19900000000000001</v>
      </c>
      <c r="BH430">
        <v>0.01</v>
      </c>
      <c r="BI430">
        <v>0.20899999999999999</v>
      </c>
      <c r="BJ430">
        <v>0.153</v>
      </c>
      <c r="BK430">
        <v>8.0000000000000002E-3</v>
      </c>
      <c r="BL430">
        <v>0.16</v>
      </c>
      <c r="BM430">
        <v>6.6468999999999996</v>
      </c>
      <c r="BQ430">
        <v>0</v>
      </c>
      <c r="BR430">
        <v>0.65303199999999995</v>
      </c>
      <c r="BS430">
        <v>0.28120699999999998</v>
      </c>
      <c r="BT430">
        <v>0.01</v>
      </c>
      <c r="BU430">
        <v>15.720113</v>
      </c>
      <c r="BV430">
        <v>5.6522607000000002</v>
      </c>
    </row>
    <row r="431" spans="1:74" customFormat="1" x14ac:dyDescent="0.25">
      <c r="A431" s="37">
        <v>41704</v>
      </c>
      <c r="B431" s="38">
        <v>3.9243055555555552E-2</v>
      </c>
      <c r="C431">
        <v>14.035</v>
      </c>
      <c r="D431">
        <v>1.8849</v>
      </c>
      <c r="E431">
        <v>18848.953689999998</v>
      </c>
      <c r="F431">
        <v>15.6</v>
      </c>
      <c r="G431">
        <v>9.5</v>
      </c>
      <c r="H431">
        <v>791.6</v>
      </c>
      <c r="J431">
        <v>0</v>
      </c>
      <c r="K431">
        <v>0.86560000000000004</v>
      </c>
      <c r="L431">
        <v>12.148400000000001</v>
      </c>
      <c r="M431">
        <v>1.6315</v>
      </c>
      <c r="N431">
        <v>13.5372</v>
      </c>
      <c r="O431">
        <v>8.1803000000000008</v>
      </c>
      <c r="P431">
        <v>21.7</v>
      </c>
      <c r="Q431">
        <v>10.380800000000001</v>
      </c>
      <c r="R431">
        <v>6.2728999999999999</v>
      </c>
      <c r="S431">
        <v>16.7</v>
      </c>
      <c r="T431">
        <v>791.63189999999997</v>
      </c>
      <c r="W431">
        <v>0</v>
      </c>
      <c r="X431">
        <v>0</v>
      </c>
      <c r="Y431">
        <v>12.3</v>
      </c>
      <c r="Z431">
        <v>848</v>
      </c>
      <c r="AA431">
        <v>873</v>
      </c>
      <c r="AB431">
        <v>802</v>
      </c>
      <c r="AC431">
        <v>55</v>
      </c>
      <c r="AD431">
        <v>10.3</v>
      </c>
      <c r="AE431">
        <v>0.24</v>
      </c>
      <c r="AF431">
        <v>980</v>
      </c>
      <c r="AG431">
        <v>-5</v>
      </c>
      <c r="AH431">
        <v>13</v>
      </c>
      <c r="AI431">
        <v>18</v>
      </c>
      <c r="AJ431">
        <v>191</v>
      </c>
      <c r="AK431">
        <v>190</v>
      </c>
      <c r="AL431">
        <v>7.5</v>
      </c>
      <c r="AM431">
        <v>195</v>
      </c>
      <c r="AN431" t="s">
        <v>155</v>
      </c>
      <c r="AO431">
        <v>2</v>
      </c>
      <c r="AP431" s="39">
        <v>0.70582175925925927</v>
      </c>
      <c r="AQ431">
        <v>47.162802999999997</v>
      </c>
      <c r="AR431">
        <v>-88.492153999999999</v>
      </c>
      <c r="AS431">
        <v>321.5</v>
      </c>
      <c r="AT431">
        <v>39.4</v>
      </c>
      <c r="AU431">
        <v>12</v>
      </c>
      <c r="AV431">
        <v>10</v>
      </c>
      <c r="AW431" t="s">
        <v>417</v>
      </c>
      <c r="AX431">
        <v>1.5209999999999999</v>
      </c>
      <c r="AY431">
        <v>1.8815</v>
      </c>
      <c r="AZ431">
        <v>2.3815</v>
      </c>
      <c r="BA431">
        <v>14.048999999999999</v>
      </c>
      <c r="BB431">
        <v>13.17</v>
      </c>
      <c r="BC431">
        <v>0.94</v>
      </c>
      <c r="BD431">
        <v>15.531000000000001</v>
      </c>
      <c r="BE431">
        <v>2660.027</v>
      </c>
      <c r="BF431">
        <v>227.37</v>
      </c>
      <c r="BG431">
        <v>0.31</v>
      </c>
      <c r="BH431">
        <v>0.188</v>
      </c>
      <c r="BI431">
        <v>0.498</v>
      </c>
      <c r="BJ431">
        <v>0.23799999999999999</v>
      </c>
      <c r="BK431">
        <v>0.14399999999999999</v>
      </c>
      <c r="BL431">
        <v>0.38200000000000001</v>
      </c>
      <c r="BM431">
        <v>5.7274000000000003</v>
      </c>
      <c r="BQ431">
        <v>0</v>
      </c>
      <c r="BR431">
        <v>0.62965300000000002</v>
      </c>
      <c r="BS431">
        <v>0.282414</v>
      </c>
      <c r="BT431">
        <v>0.01</v>
      </c>
      <c r="BU431">
        <v>15.157322000000001</v>
      </c>
      <c r="BV431">
        <v>5.6765214000000004</v>
      </c>
    </row>
    <row r="432" spans="1:74" customFormat="1" x14ac:dyDescent="0.25">
      <c r="A432" s="37">
        <v>41704</v>
      </c>
      <c r="B432" s="38">
        <v>3.9254629629629625E-2</v>
      </c>
      <c r="C432">
        <v>14.244</v>
      </c>
      <c r="D432">
        <v>1.6245000000000001</v>
      </c>
      <c r="E432">
        <v>16244.50567</v>
      </c>
      <c r="F432">
        <v>17.5</v>
      </c>
      <c r="G432">
        <v>-0.6</v>
      </c>
      <c r="H432">
        <v>594.70000000000005</v>
      </c>
      <c r="J432">
        <v>0</v>
      </c>
      <c r="K432">
        <v>0.86639999999999995</v>
      </c>
      <c r="L432">
        <v>12.341900000000001</v>
      </c>
      <c r="M432">
        <v>1.4075</v>
      </c>
      <c r="N432">
        <v>15.192299999999999</v>
      </c>
      <c r="O432">
        <v>0</v>
      </c>
      <c r="P432">
        <v>15.2</v>
      </c>
      <c r="Q432">
        <v>11.649900000000001</v>
      </c>
      <c r="R432">
        <v>0</v>
      </c>
      <c r="S432">
        <v>11.6</v>
      </c>
      <c r="T432">
        <v>594.71119999999996</v>
      </c>
      <c r="W432">
        <v>0</v>
      </c>
      <c r="X432">
        <v>0</v>
      </c>
      <c r="Y432">
        <v>12.4</v>
      </c>
      <c r="Z432">
        <v>848</v>
      </c>
      <c r="AA432">
        <v>873</v>
      </c>
      <c r="AB432">
        <v>801</v>
      </c>
      <c r="AC432">
        <v>55</v>
      </c>
      <c r="AD432">
        <v>10.3</v>
      </c>
      <c r="AE432">
        <v>0.24</v>
      </c>
      <c r="AF432">
        <v>980</v>
      </c>
      <c r="AG432">
        <v>-5</v>
      </c>
      <c r="AH432">
        <v>13.207000000000001</v>
      </c>
      <c r="AI432">
        <v>18</v>
      </c>
      <c r="AJ432">
        <v>191.2</v>
      </c>
      <c r="AK432">
        <v>190</v>
      </c>
      <c r="AL432">
        <v>7.4</v>
      </c>
      <c r="AM432">
        <v>195</v>
      </c>
      <c r="AN432" t="s">
        <v>155</v>
      </c>
      <c r="AO432">
        <v>2</v>
      </c>
      <c r="AP432" s="39">
        <v>0.70583333333333342</v>
      </c>
      <c r="AQ432">
        <v>47.162435000000002</v>
      </c>
      <c r="AR432">
        <v>-88.491911000000002</v>
      </c>
      <c r="AS432">
        <v>321.2</v>
      </c>
      <c r="AT432">
        <v>41.2</v>
      </c>
      <c r="AU432">
        <v>12</v>
      </c>
      <c r="AV432">
        <v>10</v>
      </c>
      <c r="AW432" t="s">
        <v>417</v>
      </c>
      <c r="AX432">
        <v>1.6</v>
      </c>
      <c r="AY432">
        <v>1.395</v>
      </c>
      <c r="AZ432">
        <v>2.137</v>
      </c>
      <c r="BA432">
        <v>14.048999999999999</v>
      </c>
      <c r="BB432">
        <v>13.26</v>
      </c>
      <c r="BC432">
        <v>0.94</v>
      </c>
      <c r="BD432">
        <v>15.414999999999999</v>
      </c>
      <c r="BE432">
        <v>2712.26</v>
      </c>
      <c r="BF432">
        <v>196.86600000000001</v>
      </c>
      <c r="BG432">
        <v>0.35</v>
      </c>
      <c r="BH432">
        <v>0</v>
      </c>
      <c r="BI432">
        <v>0.35</v>
      </c>
      <c r="BJ432">
        <v>0.26800000000000002</v>
      </c>
      <c r="BK432">
        <v>0</v>
      </c>
      <c r="BL432">
        <v>0.26800000000000002</v>
      </c>
      <c r="BM432">
        <v>4.3183999999999996</v>
      </c>
      <c r="BQ432">
        <v>0</v>
      </c>
      <c r="BR432">
        <v>0.58650400000000003</v>
      </c>
      <c r="BS432">
        <v>0.284414</v>
      </c>
      <c r="BT432">
        <v>0.01</v>
      </c>
      <c r="BU432">
        <v>14.118618</v>
      </c>
      <c r="BV432">
        <v>5.7167214</v>
      </c>
    </row>
    <row r="433" spans="1:74" customFormat="1" x14ac:dyDescent="0.25">
      <c r="A433" s="37">
        <v>41704</v>
      </c>
      <c r="B433" s="38">
        <v>3.9266203703703706E-2</v>
      </c>
      <c r="C433">
        <v>14.334</v>
      </c>
      <c r="D433">
        <v>1.4576</v>
      </c>
      <c r="E433">
        <v>14576.37931</v>
      </c>
      <c r="F433">
        <v>18</v>
      </c>
      <c r="G433">
        <v>2.5</v>
      </c>
      <c r="H433">
        <v>412.3</v>
      </c>
      <c r="J433">
        <v>0</v>
      </c>
      <c r="K433">
        <v>0.86729999999999996</v>
      </c>
      <c r="L433">
        <v>12.432600000000001</v>
      </c>
      <c r="M433">
        <v>1.2642</v>
      </c>
      <c r="N433">
        <v>15.6119</v>
      </c>
      <c r="O433">
        <v>2.1682999999999999</v>
      </c>
      <c r="P433">
        <v>17.8</v>
      </c>
      <c r="Q433">
        <v>11.9717</v>
      </c>
      <c r="R433">
        <v>1.6627000000000001</v>
      </c>
      <c r="S433">
        <v>13.6</v>
      </c>
      <c r="T433">
        <v>412.31049999999999</v>
      </c>
      <c r="W433">
        <v>0</v>
      </c>
      <c r="X433">
        <v>0</v>
      </c>
      <c r="Y433">
        <v>12.4</v>
      </c>
      <c r="Z433">
        <v>848</v>
      </c>
      <c r="AA433">
        <v>871</v>
      </c>
      <c r="AB433">
        <v>799</v>
      </c>
      <c r="AC433">
        <v>55</v>
      </c>
      <c r="AD433">
        <v>10.3</v>
      </c>
      <c r="AE433">
        <v>0.24</v>
      </c>
      <c r="AF433">
        <v>980</v>
      </c>
      <c r="AG433">
        <v>-5</v>
      </c>
      <c r="AH433">
        <v>14</v>
      </c>
      <c r="AI433">
        <v>18</v>
      </c>
      <c r="AJ433">
        <v>192</v>
      </c>
      <c r="AK433">
        <v>190.2</v>
      </c>
      <c r="AL433">
        <v>7.3</v>
      </c>
      <c r="AM433">
        <v>195</v>
      </c>
      <c r="AN433" t="s">
        <v>155</v>
      </c>
      <c r="AO433">
        <v>2</v>
      </c>
      <c r="AP433" s="39">
        <v>0.70584490740740735</v>
      </c>
      <c r="AQ433">
        <v>47.162135999999997</v>
      </c>
      <c r="AR433">
        <v>-88.491718000000006</v>
      </c>
      <c r="AS433">
        <v>321</v>
      </c>
      <c r="AT433">
        <v>43.4</v>
      </c>
      <c r="AU433">
        <v>12</v>
      </c>
      <c r="AV433">
        <v>9</v>
      </c>
      <c r="AW433" t="s">
        <v>416</v>
      </c>
      <c r="AX433">
        <v>1.4185000000000001</v>
      </c>
      <c r="AY433">
        <v>1</v>
      </c>
      <c r="AZ433">
        <v>1.7184999999999999</v>
      </c>
      <c r="BA433">
        <v>14.048999999999999</v>
      </c>
      <c r="BB433">
        <v>13.35</v>
      </c>
      <c r="BC433">
        <v>0.95</v>
      </c>
      <c r="BD433">
        <v>15.297000000000001</v>
      </c>
      <c r="BE433">
        <v>2746.3139999999999</v>
      </c>
      <c r="BF433">
        <v>177.74600000000001</v>
      </c>
      <c r="BG433">
        <v>0.36099999999999999</v>
      </c>
      <c r="BH433">
        <v>0.05</v>
      </c>
      <c r="BI433">
        <v>0.41099999999999998</v>
      </c>
      <c r="BJ433">
        <v>0.27700000000000002</v>
      </c>
      <c r="BK433">
        <v>3.7999999999999999E-2</v>
      </c>
      <c r="BL433">
        <v>0.315</v>
      </c>
      <c r="BM433">
        <v>3.0093999999999999</v>
      </c>
      <c r="BQ433">
        <v>0</v>
      </c>
      <c r="BR433">
        <v>0.49120999999999998</v>
      </c>
      <c r="BS433">
        <v>0.28558600000000001</v>
      </c>
      <c r="BT433">
        <v>0.01</v>
      </c>
      <c r="BU433">
        <v>11.824653</v>
      </c>
      <c r="BV433">
        <v>5.7402785999999999</v>
      </c>
    </row>
    <row r="434" spans="1:74" customFormat="1" x14ac:dyDescent="0.25">
      <c r="A434" s="37">
        <v>41704</v>
      </c>
      <c r="B434" s="38">
        <v>3.927777777777778E-2</v>
      </c>
      <c r="C434">
        <v>14.343</v>
      </c>
      <c r="D434">
        <v>1.4443999999999999</v>
      </c>
      <c r="E434">
        <v>14443.87097</v>
      </c>
      <c r="F434">
        <v>17.7</v>
      </c>
      <c r="G434">
        <v>-7.8</v>
      </c>
      <c r="H434">
        <v>341</v>
      </c>
      <c r="J434">
        <v>0</v>
      </c>
      <c r="K434">
        <v>0.86750000000000005</v>
      </c>
      <c r="L434">
        <v>12.443099999999999</v>
      </c>
      <c r="M434">
        <v>1.2529999999999999</v>
      </c>
      <c r="N434">
        <v>15.3552</v>
      </c>
      <c r="O434">
        <v>0</v>
      </c>
      <c r="P434">
        <v>15.4</v>
      </c>
      <c r="Q434">
        <v>11.774900000000001</v>
      </c>
      <c r="R434">
        <v>0</v>
      </c>
      <c r="S434">
        <v>11.8</v>
      </c>
      <c r="T434">
        <v>341</v>
      </c>
      <c r="W434">
        <v>0</v>
      </c>
      <c r="X434">
        <v>0</v>
      </c>
      <c r="Y434">
        <v>12.3</v>
      </c>
      <c r="Z434">
        <v>848</v>
      </c>
      <c r="AA434">
        <v>871</v>
      </c>
      <c r="AB434">
        <v>798</v>
      </c>
      <c r="AC434">
        <v>55</v>
      </c>
      <c r="AD434">
        <v>10.3</v>
      </c>
      <c r="AE434">
        <v>0.24</v>
      </c>
      <c r="AF434">
        <v>980</v>
      </c>
      <c r="AG434">
        <v>-5</v>
      </c>
      <c r="AH434">
        <v>14</v>
      </c>
      <c r="AI434">
        <v>18</v>
      </c>
      <c r="AJ434">
        <v>192</v>
      </c>
      <c r="AK434">
        <v>191</v>
      </c>
      <c r="AL434">
        <v>7.5</v>
      </c>
      <c r="AM434">
        <v>195</v>
      </c>
      <c r="AN434" t="s">
        <v>155</v>
      </c>
      <c r="AO434">
        <v>2</v>
      </c>
      <c r="AP434" s="39">
        <v>0.7058564814814815</v>
      </c>
      <c r="AQ434">
        <v>47.161966999999997</v>
      </c>
      <c r="AR434">
        <v>-88.491625999999997</v>
      </c>
      <c r="AS434">
        <v>320.89999999999998</v>
      </c>
      <c r="AT434">
        <v>45</v>
      </c>
      <c r="AU434">
        <v>12</v>
      </c>
      <c r="AV434">
        <v>9</v>
      </c>
      <c r="AW434" t="s">
        <v>416</v>
      </c>
      <c r="AX434">
        <v>1.0580000000000001</v>
      </c>
      <c r="AY434">
        <v>1</v>
      </c>
      <c r="AZ434">
        <v>1.6</v>
      </c>
      <c r="BA434">
        <v>14.048999999999999</v>
      </c>
      <c r="BB434">
        <v>13.37</v>
      </c>
      <c r="BC434">
        <v>0.95</v>
      </c>
      <c r="BD434">
        <v>15.27</v>
      </c>
      <c r="BE434">
        <v>2750.2069999999999</v>
      </c>
      <c r="BF434">
        <v>176.27099999999999</v>
      </c>
      <c r="BG434">
        <v>0.35499999999999998</v>
      </c>
      <c r="BH434">
        <v>0</v>
      </c>
      <c r="BI434">
        <v>0.35499999999999998</v>
      </c>
      <c r="BJ434">
        <v>0.27300000000000002</v>
      </c>
      <c r="BK434">
        <v>0</v>
      </c>
      <c r="BL434">
        <v>0.27300000000000002</v>
      </c>
      <c r="BM434">
        <v>2.4903</v>
      </c>
      <c r="BQ434">
        <v>0</v>
      </c>
      <c r="BR434">
        <v>0.49057400000000001</v>
      </c>
      <c r="BS434">
        <v>0.28482800000000003</v>
      </c>
      <c r="BT434">
        <v>0.01</v>
      </c>
      <c r="BU434">
        <v>11.809343</v>
      </c>
      <c r="BV434">
        <v>5.7250427999999998</v>
      </c>
    </row>
    <row r="435" spans="1:74" customFormat="1" x14ac:dyDescent="0.25">
      <c r="A435" s="37">
        <v>41704</v>
      </c>
      <c r="B435" s="38">
        <v>3.9289351851851853E-2</v>
      </c>
      <c r="C435">
        <v>14.483000000000001</v>
      </c>
      <c r="D435">
        <v>1.2121</v>
      </c>
      <c r="E435">
        <v>12121.29032</v>
      </c>
      <c r="F435">
        <v>17.399999999999999</v>
      </c>
      <c r="G435">
        <v>-7.8</v>
      </c>
      <c r="H435">
        <v>291.2</v>
      </c>
      <c r="J435">
        <v>0</v>
      </c>
      <c r="K435">
        <v>0.86850000000000005</v>
      </c>
      <c r="L435">
        <v>12.5785</v>
      </c>
      <c r="M435">
        <v>1.0527</v>
      </c>
      <c r="N435">
        <v>15.084300000000001</v>
      </c>
      <c r="O435">
        <v>0</v>
      </c>
      <c r="P435">
        <v>15.1</v>
      </c>
      <c r="Q435">
        <v>11.5671</v>
      </c>
      <c r="R435">
        <v>0</v>
      </c>
      <c r="S435">
        <v>11.6</v>
      </c>
      <c r="T435">
        <v>291.20429999999999</v>
      </c>
      <c r="W435">
        <v>0</v>
      </c>
      <c r="X435">
        <v>0</v>
      </c>
      <c r="Y435">
        <v>12.4</v>
      </c>
      <c r="Z435">
        <v>847</v>
      </c>
      <c r="AA435">
        <v>871</v>
      </c>
      <c r="AB435">
        <v>797</v>
      </c>
      <c r="AC435">
        <v>55</v>
      </c>
      <c r="AD435">
        <v>10.3</v>
      </c>
      <c r="AE435">
        <v>0.24</v>
      </c>
      <c r="AF435">
        <v>980</v>
      </c>
      <c r="AG435">
        <v>-5</v>
      </c>
      <c r="AH435">
        <v>14</v>
      </c>
      <c r="AI435">
        <v>18</v>
      </c>
      <c r="AJ435">
        <v>192</v>
      </c>
      <c r="AK435">
        <v>191</v>
      </c>
      <c r="AL435">
        <v>7.4</v>
      </c>
      <c r="AM435">
        <v>195</v>
      </c>
      <c r="AN435" t="s">
        <v>155</v>
      </c>
      <c r="AO435">
        <v>2</v>
      </c>
      <c r="AP435" s="39">
        <v>0.70586805555555554</v>
      </c>
      <c r="AQ435">
        <v>47.161807000000003</v>
      </c>
      <c r="AR435">
        <v>-88.491516000000004</v>
      </c>
      <c r="AS435">
        <v>320.60000000000002</v>
      </c>
      <c r="AT435">
        <v>45.7</v>
      </c>
      <c r="AU435">
        <v>12</v>
      </c>
      <c r="AV435">
        <v>10</v>
      </c>
      <c r="AW435" t="s">
        <v>423</v>
      </c>
      <c r="AX435">
        <v>0.96050000000000002</v>
      </c>
      <c r="AY435">
        <v>1.0605</v>
      </c>
      <c r="AZ435">
        <v>1.6</v>
      </c>
      <c r="BA435">
        <v>14.048999999999999</v>
      </c>
      <c r="BB435">
        <v>13.47</v>
      </c>
      <c r="BC435">
        <v>0.96</v>
      </c>
      <c r="BD435">
        <v>15.141</v>
      </c>
      <c r="BE435">
        <v>2794.4079999999999</v>
      </c>
      <c r="BF435">
        <v>148.85300000000001</v>
      </c>
      <c r="BG435">
        <v>0.35099999999999998</v>
      </c>
      <c r="BH435">
        <v>0</v>
      </c>
      <c r="BI435">
        <v>0.35099999999999998</v>
      </c>
      <c r="BJ435">
        <v>0.26900000000000002</v>
      </c>
      <c r="BK435">
        <v>0</v>
      </c>
      <c r="BL435">
        <v>0.26900000000000002</v>
      </c>
      <c r="BM435">
        <v>2.1375999999999999</v>
      </c>
      <c r="BQ435">
        <v>0</v>
      </c>
      <c r="BR435">
        <v>0.392239</v>
      </c>
      <c r="BS435">
        <v>0.28717199999999998</v>
      </c>
      <c r="BT435">
        <v>1.0207000000000001E-2</v>
      </c>
      <c r="BU435">
        <v>9.4421739999999996</v>
      </c>
      <c r="BV435">
        <v>5.7721571999999997</v>
      </c>
    </row>
    <row r="436" spans="1:74" customFormat="1" x14ac:dyDescent="0.25">
      <c r="A436" s="37">
        <v>41704</v>
      </c>
      <c r="B436" s="38">
        <v>3.9300925925925927E-2</v>
      </c>
      <c r="C436">
        <v>14.62</v>
      </c>
      <c r="D436">
        <v>1.0475000000000001</v>
      </c>
      <c r="E436">
        <v>10474.80969</v>
      </c>
      <c r="F436">
        <v>14.4</v>
      </c>
      <c r="G436">
        <v>-16.5</v>
      </c>
      <c r="H436">
        <v>165</v>
      </c>
      <c r="J436">
        <v>0</v>
      </c>
      <c r="K436">
        <v>0.86899999999999999</v>
      </c>
      <c r="L436">
        <v>12.7041</v>
      </c>
      <c r="M436">
        <v>0.91020000000000001</v>
      </c>
      <c r="N436">
        <v>12.4834</v>
      </c>
      <c r="O436">
        <v>0</v>
      </c>
      <c r="P436">
        <v>12.5</v>
      </c>
      <c r="Q436">
        <v>9.5726999999999993</v>
      </c>
      <c r="R436">
        <v>0</v>
      </c>
      <c r="S436">
        <v>9.6</v>
      </c>
      <c r="T436">
        <v>164.999</v>
      </c>
      <c r="W436">
        <v>0</v>
      </c>
      <c r="X436">
        <v>0</v>
      </c>
      <c r="Y436">
        <v>12.4</v>
      </c>
      <c r="Z436">
        <v>847</v>
      </c>
      <c r="AA436">
        <v>871</v>
      </c>
      <c r="AB436">
        <v>798</v>
      </c>
      <c r="AC436">
        <v>55</v>
      </c>
      <c r="AD436">
        <v>10.3</v>
      </c>
      <c r="AE436">
        <v>0.24</v>
      </c>
      <c r="AF436">
        <v>980</v>
      </c>
      <c r="AG436">
        <v>-5</v>
      </c>
      <c r="AH436">
        <v>14</v>
      </c>
      <c r="AI436">
        <v>18</v>
      </c>
      <c r="AJ436">
        <v>192</v>
      </c>
      <c r="AK436">
        <v>190.8</v>
      </c>
      <c r="AL436">
        <v>7.2</v>
      </c>
      <c r="AM436">
        <v>195</v>
      </c>
      <c r="AN436" t="s">
        <v>155</v>
      </c>
      <c r="AO436">
        <v>2</v>
      </c>
      <c r="AP436" s="39">
        <v>0.70587962962962969</v>
      </c>
      <c r="AQ436">
        <v>47.161648</v>
      </c>
      <c r="AR436">
        <v>-88.491400999999996</v>
      </c>
      <c r="AS436">
        <v>320.3</v>
      </c>
      <c r="AT436">
        <v>45.6</v>
      </c>
      <c r="AU436">
        <v>12</v>
      </c>
      <c r="AV436">
        <v>10</v>
      </c>
      <c r="AW436" t="s">
        <v>423</v>
      </c>
      <c r="AX436">
        <v>1</v>
      </c>
      <c r="AY436">
        <v>1.1000000000000001</v>
      </c>
      <c r="AZ436">
        <v>1.6605000000000001</v>
      </c>
      <c r="BA436">
        <v>14.048999999999999</v>
      </c>
      <c r="BB436">
        <v>13.53</v>
      </c>
      <c r="BC436">
        <v>0.96</v>
      </c>
      <c r="BD436">
        <v>15.081</v>
      </c>
      <c r="BE436">
        <v>2828.451</v>
      </c>
      <c r="BF436">
        <v>128.98099999999999</v>
      </c>
      <c r="BG436">
        <v>0.29099999999999998</v>
      </c>
      <c r="BH436">
        <v>0</v>
      </c>
      <c r="BI436">
        <v>0.29099999999999998</v>
      </c>
      <c r="BJ436">
        <v>0.223</v>
      </c>
      <c r="BK436">
        <v>0</v>
      </c>
      <c r="BL436">
        <v>0.223</v>
      </c>
      <c r="BM436">
        <v>1.2138</v>
      </c>
      <c r="BQ436">
        <v>0</v>
      </c>
      <c r="BR436">
        <v>0.369446</v>
      </c>
      <c r="BS436">
        <v>0.28420699999999999</v>
      </c>
      <c r="BT436">
        <v>1.1207E-2</v>
      </c>
      <c r="BU436">
        <v>8.8934890000000006</v>
      </c>
      <c r="BV436">
        <v>5.7125607</v>
      </c>
    </row>
    <row r="437" spans="1:74" customFormat="1" x14ac:dyDescent="0.25">
      <c r="A437" s="37">
        <v>41704</v>
      </c>
      <c r="B437" s="38">
        <v>3.93125E-2</v>
      </c>
      <c r="C437">
        <v>14.62</v>
      </c>
      <c r="D437">
        <v>0.95299999999999996</v>
      </c>
      <c r="E437">
        <v>9530.4433499999996</v>
      </c>
      <c r="F437">
        <v>12.9</v>
      </c>
      <c r="G437">
        <v>-6.2</v>
      </c>
      <c r="H437">
        <v>134.6</v>
      </c>
      <c r="J437">
        <v>0</v>
      </c>
      <c r="K437">
        <v>0.86980000000000002</v>
      </c>
      <c r="L437">
        <v>12.716100000000001</v>
      </c>
      <c r="M437">
        <v>0.82889999999999997</v>
      </c>
      <c r="N437">
        <v>11.1881</v>
      </c>
      <c r="O437">
        <v>0</v>
      </c>
      <c r="P437">
        <v>11.2</v>
      </c>
      <c r="Q437">
        <v>8.5793999999999997</v>
      </c>
      <c r="R437">
        <v>0</v>
      </c>
      <c r="S437">
        <v>8.6</v>
      </c>
      <c r="T437">
        <v>134.5855</v>
      </c>
      <c r="W437">
        <v>0</v>
      </c>
      <c r="X437">
        <v>0</v>
      </c>
      <c r="Y437">
        <v>12.4</v>
      </c>
      <c r="Z437">
        <v>847</v>
      </c>
      <c r="AA437">
        <v>872</v>
      </c>
      <c r="AB437">
        <v>799</v>
      </c>
      <c r="AC437">
        <v>55</v>
      </c>
      <c r="AD437">
        <v>10.3</v>
      </c>
      <c r="AE437">
        <v>0.24</v>
      </c>
      <c r="AF437">
        <v>980</v>
      </c>
      <c r="AG437">
        <v>-5</v>
      </c>
      <c r="AH437">
        <v>14</v>
      </c>
      <c r="AI437">
        <v>18</v>
      </c>
      <c r="AJ437">
        <v>191.8</v>
      </c>
      <c r="AK437">
        <v>190</v>
      </c>
      <c r="AL437">
        <v>7.1</v>
      </c>
      <c r="AM437">
        <v>195</v>
      </c>
      <c r="AN437" t="s">
        <v>155</v>
      </c>
      <c r="AO437">
        <v>2</v>
      </c>
      <c r="AP437" s="39">
        <v>0.70589120370370362</v>
      </c>
      <c r="AQ437">
        <v>47.161493</v>
      </c>
      <c r="AR437">
        <v>-88.491262000000006</v>
      </c>
      <c r="AS437">
        <v>320</v>
      </c>
      <c r="AT437">
        <v>45.4</v>
      </c>
      <c r="AU437">
        <v>12</v>
      </c>
      <c r="AV437">
        <v>10</v>
      </c>
      <c r="AW437" t="s">
        <v>423</v>
      </c>
      <c r="AX437">
        <v>1.121</v>
      </c>
      <c r="AY437">
        <v>1.1605000000000001</v>
      </c>
      <c r="AZ437">
        <v>1.7605</v>
      </c>
      <c r="BA437">
        <v>14.048999999999999</v>
      </c>
      <c r="BB437">
        <v>13.62</v>
      </c>
      <c r="BC437">
        <v>0.97</v>
      </c>
      <c r="BD437">
        <v>14.972</v>
      </c>
      <c r="BE437">
        <v>2846.2719999999999</v>
      </c>
      <c r="BF437">
        <v>118.092</v>
      </c>
      <c r="BG437">
        <v>0.26200000000000001</v>
      </c>
      <c r="BH437">
        <v>0</v>
      </c>
      <c r="BI437">
        <v>0.26200000000000001</v>
      </c>
      <c r="BJ437">
        <v>0.20100000000000001</v>
      </c>
      <c r="BK437">
        <v>0</v>
      </c>
      <c r="BL437">
        <v>0.20100000000000001</v>
      </c>
      <c r="BM437">
        <v>0.99539999999999995</v>
      </c>
      <c r="BQ437">
        <v>0</v>
      </c>
      <c r="BR437">
        <v>0.34993000000000002</v>
      </c>
      <c r="BS437">
        <v>0.28499999999999998</v>
      </c>
      <c r="BT437">
        <v>1.2E-2</v>
      </c>
      <c r="BU437">
        <v>8.4236900000000006</v>
      </c>
      <c r="BV437">
        <v>5.7285000000000004</v>
      </c>
    </row>
    <row r="438" spans="1:74" customFormat="1" x14ac:dyDescent="0.25">
      <c r="A438" s="37">
        <v>41704</v>
      </c>
      <c r="B438" s="38">
        <v>3.9324074074074074E-2</v>
      </c>
      <c r="C438">
        <v>14.602</v>
      </c>
      <c r="D438">
        <v>1.1244000000000001</v>
      </c>
      <c r="E438">
        <v>11244.13681</v>
      </c>
      <c r="F438">
        <v>10</v>
      </c>
      <c r="G438">
        <v>-20.399999999999999</v>
      </c>
      <c r="H438">
        <v>147.4</v>
      </c>
      <c r="J438">
        <v>0</v>
      </c>
      <c r="K438">
        <v>0.86839999999999995</v>
      </c>
      <c r="L438">
        <v>12.6799</v>
      </c>
      <c r="M438">
        <v>0.97640000000000005</v>
      </c>
      <c r="N438">
        <v>8.6420999999999992</v>
      </c>
      <c r="O438">
        <v>0</v>
      </c>
      <c r="P438">
        <v>8.6</v>
      </c>
      <c r="Q438">
        <v>6.6269</v>
      </c>
      <c r="R438">
        <v>0</v>
      </c>
      <c r="S438">
        <v>6.6</v>
      </c>
      <c r="T438">
        <v>147.37629999999999</v>
      </c>
      <c r="W438">
        <v>0</v>
      </c>
      <c r="X438">
        <v>0</v>
      </c>
      <c r="Y438">
        <v>12.4</v>
      </c>
      <c r="Z438">
        <v>847</v>
      </c>
      <c r="AA438">
        <v>871</v>
      </c>
      <c r="AB438">
        <v>798</v>
      </c>
      <c r="AC438">
        <v>55</v>
      </c>
      <c r="AD438">
        <v>10.3</v>
      </c>
      <c r="AE438">
        <v>0.24</v>
      </c>
      <c r="AF438">
        <v>980</v>
      </c>
      <c r="AG438">
        <v>-5</v>
      </c>
      <c r="AH438">
        <v>14</v>
      </c>
      <c r="AI438">
        <v>18</v>
      </c>
      <c r="AJ438">
        <v>191</v>
      </c>
      <c r="AK438">
        <v>190</v>
      </c>
      <c r="AL438">
        <v>7.1</v>
      </c>
      <c r="AM438">
        <v>195</v>
      </c>
      <c r="AN438" t="s">
        <v>155</v>
      </c>
      <c r="AO438">
        <v>2</v>
      </c>
      <c r="AP438" s="39">
        <v>0.70590277777777777</v>
      </c>
      <c r="AQ438">
        <v>47.161358</v>
      </c>
      <c r="AR438">
        <v>-88.491105000000005</v>
      </c>
      <c r="AS438">
        <v>319.5</v>
      </c>
      <c r="AT438">
        <v>44.2</v>
      </c>
      <c r="AU438">
        <v>12</v>
      </c>
      <c r="AV438">
        <v>10</v>
      </c>
      <c r="AW438" t="s">
        <v>423</v>
      </c>
      <c r="AX438">
        <v>1.2</v>
      </c>
      <c r="AY438">
        <v>1.2</v>
      </c>
      <c r="AZ438">
        <v>1.8</v>
      </c>
      <c r="BA438">
        <v>14.048999999999999</v>
      </c>
      <c r="BB438">
        <v>13.47</v>
      </c>
      <c r="BC438">
        <v>0.96</v>
      </c>
      <c r="BD438">
        <v>15.156000000000001</v>
      </c>
      <c r="BE438">
        <v>2814.723</v>
      </c>
      <c r="BF438">
        <v>137.95599999999999</v>
      </c>
      <c r="BG438">
        <v>0.20100000000000001</v>
      </c>
      <c r="BH438">
        <v>0</v>
      </c>
      <c r="BI438">
        <v>0.20100000000000001</v>
      </c>
      <c r="BJ438">
        <v>0.154</v>
      </c>
      <c r="BK438">
        <v>0</v>
      </c>
      <c r="BL438">
        <v>0.154</v>
      </c>
      <c r="BM438">
        <v>1.081</v>
      </c>
      <c r="BQ438">
        <v>0</v>
      </c>
      <c r="BR438">
        <v>0.34448400000000001</v>
      </c>
      <c r="BS438">
        <v>0.28582800000000003</v>
      </c>
      <c r="BT438">
        <v>1.2414E-2</v>
      </c>
      <c r="BU438">
        <v>8.2925909999999998</v>
      </c>
      <c r="BV438">
        <v>5.7451428</v>
      </c>
    </row>
    <row r="439" spans="1:74" customFormat="1" x14ac:dyDescent="0.25">
      <c r="A439" s="37">
        <v>41704</v>
      </c>
      <c r="B439" s="38">
        <v>3.9335648148148147E-2</v>
      </c>
      <c r="C439">
        <v>14.225</v>
      </c>
      <c r="D439">
        <v>1.5821000000000001</v>
      </c>
      <c r="E439">
        <v>15820.758620000001</v>
      </c>
      <c r="F439">
        <v>7.8</v>
      </c>
      <c r="G439">
        <v>-6.5</v>
      </c>
      <c r="H439">
        <v>362.7</v>
      </c>
      <c r="J439">
        <v>0</v>
      </c>
      <c r="K439">
        <v>0.86699999999999999</v>
      </c>
      <c r="L439">
        <v>12.333</v>
      </c>
      <c r="M439">
        <v>1.3715999999999999</v>
      </c>
      <c r="N439">
        <v>6.7624000000000004</v>
      </c>
      <c r="O439">
        <v>0</v>
      </c>
      <c r="P439">
        <v>6.8</v>
      </c>
      <c r="Q439">
        <v>5.1853999999999996</v>
      </c>
      <c r="R439">
        <v>0</v>
      </c>
      <c r="S439">
        <v>5.2</v>
      </c>
      <c r="T439">
        <v>362.70589999999999</v>
      </c>
      <c r="W439">
        <v>0</v>
      </c>
      <c r="X439">
        <v>0</v>
      </c>
      <c r="Y439">
        <v>12.3</v>
      </c>
      <c r="Z439">
        <v>848</v>
      </c>
      <c r="AA439">
        <v>871</v>
      </c>
      <c r="AB439">
        <v>799</v>
      </c>
      <c r="AC439">
        <v>55</v>
      </c>
      <c r="AD439">
        <v>10.29</v>
      </c>
      <c r="AE439">
        <v>0.24</v>
      </c>
      <c r="AF439">
        <v>981</v>
      </c>
      <c r="AG439">
        <v>-5</v>
      </c>
      <c r="AH439">
        <v>14</v>
      </c>
      <c r="AI439">
        <v>18</v>
      </c>
      <c r="AJ439">
        <v>191</v>
      </c>
      <c r="AK439">
        <v>190</v>
      </c>
      <c r="AL439">
        <v>6.9</v>
      </c>
      <c r="AM439">
        <v>195</v>
      </c>
      <c r="AN439" t="s">
        <v>155</v>
      </c>
      <c r="AO439">
        <v>2</v>
      </c>
      <c r="AP439" s="39">
        <v>0.70591435185185192</v>
      </c>
      <c r="AQ439">
        <v>47.161231000000001</v>
      </c>
      <c r="AR439">
        <v>-88.490960000000001</v>
      </c>
      <c r="AS439">
        <v>319.10000000000002</v>
      </c>
      <c r="AT439">
        <v>42.3</v>
      </c>
      <c r="AU439">
        <v>12</v>
      </c>
      <c r="AV439">
        <v>10</v>
      </c>
      <c r="AW439" t="s">
        <v>423</v>
      </c>
      <c r="AX439">
        <v>1.2</v>
      </c>
      <c r="AY439">
        <v>1.2</v>
      </c>
      <c r="AZ439">
        <v>1.8</v>
      </c>
      <c r="BA439">
        <v>14.048999999999999</v>
      </c>
      <c r="BB439">
        <v>13.33</v>
      </c>
      <c r="BC439">
        <v>0.95</v>
      </c>
      <c r="BD439">
        <v>15.343</v>
      </c>
      <c r="BE439">
        <v>2723.75</v>
      </c>
      <c r="BF439">
        <v>192.80099999999999</v>
      </c>
      <c r="BG439">
        <v>0.156</v>
      </c>
      <c r="BH439">
        <v>0</v>
      </c>
      <c r="BI439">
        <v>0.156</v>
      </c>
      <c r="BJ439">
        <v>0.12</v>
      </c>
      <c r="BK439">
        <v>0</v>
      </c>
      <c r="BL439">
        <v>0.12</v>
      </c>
      <c r="BM439">
        <v>2.6467999999999998</v>
      </c>
      <c r="BQ439">
        <v>0</v>
      </c>
      <c r="BR439">
        <v>0.35607</v>
      </c>
      <c r="BS439">
        <v>0.28899999999999998</v>
      </c>
      <c r="BT439">
        <v>1.3793E-2</v>
      </c>
      <c r="BU439">
        <v>8.5714950000000005</v>
      </c>
      <c r="BV439">
        <v>5.8089000000000004</v>
      </c>
    </row>
    <row r="440" spans="1:74" customFormat="1" x14ac:dyDescent="0.25">
      <c r="A440" s="37">
        <v>41704</v>
      </c>
      <c r="B440" s="38">
        <v>3.9347222222222221E-2</v>
      </c>
      <c r="C440">
        <v>14.156000000000001</v>
      </c>
      <c r="D440">
        <v>1.9275</v>
      </c>
      <c r="E440">
        <v>19274.83871</v>
      </c>
      <c r="F440">
        <v>7.1</v>
      </c>
      <c r="G440">
        <v>-8</v>
      </c>
      <c r="H440">
        <v>526.70000000000005</v>
      </c>
      <c r="J440">
        <v>0</v>
      </c>
      <c r="K440">
        <v>0.86439999999999995</v>
      </c>
      <c r="L440">
        <v>12.2361</v>
      </c>
      <c r="M440">
        <v>1.6659999999999999</v>
      </c>
      <c r="N440">
        <v>6.1203000000000003</v>
      </c>
      <c r="O440">
        <v>0</v>
      </c>
      <c r="P440">
        <v>6.1</v>
      </c>
      <c r="Q440">
        <v>4.6929999999999996</v>
      </c>
      <c r="R440">
        <v>0</v>
      </c>
      <c r="S440">
        <v>4.7</v>
      </c>
      <c r="T440">
        <v>526.71590000000003</v>
      </c>
      <c r="W440">
        <v>0</v>
      </c>
      <c r="X440">
        <v>0</v>
      </c>
      <c r="Y440">
        <v>12.4</v>
      </c>
      <c r="Z440">
        <v>848</v>
      </c>
      <c r="AA440">
        <v>871</v>
      </c>
      <c r="AB440">
        <v>801</v>
      </c>
      <c r="AC440">
        <v>55</v>
      </c>
      <c r="AD440">
        <v>10.29</v>
      </c>
      <c r="AE440">
        <v>0.24</v>
      </c>
      <c r="AF440">
        <v>981</v>
      </c>
      <c r="AG440">
        <v>-5</v>
      </c>
      <c r="AH440">
        <v>14</v>
      </c>
      <c r="AI440">
        <v>18</v>
      </c>
      <c r="AJ440">
        <v>191</v>
      </c>
      <c r="AK440">
        <v>190</v>
      </c>
      <c r="AL440">
        <v>7.1</v>
      </c>
      <c r="AM440">
        <v>195</v>
      </c>
      <c r="AN440" t="s">
        <v>155</v>
      </c>
      <c r="AO440">
        <v>2</v>
      </c>
      <c r="AP440" s="39">
        <v>0.70592592592592596</v>
      </c>
      <c r="AQ440">
        <v>47.161099</v>
      </c>
      <c r="AR440">
        <v>-88.490840000000006</v>
      </c>
      <c r="AS440">
        <v>318.8</v>
      </c>
      <c r="AT440">
        <v>40.6</v>
      </c>
      <c r="AU440">
        <v>12</v>
      </c>
      <c r="AV440">
        <v>10</v>
      </c>
      <c r="AW440" t="s">
        <v>423</v>
      </c>
      <c r="AX440">
        <v>1.321</v>
      </c>
      <c r="AY440">
        <v>1.079</v>
      </c>
      <c r="AZ440">
        <v>1.921</v>
      </c>
      <c r="BA440">
        <v>14.048999999999999</v>
      </c>
      <c r="BB440">
        <v>13.06</v>
      </c>
      <c r="BC440">
        <v>0.93</v>
      </c>
      <c r="BD440">
        <v>15.693</v>
      </c>
      <c r="BE440">
        <v>2660.7950000000001</v>
      </c>
      <c r="BF440">
        <v>230.58500000000001</v>
      </c>
      <c r="BG440">
        <v>0.13900000000000001</v>
      </c>
      <c r="BH440">
        <v>0</v>
      </c>
      <c r="BI440">
        <v>0.13900000000000001</v>
      </c>
      <c r="BJ440">
        <v>0.107</v>
      </c>
      <c r="BK440">
        <v>0</v>
      </c>
      <c r="BL440">
        <v>0.107</v>
      </c>
      <c r="BM440">
        <v>3.7845</v>
      </c>
      <c r="BQ440">
        <v>0</v>
      </c>
      <c r="BR440">
        <v>0.359653</v>
      </c>
      <c r="BS440">
        <v>0.28920699999999999</v>
      </c>
      <c r="BT440">
        <v>1.2999999999999999E-2</v>
      </c>
      <c r="BU440">
        <v>8.6577470000000005</v>
      </c>
      <c r="BV440">
        <v>5.8130607000000003</v>
      </c>
    </row>
    <row r="441" spans="1:74" customFormat="1" x14ac:dyDescent="0.25">
      <c r="A441" s="37">
        <v>41704</v>
      </c>
      <c r="B441" s="38">
        <v>3.9358796296296301E-2</v>
      </c>
      <c r="C441">
        <v>14.276999999999999</v>
      </c>
      <c r="D441">
        <v>1.5833999999999999</v>
      </c>
      <c r="E441">
        <v>15833.978499999999</v>
      </c>
      <c r="F441">
        <v>6.7</v>
      </c>
      <c r="G441">
        <v>0.2</v>
      </c>
      <c r="H441">
        <v>429.2</v>
      </c>
      <c r="J441">
        <v>0</v>
      </c>
      <c r="K441">
        <v>0.86650000000000005</v>
      </c>
      <c r="L441">
        <v>12.3713</v>
      </c>
      <c r="M441">
        <v>1.3720000000000001</v>
      </c>
      <c r="N441">
        <v>5.7839</v>
      </c>
      <c r="O441">
        <v>0.13239999999999999</v>
      </c>
      <c r="P441">
        <v>5.9</v>
      </c>
      <c r="Q441">
        <v>4.4351000000000003</v>
      </c>
      <c r="R441">
        <v>0.1016</v>
      </c>
      <c r="S441">
        <v>4.5</v>
      </c>
      <c r="T441">
        <v>429.23180000000002</v>
      </c>
      <c r="W441">
        <v>0</v>
      </c>
      <c r="X441">
        <v>0</v>
      </c>
      <c r="Y441">
        <v>12.3</v>
      </c>
      <c r="Z441">
        <v>848</v>
      </c>
      <c r="AA441">
        <v>872</v>
      </c>
      <c r="AB441">
        <v>801</v>
      </c>
      <c r="AC441">
        <v>55</v>
      </c>
      <c r="AD441">
        <v>10.29</v>
      </c>
      <c r="AE441">
        <v>0.24</v>
      </c>
      <c r="AF441">
        <v>981</v>
      </c>
      <c r="AG441">
        <v>-5</v>
      </c>
      <c r="AH441">
        <v>14</v>
      </c>
      <c r="AI441">
        <v>18</v>
      </c>
      <c r="AJ441">
        <v>191</v>
      </c>
      <c r="AK441">
        <v>190</v>
      </c>
      <c r="AL441">
        <v>7</v>
      </c>
      <c r="AM441">
        <v>195</v>
      </c>
      <c r="AN441" t="s">
        <v>155</v>
      </c>
      <c r="AO441">
        <v>2</v>
      </c>
      <c r="AP441" s="39">
        <v>0.7059375</v>
      </c>
      <c r="AQ441">
        <v>47.160964999999997</v>
      </c>
      <c r="AR441">
        <v>-88.490744000000007</v>
      </c>
      <c r="AS441">
        <v>318.7</v>
      </c>
      <c r="AT441">
        <v>39</v>
      </c>
      <c r="AU441">
        <v>12</v>
      </c>
      <c r="AV441">
        <v>10</v>
      </c>
      <c r="AW441" t="s">
        <v>423</v>
      </c>
      <c r="AX441">
        <v>1.4</v>
      </c>
      <c r="AY441">
        <v>1.120879</v>
      </c>
      <c r="AZ441">
        <v>2.0604399999999998</v>
      </c>
      <c r="BA441">
        <v>14.048999999999999</v>
      </c>
      <c r="BB441">
        <v>13.28</v>
      </c>
      <c r="BC441">
        <v>0.95</v>
      </c>
      <c r="BD441">
        <v>15.404999999999999</v>
      </c>
      <c r="BE441">
        <v>2723.1909999999998</v>
      </c>
      <c r="BF441">
        <v>192.22300000000001</v>
      </c>
      <c r="BG441">
        <v>0.13300000000000001</v>
      </c>
      <c r="BH441">
        <v>3.0000000000000001E-3</v>
      </c>
      <c r="BI441">
        <v>0.13600000000000001</v>
      </c>
      <c r="BJ441">
        <v>0.10199999999999999</v>
      </c>
      <c r="BK441">
        <v>2E-3</v>
      </c>
      <c r="BL441">
        <v>0.105</v>
      </c>
      <c r="BM441">
        <v>3.1219000000000001</v>
      </c>
      <c r="BQ441">
        <v>0</v>
      </c>
      <c r="BR441">
        <v>0.34734700000000002</v>
      </c>
      <c r="BS441">
        <v>0.289379</v>
      </c>
      <c r="BT441">
        <v>1.3207E-2</v>
      </c>
      <c r="BU441">
        <v>8.3615110000000001</v>
      </c>
      <c r="BV441">
        <v>5.8165179</v>
      </c>
    </row>
    <row r="442" spans="1:74" customFormat="1" x14ac:dyDescent="0.25">
      <c r="A442" s="37">
        <v>41704</v>
      </c>
      <c r="B442" s="38">
        <v>3.9370370370370368E-2</v>
      </c>
      <c r="C442">
        <v>14.519</v>
      </c>
      <c r="D442">
        <v>1.0324</v>
      </c>
      <c r="E442">
        <v>10323.82425</v>
      </c>
      <c r="F442">
        <v>5.2</v>
      </c>
      <c r="G442">
        <v>-7.5</v>
      </c>
      <c r="H442">
        <v>229.4</v>
      </c>
      <c r="J442">
        <v>0</v>
      </c>
      <c r="K442">
        <v>0.86970000000000003</v>
      </c>
      <c r="L442">
        <v>12.6264</v>
      </c>
      <c r="M442">
        <v>0.89780000000000004</v>
      </c>
      <c r="N442">
        <v>4.5223000000000004</v>
      </c>
      <c r="O442">
        <v>0</v>
      </c>
      <c r="P442">
        <v>4.5</v>
      </c>
      <c r="Q442">
        <v>3.4676999999999998</v>
      </c>
      <c r="R442">
        <v>0</v>
      </c>
      <c r="S442">
        <v>3.5</v>
      </c>
      <c r="T442">
        <v>229.3931</v>
      </c>
      <c r="W442">
        <v>0</v>
      </c>
      <c r="X442">
        <v>0</v>
      </c>
      <c r="Y442">
        <v>12.2</v>
      </c>
      <c r="Z442">
        <v>849</v>
      </c>
      <c r="AA442">
        <v>872</v>
      </c>
      <c r="AB442">
        <v>799</v>
      </c>
      <c r="AC442">
        <v>55</v>
      </c>
      <c r="AD442">
        <v>10.29</v>
      </c>
      <c r="AE442">
        <v>0.24</v>
      </c>
      <c r="AF442">
        <v>981</v>
      </c>
      <c r="AG442">
        <v>-5</v>
      </c>
      <c r="AH442">
        <v>14</v>
      </c>
      <c r="AI442">
        <v>18</v>
      </c>
      <c r="AJ442">
        <v>191</v>
      </c>
      <c r="AK442">
        <v>190</v>
      </c>
      <c r="AL442">
        <v>6.9</v>
      </c>
      <c r="AM442">
        <v>195</v>
      </c>
      <c r="AN442" t="s">
        <v>155</v>
      </c>
      <c r="AO442">
        <v>2</v>
      </c>
      <c r="AP442" s="39">
        <v>0.70594907407407403</v>
      </c>
      <c r="AQ442">
        <v>47.160823999999998</v>
      </c>
      <c r="AR442">
        <v>-88.490682000000007</v>
      </c>
      <c r="AS442">
        <v>318.60000000000002</v>
      </c>
      <c r="AT442">
        <v>37.6</v>
      </c>
      <c r="AU442">
        <v>12</v>
      </c>
      <c r="AV442">
        <v>10</v>
      </c>
      <c r="AW442" t="s">
        <v>423</v>
      </c>
      <c r="AX442">
        <v>1.520921</v>
      </c>
      <c r="AY442">
        <v>1.4418420000000001</v>
      </c>
      <c r="AZ442">
        <v>2.3418420000000002</v>
      </c>
      <c r="BA442">
        <v>14.048999999999999</v>
      </c>
      <c r="BB442">
        <v>13.62</v>
      </c>
      <c r="BC442">
        <v>0.97</v>
      </c>
      <c r="BD442">
        <v>14.987</v>
      </c>
      <c r="BE442">
        <v>2828.56</v>
      </c>
      <c r="BF442">
        <v>128.01400000000001</v>
      </c>
      <c r="BG442">
        <v>0.106</v>
      </c>
      <c r="BH442">
        <v>0</v>
      </c>
      <c r="BI442">
        <v>0.106</v>
      </c>
      <c r="BJ442">
        <v>8.1000000000000003E-2</v>
      </c>
      <c r="BK442">
        <v>0</v>
      </c>
      <c r="BL442">
        <v>8.1000000000000003E-2</v>
      </c>
      <c r="BM442">
        <v>1.698</v>
      </c>
      <c r="BQ442">
        <v>0</v>
      </c>
      <c r="BR442">
        <v>0.36524200000000001</v>
      </c>
      <c r="BS442">
        <v>0.28658600000000001</v>
      </c>
      <c r="BT442">
        <v>1.3586000000000001E-2</v>
      </c>
      <c r="BU442">
        <v>8.7922879999999992</v>
      </c>
      <c r="BV442">
        <v>5.7603786000000001</v>
      </c>
    </row>
    <row r="443" spans="1:74" customFormat="1" x14ac:dyDescent="0.25">
      <c r="A443" s="37">
        <v>41704</v>
      </c>
      <c r="B443" s="38">
        <v>3.9381944444444449E-2</v>
      </c>
      <c r="C443">
        <v>14.689</v>
      </c>
      <c r="D443">
        <v>0.96009999999999995</v>
      </c>
      <c r="E443">
        <v>9600.7308969999995</v>
      </c>
      <c r="F443">
        <v>5.6</v>
      </c>
      <c r="G443">
        <v>7.2</v>
      </c>
      <c r="H443">
        <v>151.4</v>
      </c>
      <c r="J443">
        <v>0</v>
      </c>
      <c r="K443">
        <v>0.86919999999999997</v>
      </c>
      <c r="L443">
        <v>12.767300000000001</v>
      </c>
      <c r="M443">
        <v>0.83450000000000002</v>
      </c>
      <c r="N443">
        <v>4.8673999999999999</v>
      </c>
      <c r="O443">
        <v>6.2580999999999998</v>
      </c>
      <c r="P443">
        <v>11.1</v>
      </c>
      <c r="Q443">
        <v>3.7323</v>
      </c>
      <c r="R443">
        <v>4.7987000000000002</v>
      </c>
      <c r="S443">
        <v>8.5</v>
      </c>
      <c r="T443">
        <v>151.3862</v>
      </c>
      <c r="W443">
        <v>0</v>
      </c>
      <c r="X443">
        <v>0</v>
      </c>
      <c r="Y443">
        <v>12.3</v>
      </c>
      <c r="Z443">
        <v>848</v>
      </c>
      <c r="AA443">
        <v>871</v>
      </c>
      <c r="AB443">
        <v>799</v>
      </c>
      <c r="AC443">
        <v>55</v>
      </c>
      <c r="AD443">
        <v>10.29</v>
      </c>
      <c r="AE443">
        <v>0.24</v>
      </c>
      <c r="AF443">
        <v>981</v>
      </c>
      <c r="AG443">
        <v>-5</v>
      </c>
      <c r="AH443">
        <v>14</v>
      </c>
      <c r="AI443">
        <v>18</v>
      </c>
      <c r="AJ443">
        <v>191</v>
      </c>
      <c r="AK443">
        <v>190</v>
      </c>
      <c r="AL443">
        <v>7.1</v>
      </c>
      <c r="AM443">
        <v>195</v>
      </c>
      <c r="AN443" t="s">
        <v>155</v>
      </c>
      <c r="AO443">
        <v>2</v>
      </c>
      <c r="AP443" s="39">
        <v>0.70596064814814818</v>
      </c>
      <c r="AQ443">
        <v>47.160674</v>
      </c>
      <c r="AR443">
        <v>-88.490658999999994</v>
      </c>
      <c r="AS443">
        <v>318.39999999999998</v>
      </c>
      <c r="AT443">
        <v>37.200000000000003</v>
      </c>
      <c r="AU443">
        <v>12</v>
      </c>
      <c r="AV443">
        <v>10</v>
      </c>
      <c r="AW443" t="s">
        <v>423</v>
      </c>
      <c r="AX443">
        <v>1.7210000000000001</v>
      </c>
      <c r="AY443">
        <v>1.6605000000000001</v>
      </c>
      <c r="AZ443">
        <v>2.6815000000000002</v>
      </c>
      <c r="BA443">
        <v>14.048999999999999</v>
      </c>
      <c r="BB443">
        <v>13.55</v>
      </c>
      <c r="BC443">
        <v>0.96</v>
      </c>
      <c r="BD443">
        <v>15.051</v>
      </c>
      <c r="BE443">
        <v>2845.4360000000001</v>
      </c>
      <c r="BF443">
        <v>118.369</v>
      </c>
      <c r="BG443">
        <v>0.114</v>
      </c>
      <c r="BH443">
        <v>0.14599999999999999</v>
      </c>
      <c r="BI443">
        <v>0.26</v>
      </c>
      <c r="BJ443">
        <v>8.6999999999999994E-2</v>
      </c>
      <c r="BK443">
        <v>0.112</v>
      </c>
      <c r="BL443">
        <v>0.19900000000000001</v>
      </c>
      <c r="BM443">
        <v>1.1148</v>
      </c>
      <c r="BQ443">
        <v>0</v>
      </c>
      <c r="BR443">
        <v>0.36379</v>
      </c>
      <c r="BS443">
        <v>0.285414</v>
      </c>
      <c r="BT443">
        <v>1.2207000000000001E-2</v>
      </c>
      <c r="BU443">
        <v>8.7573349999999994</v>
      </c>
      <c r="BV443">
        <v>5.7368214000000002</v>
      </c>
    </row>
    <row r="444" spans="1:74" customFormat="1" x14ac:dyDescent="0.25">
      <c r="A444" s="37">
        <v>41704</v>
      </c>
      <c r="B444" s="38">
        <v>3.9393518518518515E-2</v>
      </c>
      <c r="C444">
        <v>14.45</v>
      </c>
      <c r="D444">
        <v>1.2957000000000001</v>
      </c>
      <c r="E444">
        <v>12956.771989999999</v>
      </c>
      <c r="F444">
        <v>5.6</v>
      </c>
      <c r="G444">
        <v>7.2</v>
      </c>
      <c r="H444">
        <v>280.89999999999998</v>
      </c>
      <c r="J444">
        <v>0</v>
      </c>
      <c r="K444">
        <v>0.86799999999999999</v>
      </c>
      <c r="L444">
        <v>12.542299999999999</v>
      </c>
      <c r="M444">
        <v>1.1246</v>
      </c>
      <c r="N444">
        <v>4.8605999999999998</v>
      </c>
      <c r="O444">
        <v>6.2493999999999996</v>
      </c>
      <c r="P444">
        <v>11.1</v>
      </c>
      <c r="Q444">
        <v>3.7271000000000001</v>
      </c>
      <c r="R444">
        <v>4.7919999999999998</v>
      </c>
      <c r="S444">
        <v>8.5</v>
      </c>
      <c r="T444">
        <v>280.90109999999999</v>
      </c>
      <c r="W444">
        <v>0</v>
      </c>
      <c r="X444">
        <v>0</v>
      </c>
      <c r="Y444">
        <v>12.3</v>
      </c>
      <c r="Z444">
        <v>848</v>
      </c>
      <c r="AA444">
        <v>872</v>
      </c>
      <c r="AB444">
        <v>797</v>
      </c>
      <c r="AC444">
        <v>55</v>
      </c>
      <c r="AD444">
        <v>10.29</v>
      </c>
      <c r="AE444">
        <v>0.24</v>
      </c>
      <c r="AF444">
        <v>981</v>
      </c>
      <c r="AG444">
        <v>-5</v>
      </c>
      <c r="AH444">
        <v>14</v>
      </c>
      <c r="AI444">
        <v>18</v>
      </c>
      <c r="AJ444">
        <v>191</v>
      </c>
      <c r="AK444">
        <v>190</v>
      </c>
      <c r="AL444">
        <v>7.2</v>
      </c>
      <c r="AM444">
        <v>195</v>
      </c>
      <c r="AN444" t="s">
        <v>155</v>
      </c>
      <c r="AO444">
        <v>2</v>
      </c>
      <c r="AP444" s="39">
        <v>0.70597222222222233</v>
      </c>
      <c r="AQ444">
        <v>47.160519999999998</v>
      </c>
      <c r="AR444">
        <v>-88.490657999999996</v>
      </c>
      <c r="AS444">
        <v>318.3</v>
      </c>
      <c r="AT444">
        <v>37.4</v>
      </c>
      <c r="AU444">
        <v>12</v>
      </c>
      <c r="AV444">
        <v>10</v>
      </c>
      <c r="AW444" t="s">
        <v>423</v>
      </c>
      <c r="AX444">
        <v>1.8605</v>
      </c>
      <c r="AY444">
        <v>1.2765</v>
      </c>
      <c r="AZ444">
        <v>2.6185</v>
      </c>
      <c r="BA444">
        <v>14.048999999999999</v>
      </c>
      <c r="BB444">
        <v>13.42</v>
      </c>
      <c r="BC444">
        <v>0.96</v>
      </c>
      <c r="BD444">
        <v>15.211</v>
      </c>
      <c r="BE444">
        <v>2779.2930000000001</v>
      </c>
      <c r="BF444">
        <v>158.61199999999999</v>
      </c>
      <c r="BG444">
        <v>0.113</v>
      </c>
      <c r="BH444">
        <v>0.14499999999999999</v>
      </c>
      <c r="BI444">
        <v>0.25800000000000001</v>
      </c>
      <c r="BJ444">
        <v>8.5999999999999993E-2</v>
      </c>
      <c r="BK444">
        <v>0.111</v>
      </c>
      <c r="BL444">
        <v>0.19800000000000001</v>
      </c>
      <c r="BM444">
        <v>2.0567000000000002</v>
      </c>
      <c r="BQ444">
        <v>0</v>
      </c>
      <c r="BR444">
        <v>0.34703800000000001</v>
      </c>
      <c r="BS444">
        <v>0.28720699999999999</v>
      </c>
      <c r="BT444">
        <v>1.2999999999999999E-2</v>
      </c>
      <c r="BU444">
        <v>8.3540720000000004</v>
      </c>
      <c r="BV444">
        <v>5.7728606999999998</v>
      </c>
    </row>
    <row r="445" spans="1:74" customFormat="1" x14ac:dyDescent="0.25">
      <c r="A445" s="37">
        <v>41704</v>
      </c>
      <c r="B445" s="38">
        <v>3.9405092592592596E-2</v>
      </c>
      <c r="C445">
        <v>14.249000000000001</v>
      </c>
      <c r="D445">
        <v>1.6541999999999999</v>
      </c>
      <c r="E445">
        <v>16542.478920000001</v>
      </c>
      <c r="F445">
        <v>5.6</v>
      </c>
      <c r="G445">
        <v>7.2</v>
      </c>
      <c r="H445">
        <v>409</v>
      </c>
      <c r="J445">
        <v>0</v>
      </c>
      <c r="K445">
        <v>0.86619999999999997</v>
      </c>
      <c r="L445">
        <v>12.3428</v>
      </c>
      <c r="M445">
        <v>1.4330000000000001</v>
      </c>
      <c r="N445">
        <v>4.851</v>
      </c>
      <c r="O445">
        <v>6.2370000000000001</v>
      </c>
      <c r="P445">
        <v>11.1</v>
      </c>
      <c r="Q445">
        <v>3.7197</v>
      </c>
      <c r="R445">
        <v>4.7824999999999998</v>
      </c>
      <c r="S445">
        <v>8.5</v>
      </c>
      <c r="T445">
        <v>408.97129999999999</v>
      </c>
      <c r="W445">
        <v>0</v>
      </c>
      <c r="X445">
        <v>0</v>
      </c>
      <c r="Y445">
        <v>12.4</v>
      </c>
      <c r="Z445">
        <v>848</v>
      </c>
      <c r="AA445">
        <v>873</v>
      </c>
      <c r="AB445">
        <v>797</v>
      </c>
      <c r="AC445">
        <v>55</v>
      </c>
      <c r="AD445">
        <v>10.29</v>
      </c>
      <c r="AE445">
        <v>0.24</v>
      </c>
      <c r="AF445">
        <v>981</v>
      </c>
      <c r="AG445">
        <v>-5</v>
      </c>
      <c r="AH445">
        <v>14</v>
      </c>
      <c r="AI445">
        <v>18</v>
      </c>
      <c r="AJ445">
        <v>191</v>
      </c>
      <c r="AK445">
        <v>190</v>
      </c>
      <c r="AL445">
        <v>7.3</v>
      </c>
      <c r="AM445">
        <v>195</v>
      </c>
      <c r="AN445" t="s">
        <v>155</v>
      </c>
      <c r="AO445">
        <v>2</v>
      </c>
      <c r="AP445" s="39">
        <v>0.70598379629629626</v>
      </c>
      <c r="AQ445">
        <v>47.160373999999997</v>
      </c>
      <c r="AR445">
        <v>-88.490655000000004</v>
      </c>
      <c r="AS445">
        <v>317.7</v>
      </c>
      <c r="AT445">
        <v>36.9</v>
      </c>
      <c r="AU445">
        <v>12</v>
      </c>
      <c r="AV445">
        <v>10</v>
      </c>
      <c r="AW445" t="s">
        <v>423</v>
      </c>
      <c r="AX445">
        <v>1.7789999999999999</v>
      </c>
      <c r="AY445">
        <v>1.121</v>
      </c>
      <c r="AZ445">
        <v>2.5605000000000002</v>
      </c>
      <c r="BA445">
        <v>14.048999999999999</v>
      </c>
      <c r="BB445">
        <v>13.24</v>
      </c>
      <c r="BC445">
        <v>0.94</v>
      </c>
      <c r="BD445">
        <v>15.441000000000001</v>
      </c>
      <c r="BE445">
        <v>2710.9169999999999</v>
      </c>
      <c r="BF445">
        <v>200.31800000000001</v>
      </c>
      <c r="BG445">
        <v>0.112</v>
      </c>
      <c r="BH445">
        <v>0.14299999999999999</v>
      </c>
      <c r="BI445">
        <v>0.255</v>
      </c>
      <c r="BJ445">
        <v>8.5999999999999993E-2</v>
      </c>
      <c r="BK445">
        <v>0.11</v>
      </c>
      <c r="BL445">
        <v>0.19600000000000001</v>
      </c>
      <c r="BM445">
        <v>2.968</v>
      </c>
      <c r="BQ445">
        <v>0</v>
      </c>
      <c r="BR445">
        <v>0.37462000000000001</v>
      </c>
      <c r="BS445">
        <v>0.28820699999999999</v>
      </c>
      <c r="BT445">
        <v>1.2999999999999999E-2</v>
      </c>
      <c r="BU445">
        <v>9.0180489999999995</v>
      </c>
      <c r="BV445">
        <v>5.7929607000000001</v>
      </c>
    </row>
    <row r="446" spans="1:74" customFormat="1" x14ac:dyDescent="0.25">
      <c r="A446" s="37">
        <v>41704</v>
      </c>
      <c r="B446" s="38">
        <v>3.9416666666666662E-2</v>
      </c>
      <c r="C446">
        <v>14.21</v>
      </c>
      <c r="D446">
        <v>1.7241</v>
      </c>
      <c r="E446">
        <v>17241.16317</v>
      </c>
      <c r="F446">
        <v>5.5</v>
      </c>
      <c r="G446">
        <v>6.7</v>
      </c>
      <c r="H446">
        <v>426.4</v>
      </c>
      <c r="J446">
        <v>0</v>
      </c>
      <c r="K446">
        <v>0.8659</v>
      </c>
      <c r="L446">
        <v>12.303900000000001</v>
      </c>
      <c r="M446">
        <v>1.4927999999999999</v>
      </c>
      <c r="N446">
        <v>4.7272999999999996</v>
      </c>
      <c r="O446">
        <v>5.8221999999999996</v>
      </c>
      <c r="P446">
        <v>10.5</v>
      </c>
      <c r="Q446">
        <v>3.6248999999999998</v>
      </c>
      <c r="R446">
        <v>4.4645000000000001</v>
      </c>
      <c r="S446">
        <v>8.1</v>
      </c>
      <c r="T446">
        <v>426.40370000000001</v>
      </c>
      <c r="W446">
        <v>0</v>
      </c>
      <c r="X446">
        <v>0</v>
      </c>
      <c r="Y446">
        <v>12.3</v>
      </c>
      <c r="Z446">
        <v>848</v>
      </c>
      <c r="AA446">
        <v>874</v>
      </c>
      <c r="AB446">
        <v>798</v>
      </c>
      <c r="AC446">
        <v>55</v>
      </c>
      <c r="AD446">
        <v>10.29</v>
      </c>
      <c r="AE446">
        <v>0.24</v>
      </c>
      <c r="AF446">
        <v>981</v>
      </c>
      <c r="AG446">
        <v>-5</v>
      </c>
      <c r="AH446">
        <v>14</v>
      </c>
      <c r="AI446">
        <v>18</v>
      </c>
      <c r="AJ446">
        <v>191</v>
      </c>
      <c r="AK446">
        <v>190.2</v>
      </c>
      <c r="AL446">
        <v>7.1</v>
      </c>
      <c r="AM446">
        <v>195</v>
      </c>
      <c r="AN446" t="s">
        <v>155</v>
      </c>
      <c r="AO446">
        <v>2</v>
      </c>
      <c r="AP446" s="39">
        <v>0.70599537037037041</v>
      </c>
      <c r="AQ446">
        <v>47.160232999999998</v>
      </c>
      <c r="AR446">
        <v>-88.490639000000002</v>
      </c>
      <c r="AS446">
        <v>317.10000000000002</v>
      </c>
      <c r="AT446">
        <v>36.1</v>
      </c>
      <c r="AU446">
        <v>12</v>
      </c>
      <c r="AV446">
        <v>10</v>
      </c>
      <c r="AW446" t="s">
        <v>423</v>
      </c>
      <c r="AX446">
        <v>1.7</v>
      </c>
      <c r="AY446">
        <v>1.2605</v>
      </c>
      <c r="AZ446">
        <v>2.6</v>
      </c>
      <c r="BA446">
        <v>14.048999999999999</v>
      </c>
      <c r="BB446">
        <v>13.21</v>
      </c>
      <c r="BC446">
        <v>0.94</v>
      </c>
      <c r="BD446">
        <v>15.492000000000001</v>
      </c>
      <c r="BE446">
        <v>2697.924</v>
      </c>
      <c r="BF446">
        <v>208.34299999999999</v>
      </c>
      <c r="BG446">
        <v>0.109</v>
      </c>
      <c r="BH446">
        <v>0.13400000000000001</v>
      </c>
      <c r="BI446">
        <v>0.24199999999999999</v>
      </c>
      <c r="BJ446">
        <v>8.3000000000000004E-2</v>
      </c>
      <c r="BK446">
        <v>0.10299999999999999</v>
      </c>
      <c r="BL446">
        <v>0.186</v>
      </c>
      <c r="BM446">
        <v>3.0893999999999999</v>
      </c>
      <c r="BQ446">
        <v>0</v>
      </c>
      <c r="BR446">
        <v>0.40360099999999999</v>
      </c>
      <c r="BS446">
        <v>0.288794</v>
      </c>
      <c r="BT446">
        <v>1.3206000000000001E-2</v>
      </c>
      <c r="BU446">
        <v>9.7156760000000002</v>
      </c>
      <c r="BV446">
        <v>5.8047594</v>
      </c>
    </row>
    <row r="447" spans="1:74" customFormat="1" x14ac:dyDescent="0.25">
      <c r="A447" s="37">
        <v>41704</v>
      </c>
      <c r="B447" s="38">
        <v>3.9428240740740743E-2</v>
      </c>
      <c r="C447">
        <v>14.189</v>
      </c>
      <c r="D447">
        <v>1.8081</v>
      </c>
      <c r="E447">
        <v>18081.227790000001</v>
      </c>
      <c r="F447">
        <v>5</v>
      </c>
      <c r="G447">
        <v>-9.8000000000000007</v>
      </c>
      <c r="H447">
        <v>486.8</v>
      </c>
      <c r="J447">
        <v>0</v>
      </c>
      <c r="K447">
        <v>0.86529999999999996</v>
      </c>
      <c r="L447">
        <v>12.2775</v>
      </c>
      <c r="M447">
        <v>1.5646</v>
      </c>
      <c r="N447">
        <v>4.3194999999999997</v>
      </c>
      <c r="O447">
        <v>0</v>
      </c>
      <c r="P447">
        <v>4.3</v>
      </c>
      <c r="Q447">
        <v>3.3121999999999998</v>
      </c>
      <c r="R447">
        <v>0</v>
      </c>
      <c r="S447">
        <v>3.3</v>
      </c>
      <c r="T447">
        <v>486.78859999999997</v>
      </c>
      <c r="W447">
        <v>0</v>
      </c>
      <c r="X447">
        <v>0</v>
      </c>
      <c r="Y447">
        <v>12.3</v>
      </c>
      <c r="Z447">
        <v>849</v>
      </c>
      <c r="AA447">
        <v>874</v>
      </c>
      <c r="AB447">
        <v>800</v>
      </c>
      <c r="AC447">
        <v>55</v>
      </c>
      <c r="AD447">
        <v>10.29</v>
      </c>
      <c r="AE447">
        <v>0.24</v>
      </c>
      <c r="AF447">
        <v>981</v>
      </c>
      <c r="AG447">
        <v>-5</v>
      </c>
      <c r="AH447">
        <v>14</v>
      </c>
      <c r="AI447">
        <v>18</v>
      </c>
      <c r="AJ447">
        <v>191</v>
      </c>
      <c r="AK447">
        <v>191</v>
      </c>
      <c r="AL447">
        <v>7.3</v>
      </c>
      <c r="AM447">
        <v>195</v>
      </c>
      <c r="AN447" t="s">
        <v>155</v>
      </c>
      <c r="AO447">
        <v>2</v>
      </c>
      <c r="AP447" s="39">
        <v>0.70600694444444445</v>
      </c>
      <c r="AQ447">
        <v>47.160094999999998</v>
      </c>
      <c r="AR447">
        <v>-88.490595999999996</v>
      </c>
      <c r="AS447">
        <v>316.8</v>
      </c>
      <c r="AT447">
        <v>35.799999999999997</v>
      </c>
      <c r="AU447">
        <v>12</v>
      </c>
      <c r="AV447">
        <v>10</v>
      </c>
      <c r="AW447" t="s">
        <v>423</v>
      </c>
      <c r="AX447">
        <v>1.7605</v>
      </c>
      <c r="AY447">
        <v>1.1185</v>
      </c>
      <c r="AZ447">
        <v>2.6604999999999999</v>
      </c>
      <c r="BA447">
        <v>14.048999999999999</v>
      </c>
      <c r="BB447">
        <v>13.15</v>
      </c>
      <c r="BC447">
        <v>0.94</v>
      </c>
      <c r="BD447">
        <v>15.568</v>
      </c>
      <c r="BE447">
        <v>2682.152</v>
      </c>
      <c r="BF447">
        <v>217.542</v>
      </c>
      <c r="BG447">
        <v>9.9000000000000005E-2</v>
      </c>
      <c r="BH447">
        <v>0</v>
      </c>
      <c r="BI447">
        <v>9.9000000000000005E-2</v>
      </c>
      <c r="BJ447">
        <v>7.5999999999999998E-2</v>
      </c>
      <c r="BK447">
        <v>0</v>
      </c>
      <c r="BL447">
        <v>7.5999999999999998E-2</v>
      </c>
      <c r="BM447">
        <v>3.5137999999999998</v>
      </c>
      <c r="BQ447">
        <v>0</v>
      </c>
      <c r="BR447">
        <v>0.48799100000000001</v>
      </c>
      <c r="BS447">
        <v>0.28882799999999997</v>
      </c>
      <c r="BT447">
        <v>1.3586000000000001E-2</v>
      </c>
      <c r="BU447">
        <v>11.747163</v>
      </c>
      <c r="BV447">
        <v>5.8054427999999998</v>
      </c>
    </row>
    <row r="448" spans="1:74" customFormat="1" x14ac:dyDescent="0.25">
      <c r="A448" s="37">
        <v>41704</v>
      </c>
      <c r="B448" s="38">
        <v>3.9439814814814816E-2</v>
      </c>
      <c r="C448">
        <v>14.173999999999999</v>
      </c>
      <c r="D448">
        <v>1.7719</v>
      </c>
      <c r="E448">
        <v>17719.174309999999</v>
      </c>
      <c r="F448">
        <v>4.9000000000000004</v>
      </c>
      <c r="G448">
        <v>-12.8</v>
      </c>
      <c r="H448">
        <v>493.4</v>
      </c>
      <c r="J448">
        <v>0</v>
      </c>
      <c r="K448">
        <v>0.86570000000000003</v>
      </c>
      <c r="L448">
        <v>12.2707</v>
      </c>
      <c r="M448">
        <v>1.534</v>
      </c>
      <c r="N448">
        <v>4.2560000000000002</v>
      </c>
      <c r="O448">
        <v>0</v>
      </c>
      <c r="P448">
        <v>4.3</v>
      </c>
      <c r="Q448">
        <v>3.2635000000000001</v>
      </c>
      <c r="R448">
        <v>0</v>
      </c>
      <c r="S448">
        <v>3.3</v>
      </c>
      <c r="T448">
        <v>493.3956</v>
      </c>
      <c r="W448">
        <v>0</v>
      </c>
      <c r="X448">
        <v>0</v>
      </c>
      <c r="Y448">
        <v>12.4</v>
      </c>
      <c r="Z448">
        <v>848</v>
      </c>
      <c r="AA448">
        <v>873</v>
      </c>
      <c r="AB448">
        <v>799</v>
      </c>
      <c r="AC448">
        <v>55</v>
      </c>
      <c r="AD448">
        <v>10.29</v>
      </c>
      <c r="AE448">
        <v>0.24</v>
      </c>
      <c r="AF448">
        <v>981</v>
      </c>
      <c r="AG448">
        <v>-5</v>
      </c>
      <c r="AH448">
        <v>14.207000000000001</v>
      </c>
      <c r="AI448">
        <v>18</v>
      </c>
      <c r="AJ448">
        <v>191</v>
      </c>
      <c r="AK448">
        <v>191</v>
      </c>
      <c r="AL448">
        <v>7.4</v>
      </c>
      <c r="AM448">
        <v>195</v>
      </c>
      <c r="AN448" t="s">
        <v>155</v>
      </c>
      <c r="AO448">
        <v>2</v>
      </c>
      <c r="AP448" s="39">
        <v>0.70601851851851849</v>
      </c>
      <c r="AQ448">
        <v>47.159959999999998</v>
      </c>
      <c r="AR448">
        <v>-88.490522999999996</v>
      </c>
      <c r="AS448">
        <v>316.39999999999998</v>
      </c>
      <c r="AT448">
        <v>35.799999999999997</v>
      </c>
      <c r="AU448">
        <v>12</v>
      </c>
      <c r="AV448">
        <v>10</v>
      </c>
      <c r="AW448" t="s">
        <v>423</v>
      </c>
      <c r="AX448">
        <v>1.921</v>
      </c>
      <c r="AY448">
        <v>1</v>
      </c>
      <c r="AZ448">
        <v>2.7605</v>
      </c>
      <c r="BA448">
        <v>14.048999999999999</v>
      </c>
      <c r="BB448">
        <v>13.19</v>
      </c>
      <c r="BC448">
        <v>0.94</v>
      </c>
      <c r="BD448">
        <v>15.507999999999999</v>
      </c>
      <c r="BE448">
        <v>2687.7849999999999</v>
      </c>
      <c r="BF448">
        <v>213.86199999999999</v>
      </c>
      <c r="BG448">
        <v>9.8000000000000004E-2</v>
      </c>
      <c r="BH448">
        <v>0</v>
      </c>
      <c r="BI448">
        <v>9.8000000000000004E-2</v>
      </c>
      <c r="BJ448">
        <v>7.4999999999999997E-2</v>
      </c>
      <c r="BK448">
        <v>0</v>
      </c>
      <c r="BL448">
        <v>7.4999999999999997E-2</v>
      </c>
      <c r="BM448">
        <v>3.5709</v>
      </c>
      <c r="BQ448">
        <v>0</v>
      </c>
      <c r="BR448">
        <v>0.41775800000000002</v>
      </c>
      <c r="BS448">
        <v>0.29158600000000001</v>
      </c>
      <c r="BT448">
        <v>1.2E-2</v>
      </c>
      <c r="BU448">
        <v>10.056480000000001</v>
      </c>
      <c r="BV448">
        <v>5.8608786000000004</v>
      </c>
    </row>
    <row r="449" spans="1:74" customFormat="1" x14ac:dyDescent="0.25">
      <c r="A449" s="37">
        <v>41704</v>
      </c>
      <c r="B449" s="38">
        <v>3.945138888888889E-2</v>
      </c>
      <c r="C449">
        <v>14.18</v>
      </c>
      <c r="D449">
        <v>1.7049000000000001</v>
      </c>
      <c r="E449">
        <v>17049.154930000001</v>
      </c>
      <c r="F449">
        <v>5.4</v>
      </c>
      <c r="G449">
        <v>-0.7</v>
      </c>
      <c r="H449">
        <v>461.9</v>
      </c>
      <c r="J449">
        <v>0</v>
      </c>
      <c r="K449">
        <v>0.86629999999999996</v>
      </c>
      <c r="L449">
        <v>12.284000000000001</v>
      </c>
      <c r="M449">
        <v>1.4770000000000001</v>
      </c>
      <c r="N449">
        <v>4.6570999999999998</v>
      </c>
      <c r="O449">
        <v>0</v>
      </c>
      <c r="P449">
        <v>4.7</v>
      </c>
      <c r="Q449">
        <v>3.5710999999999999</v>
      </c>
      <c r="R449">
        <v>0</v>
      </c>
      <c r="S449">
        <v>3.6</v>
      </c>
      <c r="T449">
        <v>461.90269999999998</v>
      </c>
      <c r="W449">
        <v>0</v>
      </c>
      <c r="X449">
        <v>0</v>
      </c>
      <c r="Y449">
        <v>12.3</v>
      </c>
      <c r="Z449">
        <v>848</v>
      </c>
      <c r="AA449">
        <v>873</v>
      </c>
      <c r="AB449">
        <v>797</v>
      </c>
      <c r="AC449">
        <v>55</v>
      </c>
      <c r="AD449">
        <v>10.29</v>
      </c>
      <c r="AE449">
        <v>0.24</v>
      </c>
      <c r="AF449">
        <v>981</v>
      </c>
      <c r="AG449">
        <v>-5</v>
      </c>
      <c r="AH449">
        <v>15</v>
      </c>
      <c r="AI449">
        <v>18</v>
      </c>
      <c r="AJ449">
        <v>191</v>
      </c>
      <c r="AK449">
        <v>191</v>
      </c>
      <c r="AL449">
        <v>7.3</v>
      </c>
      <c r="AM449">
        <v>195</v>
      </c>
      <c r="AN449" t="s">
        <v>155</v>
      </c>
      <c r="AO449">
        <v>2</v>
      </c>
      <c r="AP449" s="39">
        <v>0.70603009259259253</v>
      </c>
      <c r="AQ449">
        <v>47.159835000000001</v>
      </c>
      <c r="AR449">
        <v>-88.49042</v>
      </c>
      <c r="AS449">
        <v>316.10000000000002</v>
      </c>
      <c r="AT449">
        <v>35.799999999999997</v>
      </c>
      <c r="AU449">
        <v>12</v>
      </c>
      <c r="AV449">
        <v>10</v>
      </c>
      <c r="AW449" t="s">
        <v>423</v>
      </c>
      <c r="AX449">
        <v>2.0605000000000002</v>
      </c>
      <c r="AY449">
        <v>1.3025</v>
      </c>
      <c r="AZ449">
        <v>2.9815</v>
      </c>
      <c r="BA449">
        <v>14.048999999999999</v>
      </c>
      <c r="BB449">
        <v>13.25</v>
      </c>
      <c r="BC449">
        <v>0.94</v>
      </c>
      <c r="BD449">
        <v>15.435</v>
      </c>
      <c r="BE449">
        <v>2699.8690000000001</v>
      </c>
      <c r="BF449">
        <v>206.608</v>
      </c>
      <c r="BG449">
        <v>0.107</v>
      </c>
      <c r="BH449">
        <v>0</v>
      </c>
      <c r="BI449">
        <v>0.107</v>
      </c>
      <c r="BJ449">
        <v>8.2000000000000003E-2</v>
      </c>
      <c r="BK449">
        <v>0</v>
      </c>
      <c r="BL449">
        <v>8.2000000000000003E-2</v>
      </c>
      <c r="BM449">
        <v>3.3544</v>
      </c>
      <c r="BQ449">
        <v>0</v>
      </c>
      <c r="BR449">
        <v>0.41817500000000002</v>
      </c>
      <c r="BS449">
        <v>0.28999999999999998</v>
      </c>
      <c r="BT449">
        <v>1.2E-2</v>
      </c>
      <c r="BU449">
        <v>10.066516999999999</v>
      </c>
      <c r="BV449">
        <v>5.8289999999999997</v>
      </c>
    </row>
    <row r="450" spans="1:74" customFormat="1" x14ac:dyDescent="0.25">
      <c r="A450" s="37">
        <v>41704</v>
      </c>
      <c r="B450" s="38">
        <v>3.9462962962962964E-2</v>
      </c>
      <c r="C450">
        <v>14.18</v>
      </c>
      <c r="D450">
        <v>1.6642999999999999</v>
      </c>
      <c r="E450">
        <v>16643.372189999998</v>
      </c>
      <c r="F450">
        <v>5.0999999999999996</v>
      </c>
      <c r="G450">
        <v>-10</v>
      </c>
      <c r="H450">
        <v>451.1</v>
      </c>
      <c r="J450">
        <v>0</v>
      </c>
      <c r="K450">
        <v>0.86670000000000003</v>
      </c>
      <c r="L450">
        <v>12.289300000000001</v>
      </c>
      <c r="M450">
        <v>1.4423999999999999</v>
      </c>
      <c r="N450">
        <v>4.42</v>
      </c>
      <c r="O450">
        <v>0</v>
      </c>
      <c r="P450">
        <v>4.4000000000000004</v>
      </c>
      <c r="Q450">
        <v>3.3893</v>
      </c>
      <c r="R450">
        <v>0</v>
      </c>
      <c r="S450">
        <v>3.4</v>
      </c>
      <c r="T450">
        <v>451.1</v>
      </c>
      <c r="W450">
        <v>0</v>
      </c>
      <c r="X450">
        <v>0</v>
      </c>
      <c r="Y450">
        <v>12.4</v>
      </c>
      <c r="Z450">
        <v>848</v>
      </c>
      <c r="AA450">
        <v>873</v>
      </c>
      <c r="AB450">
        <v>798</v>
      </c>
      <c r="AC450">
        <v>55</v>
      </c>
      <c r="AD450">
        <v>10.29</v>
      </c>
      <c r="AE450">
        <v>0.24</v>
      </c>
      <c r="AF450">
        <v>981</v>
      </c>
      <c r="AG450">
        <v>-5</v>
      </c>
      <c r="AH450">
        <v>15</v>
      </c>
      <c r="AI450">
        <v>18</v>
      </c>
      <c r="AJ450">
        <v>191</v>
      </c>
      <c r="AK450">
        <v>190.8</v>
      </c>
      <c r="AL450">
        <v>7.3</v>
      </c>
      <c r="AM450">
        <v>195</v>
      </c>
      <c r="AN450" t="s">
        <v>155</v>
      </c>
      <c r="AO450">
        <v>2</v>
      </c>
      <c r="AP450" s="39">
        <v>0.70604166666666668</v>
      </c>
      <c r="AQ450">
        <v>47.159722000000002</v>
      </c>
      <c r="AR450">
        <v>-88.490290000000002</v>
      </c>
      <c r="AS450">
        <v>316</v>
      </c>
      <c r="AT450">
        <v>35.5</v>
      </c>
      <c r="AU450">
        <v>12</v>
      </c>
      <c r="AV450">
        <v>10</v>
      </c>
      <c r="AW450" t="s">
        <v>423</v>
      </c>
      <c r="AX450">
        <v>1.6160000000000001</v>
      </c>
      <c r="AY450">
        <v>1.5</v>
      </c>
      <c r="AZ450">
        <v>2.4950000000000001</v>
      </c>
      <c r="BA450">
        <v>14.048999999999999</v>
      </c>
      <c r="BB450">
        <v>13.28</v>
      </c>
      <c r="BC450">
        <v>0.95</v>
      </c>
      <c r="BD450">
        <v>15.385</v>
      </c>
      <c r="BE450">
        <v>2706.9949999999999</v>
      </c>
      <c r="BF450">
        <v>202.22300000000001</v>
      </c>
      <c r="BG450">
        <v>0.10199999999999999</v>
      </c>
      <c r="BH450">
        <v>0</v>
      </c>
      <c r="BI450">
        <v>0.10199999999999999</v>
      </c>
      <c r="BJ450">
        <v>7.8E-2</v>
      </c>
      <c r="BK450">
        <v>0</v>
      </c>
      <c r="BL450">
        <v>7.8E-2</v>
      </c>
      <c r="BM450">
        <v>3.2831999999999999</v>
      </c>
      <c r="BQ450">
        <v>0</v>
      </c>
      <c r="BR450">
        <v>0.42143999999999998</v>
      </c>
      <c r="BS450">
        <v>0.29062100000000002</v>
      </c>
      <c r="BT450">
        <v>1.2207000000000001E-2</v>
      </c>
      <c r="BU450">
        <v>10.145114</v>
      </c>
      <c r="BV450">
        <v>5.8414821000000003</v>
      </c>
    </row>
    <row r="451" spans="1:74" customFormat="1" x14ac:dyDescent="0.25">
      <c r="A451" s="37">
        <v>41704</v>
      </c>
      <c r="B451" s="38">
        <v>3.9474537037037037E-2</v>
      </c>
      <c r="C451">
        <v>14.18</v>
      </c>
      <c r="D451">
        <v>1.665</v>
      </c>
      <c r="E451">
        <v>16650</v>
      </c>
      <c r="F451">
        <v>5.2</v>
      </c>
      <c r="G451">
        <v>-8.5</v>
      </c>
      <c r="H451">
        <v>412.5</v>
      </c>
      <c r="J451">
        <v>0</v>
      </c>
      <c r="K451">
        <v>0.86660000000000004</v>
      </c>
      <c r="L451">
        <v>12.288500000000001</v>
      </c>
      <c r="M451">
        <v>1.4429000000000001</v>
      </c>
      <c r="N451">
        <v>4.5063000000000004</v>
      </c>
      <c r="O451">
        <v>0</v>
      </c>
      <c r="P451">
        <v>4.5</v>
      </c>
      <c r="Q451">
        <v>3.4554999999999998</v>
      </c>
      <c r="R451">
        <v>0</v>
      </c>
      <c r="S451">
        <v>3.5</v>
      </c>
      <c r="T451">
        <v>412.49090000000001</v>
      </c>
      <c r="W451">
        <v>0</v>
      </c>
      <c r="X451">
        <v>0</v>
      </c>
      <c r="Y451">
        <v>12.3</v>
      </c>
      <c r="Z451">
        <v>848</v>
      </c>
      <c r="AA451">
        <v>872</v>
      </c>
      <c r="AB451">
        <v>796</v>
      </c>
      <c r="AC451">
        <v>55</v>
      </c>
      <c r="AD451">
        <v>10.29</v>
      </c>
      <c r="AE451">
        <v>0.24</v>
      </c>
      <c r="AF451">
        <v>981</v>
      </c>
      <c r="AG451">
        <v>-5</v>
      </c>
      <c r="AH451">
        <v>15</v>
      </c>
      <c r="AI451">
        <v>18</v>
      </c>
      <c r="AJ451">
        <v>191</v>
      </c>
      <c r="AK451">
        <v>190</v>
      </c>
      <c r="AL451">
        <v>7.1</v>
      </c>
      <c r="AM451">
        <v>195</v>
      </c>
      <c r="AN451" t="s">
        <v>155</v>
      </c>
      <c r="AO451">
        <v>2</v>
      </c>
      <c r="AP451" s="39">
        <v>0.70605324074074083</v>
      </c>
      <c r="AQ451">
        <v>47.159627</v>
      </c>
      <c r="AR451">
        <v>-88.490129999999994</v>
      </c>
      <c r="AS451">
        <v>315.7</v>
      </c>
      <c r="AT451">
        <v>35.5</v>
      </c>
      <c r="AU451">
        <v>12</v>
      </c>
      <c r="AV451">
        <v>10</v>
      </c>
      <c r="AW451" t="s">
        <v>423</v>
      </c>
      <c r="AX451">
        <v>1.3</v>
      </c>
      <c r="AY451">
        <v>1.5</v>
      </c>
      <c r="AZ451">
        <v>2.1</v>
      </c>
      <c r="BA451">
        <v>14.048999999999999</v>
      </c>
      <c r="BB451">
        <v>13.29</v>
      </c>
      <c r="BC451">
        <v>0.95</v>
      </c>
      <c r="BD451">
        <v>15.393000000000001</v>
      </c>
      <c r="BE451">
        <v>2707.643</v>
      </c>
      <c r="BF451">
        <v>202.352</v>
      </c>
      <c r="BG451">
        <v>0.104</v>
      </c>
      <c r="BH451">
        <v>0</v>
      </c>
      <c r="BI451">
        <v>0.104</v>
      </c>
      <c r="BJ451">
        <v>0.08</v>
      </c>
      <c r="BK451">
        <v>0</v>
      </c>
      <c r="BL451">
        <v>0.08</v>
      </c>
      <c r="BM451">
        <v>3.0030999999999999</v>
      </c>
      <c r="BQ451">
        <v>0</v>
      </c>
      <c r="BR451">
        <v>0.35882799999999998</v>
      </c>
      <c r="BS451">
        <v>0.29279300000000003</v>
      </c>
      <c r="BT451">
        <v>1.3207E-2</v>
      </c>
      <c r="BU451">
        <v>8.6378869999999992</v>
      </c>
      <c r="BV451">
        <v>5.8851392999999996</v>
      </c>
    </row>
    <row r="452" spans="1:74" customFormat="1" x14ac:dyDescent="0.25">
      <c r="A452" s="37">
        <v>41704</v>
      </c>
      <c r="B452" s="38">
        <v>3.9486111111111111E-2</v>
      </c>
      <c r="C452">
        <v>14.18</v>
      </c>
      <c r="D452">
        <v>1.6671</v>
      </c>
      <c r="E452">
        <v>16670.960449999999</v>
      </c>
      <c r="F452">
        <v>5.3</v>
      </c>
      <c r="G452">
        <v>-5</v>
      </c>
      <c r="H452">
        <v>430.1</v>
      </c>
      <c r="J452">
        <v>0</v>
      </c>
      <c r="K452">
        <v>0.86660000000000004</v>
      </c>
      <c r="L452">
        <v>12.287699999999999</v>
      </c>
      <c r="M452">
        <v>1.4446000000000001</v>
      </c>
      <c r="N452">
        <v>4.5853000000000002</v>
      </c>
      <c r="O452">
        <v>0</v>
      </c>
      <c r="P452">
        <v>4.5999999999999996</v>
      </c>
      <c r="Q452">
        <v>3.516</v>
      </c>
      <c r="R452">
        <v>0</v>
      </c>
      <c r="S452">
        <v>3.5</v>
      </c>
      <c r="T452">
        <v>430.08580000000001</v>
      </c>
      <c r="W452">
        <v>0</v>
      </c>
      <c r="X452">
        <v>0</v>
      </c>
      <c r="Y452">
        <v>12.3</v>
      </c>
      <c r="Z452">
        <v>848</v>
      </c>
      <c r="AA452">
        <v>872</v>
      </c>
      <c r="AB452">
        <v>797</v>
      </c>
      <c r="AC452">
        <v>55</v>
      </c>
      <c r="AD452">
        <v>10.29</v>
      </c>
      <c r="AE452">
        <v>0.24</v>
      </c>
      <c r="AF452">
        <v>981</v>
      </c>
      <c r="AG452">
        <v>-5</v>
      </c>
      <c r="AH452">
        <v>15</v>
      </c>
      <c r="AI452">
        <v>18</v>
      </c>
      <c r="AJ452">
        <v>191</v>
      </c>
      <c r="AK452">
        <v>190</v>
      </c>
      <c r="AL452">
        <v>7.1</v>
      </c>
      <c r="AM452">
        <v>195</v>
      </c>
      <c r="AN452" t="s">
        <v>155</v>
      </c>
      <c r="AO452">
        <v>2</v>
      </c>
      <c r="AP452" s="39">
        <v>0.70606481481481476</v>
      </c>
      <c r="AQ452">
        <v>47.159528999999999</v>
      </c>
      <c r="AR452">
        <v>-88.489973000000006</v>
      </c>
      <c r="AS452">
        <v>315.5</v>
      </c>
      <c r="AT452">
        <v>35.700000000000003</v>
      </c>
      <c r="AU452">
        <v>12</v>
      </c>
      <c r="AV452">
        <v>10</v>
      </c>
      <c r="AW452" t="s">
        <v>423</v>
      </c>
      <c r="AX452">
        <v>1.4815</v>
      </c>
      <c r="AY452">
        <v>1.4395</v>
      </c>
      <c r="AZ452">
        <v>2.3420000000000001</v>
      </c>
      <c r="BA452">
        <v>14.048999999999999</v>
      </c>
      <c r="BB452">
        <v>13.28</v>
      </c>
      <c r="BC452">
        <v>0.95</v>
      </c>
      <c r="BD452">
        <v>15.4</v>
      </c>
      <c r="BE452">
        <v>2706.9380000000001</v>
      </c>
      <c r="BF452">
        <v>202.554</v>
      </c>
      <c r="BG452">
        <v>0.106</v>
      </c>
      <c r="BH452">
        <v>0</v>
      </c>
      <c r="BI452">
        <v>0.106</v>
      </c>
      <c r="BJ452">
        <v>8.1000000000000003E-2</v>
      </c>
      <c r="BK452">
        <v>0</v>
      </c>
      <c r="BL452">
        <v>8.1000000000000003E-2</v>
      </c>
      <c r="BM452">
        <v>3.1305999999999998</v>
      </c>
      <c r="BQ452">
        <v>0</v>
      </c>
      <c r="BR452">
        <v>0.37648999999999999</v>
      </c>
      <c r="BS452">
        <v>0.29158600000000001</v>
      </c>
      <c r="BT452">
        <v>1.3793E-2</v>
      </c>
      <c r="BU452">
        <v>9.0630559999999996</v>
      </c>
      <c r="BV452">
        <v>5.8608786000000004</v>
      </c>
    </row>
    <row r="453" spans="1:74" customFormat="1" x14ac:dyDescent="0.25">
      <c r="A453" s="37">
        <v>41704</v>
      </c>
      <c r="B453" s="38">
        <v>3.9497685185185184E-2</v>
      </c>
      <c r="C453">
        <v>14.18</v>
      </c>
      <c r="D453">
        <v>1.7099</v>
      </c>
      <c r="E453">
        <v>17098.72478</v>
      </c>
      <c r="F453">
        <v>5.3</v>
      </c>
      <c r="G453">
        <v>1.8</v>
      </c>
      <c r="H453">
        <v>440.1</v>
      </c>
      <c r="J453">
        <v>0</v>
      </c>
      <c r="K453">
        <v>0.86609999999999998</v>
      </c>
      <c r="L453">
        <v>12.2813</v>
      </c>
      <c r="M453">
        <v>1.4809000000000001</v>
      </c>
      <c r="N453">
        <v>4.6124999999999998</v>
      </c>
      <c r="O453">
        <v>1.5406</v>
      </c>
      <c r="P453">
        <v>6.2</v>
      </c>
      <c r="Q453">
        <v>3.5369000000000002</v>
      </c>
      <c r="R453">
        <v>1.1813</v>
      </c>
      <c r="S453">
        <v>4.7</v>
      </c>
      <c r="T453">
        <v>440.06549999999999</v>
      </c>
      <c r="W453">
        <v>0</v>
      </c>
      <c r="X453">
        <v>0</v>
      </c>
      <c r="Y453">
        <v>12.3</v>
      </c>
      <c r="Z453">
        <v>848</v>
      </c>
      <c r="AA453">
        <v>872</v>
      </c>
      <c r="AB453">
        <v>796</v>
      </c>
      <c r="AC453">
        <v>55</v>
      </c>
      <c r="AD453">
        <v>10.29</v>
      </c>
      <c r="AE453">
        <v>0.24</v>
      </c>
      <c r="AF453">
        <v>981</v>
      </c>
      <c r="AG453">
        <v>-5</v>
      </c>
      <c r="AH453">
        <v>15</v>
      </c>
      <c r="AI453">
        <v>18</v>
      </c>
      <c r="AJ453">
        <v>191</v>
      </c>
      <c r="AK453">
        <v>190</v>
      </c>
      <c r="AL453">
        <v>6.9</v>
      </c>
      <c r="AM453">
        <v>195</v>
      </c>
      <c r="AN453" t="s">
        <v>155</v>
      </c>
      <c r="AO453">
        <v>2</v>
      </c>
      <c r="AP453" s="39">
        <v>0.70607638888888891</v>
      </c>
      <c r="AQ453">
        <v>47.159435999999999</v>
      </c>
      <c r="AR453">
        <v>-88.489802999999995</v>
      </c>
      <c r="AS453">
        <v>315.8</v>
      </c>
      <c r="AT453">
        <v>36</v>
      </c>
      <c r="AU453">
        <v>12</v>
      </c>
      <c r="AV453">
        <v>10</v>
      </c>
      <c r="AW453" t="s">
        <v>423</v>
      </c>
      <c r="AX453">
        <v>1.6</v>
      </c>
      <c r="AY453">
        <v>1.4</v>
      </c>
      <c r="AZ453">
        <v>2.5</v>
      </c>
      <c r="BA453">
        <v>14.048999999999999</v>
      </c>
      <c r="BB453">
        <v>13.24</v>
      </c>
      <c r="BC453">
        <v>0.94</v>
      </c>
      <c r="BD453">
        <v>15.46</v>
      </c>
      <c r="BE453">
        <v>2699.4549999999999</v>
      </c>
      <c r="BF453">
        <v>207.17699999999999</v>
      </c>
      <c r="BG453">
        <v>0.106</v>
      </c>
      <c r="BH453">
        <v>3.5000000000000003E-2</v>
      </c>
      <c r="BI453">
        <v>0.14199999999999999</v>
      </c>
      <c r="BJ453">
        <v>8.1000000000000003E-2</v>
      </c>
      <c r="BK453">
        <v>2.7E-2</v>
      </c>
      <c r="BL453">
        <v>0.109</v>
      </c>
      <c r="BM453">
        <v>3.1960000000000002</v>
      </c>
      <c r="BQ453">
        <v>0</v>
      </c>
      <c r="BR453">
        <v>0.43965900000000002</v>
      </c>
      <c r="BS453">
        <v>0.29082799999999998</v>
      </c>
      <c r="BT453">
        <v>1.3207E-2</v>
      </c>
      <c r="BU453">
        <v>10.583691</v>
      </c>
      <c r="BV453">
        <v>5.8456428000000002</v>
      </c>
    </row>
    <row r="454" spans="1:74" customFormat="1" x14ac:dyDescent="0.25">
      <c r="A454" s="37">
        <v>41704</v>
      </c>
      <c r="B454" s="38">
        <v>3.9509259259259258E-2</v>
      </c>
      <c r="C454">
        <v>14.122</v>
      </c>
      <c r="D454">
        <v>1.7638</v>
      </c>
      <c r="E454">
        <v>17638.236270000001</v>
      </c>
      <c r="F454">
        <v>5.2</v>
      </c>
      <c r="G454">
        <v>-1.2</v>
      </c>
      <c r="H454">
        <v>522.5</v>
      </c>
      <c r="J454">
        <v>0</v>
      </c>
      <c r="K454">
        <v>0.86599999999999999</v>
      </c>
      <c r="L454">
        <v>12.2287</v>
      </c>
      <c r="M454">
        <v>1.5274000000000001</v>
      </c>
      <c r="N454">
        <v>4.5029000000000003</v>
      </c>
      <c r="O454">
        <v>0</v>
      </c>
      <c r="P454">
        <v>4.5</v>
      </c>
      <c r="Q454">
        <v>3.4529000000000001</v>
      </c>
      <c r="R454">
        <v>0</v>
      </c>
      <c r="S454">
        <v>3.5</v>
      </c>
      <c r="T454">
        <v>522.45759999999996</v>
      </c>
      <c r="W454">
        <v>0</v>
      </c>
      <c r="X454">
        <v>0</v>
      </c>
      <c r="Y454">
        <v>12.2</v>
      </c>
      <c r="Z454">
        <v>849</v>
      </c>
      <c r="AA454">
        <v>874</v>
      </c>
      <c r="AB454">
        <v>796</v>
      </c>
      <c r="AC454">
        <v>55</v>
      </c>
      <c r="AD454">
        <v>10.29</v>
      </c>
      <c r="AE454">
        <v>0.24</v>
      </c>
      <c r="AF454">
        <v>981</v>
      </c>
      <c r="AG454">
        <v>-5</v>
      </c>
      <c r="AH454">
        <v>15</v>
      </c>
      <c r="AI454">
        <v>18</v>
      </c>
      <c r="AJ454">
        <v>191</v>
      </c>
      <c r="AK454">
        <v>190</v>
      </c>
      <c r="AL454">
        <v>6.8</v>
      </c>
      <c r="AM454">
        <v>195</v>
      </c>
      <c r="AN454" t="s">
        <v>155</v>
      </c>
      <c r="AO454">
        <v>2</v>
      </c>
      <c r="AP454" s="39">
        <v>0.70608796296296295</v>
      </c>
      <c r="AQ454">
        <v>47.159342000000002</v>
      </c>
      <c r="AR454">
        <v>-88.489637999999999</v>
      </c>
      <c r="AS454">
        <v>316.10000000000002</v>
      </c>
      <c r="AT454">
        <v>36.1</v>
      </c>
      <c r="AU454">
        <v>12</v>
      </c>
      <c r="AV454">
        <v>10</v>
      </c>
      <c r="AW454" t="s">
        <v>423</v>
      </c>
      <c r="AX454">
        <v>1.7815000000000001</v>
      </c>
      <c r="AY454">
        <v>1.1579999999999999</v>
      </c>
      <c r="AZ454">
        <v>2.621</v>
      </c>
      <c r="BA454">
        <v>14.048999999999999</v>
      </c>
      <c r="BB454">
        <v>13.23</v>
      </c>
      <c r="BC454">
        <v>0.94</v>
      </c>
      <c r="BD454">
        <v>15.48</v>
      </c>
      <c r="BE454">
        <v>2687.482</v>
      </c>
      <c r="BF454">
        <v>213.64400000000001</v>
      </c>
      <c r="BG454">
        <v>0.104</v>
      </c>
      <c r="BH454">
        <v>0</v>
      </c>
      <c r="BI454">
        <v>0.104</v>
      </c>
      <c r="BJ454">
        <v>7.9000000000000001E-2</v>
      </c>
      <c r="BK454">
        <v>0</v>
      </c>
      <c r="BL454">
        <v>7.9000000000000001E-2</v>
      </c>
      <c r="BM454">
        <v>3.7938000000000001</v>
      </c>
      <c r="BQ454">
        <v>0</v>
      </c>
      <c r="BR454">
        <v>0.473968</v>
      </c>
      <c r="BS454">
        <v>0.29358600000000001</v>
      </c>
      <c r="BT454">
        <v>1.3793E-2</v>
      </c>
      <c r="BU454">
        <v>11.409594999999999</v>
      </c>
      <c r="BV454">
        <v>5.9010786</v>
      </c>
    </row>
    <row r="455" spans="1:74" customFormat="1" x14ac:dyDescent="0.25">
      <c r="A455" s="37">
        <v>41704</v>
      </c>
      <c r="B455" s="38">
        <v>3.9520833333333331E-2</v>
      </c>
      <c r="C455">
        <v>14.02</v>
      </c>
      <c r="D455">
        <v>1.8713</v>
      </c>
      <c r="E455">
        <v>18712.874360000002</v>
      </c>
      <c r="F455">
        <v>5.3</v>
      </c>
      <c r="G455">
        <v>2.6</v>
      </c>
      <c r="H455">
        <v>723.6</v>
      </c>
      <c r="J455">
        <v>0</v>
      </c>
      <c r="K455">
        <v>0.86560000000000004</v>
      </c>
      <c r="L455">
        <v>12.135199999999999</v>
      </c>
      <c r="M455">
        <v>1.6196999999999999</v>
      </c>
      <c r="N455">
        <v>4.5586000000000002</v>
      </c>
      <c r="O455">
        <v>2.2505000000000002</v>
      </c>
      <c r="P455">
        <v>6.8</v>
      </c>
      <c r="Q455">
        <v>3.4956</v>
      </c>
      <c r="R455">
        <v>1.7257</v>
      </c>
      <c r="S455">
        <v>5.2</v>
      </c>
      <c r="T455">
        <v>723.59209999999996</v>
      </c>
      <c r="W455">
        <v>0</v>
      </c>
      <c r="X455">
        <v>0</v>
      </c>
      <c r="Y455">
        <v>12.3</v>
      </c>
      <c r="Z455">
        <v>849</v>
      </c>
      <c r="AA455">
        <v>874</v>
      </c>
      <c r="AB455">
        <v>797</v>
      </c>
      <c r="AC455">
        <v>55</v>
      </c>
      <c r="AD455">
        <v>10.29</v>
      </c>
      <c r="AE455">
        <v>0.24</v>
      </c>
      <c r="AF455">
        <v>981</v>
      </c>
      <c r="AG455">
        <v>-5</v>
      </c>
      <c r="AH455">
        <v>15</v>
      </c>
      <c r="AI455">
        <v>18</v>
      </c>
      <c r="AJ455">
        <v>191</v>
      </c>
      <c r="AK455">
        <v>190</v>
      </c>
      <c r="AL455">
        <v>6.7</v>
      </c>
      <c r="AM455">
        <v>195</v>
      </c>
      <c r="AN455" t="s">
        <v>155</v>
      </c>
      <c r="AO455">
        <v>2</v>
      </c>
      <c r="AP455" s="39">
        <v>0.70609953703703709</v>
      </c>
      <c r="AQ455">
        <v>47.159238999999999</v>
      </c>
      <c r="AR455">
        <v>-88.489485000000002</v>
      </c>
      <c r="AS455">
        <v>315.7</v>
      </c>
      <c r="AT455">
        <v>36.299999999999997</v>
      </c>
      <c r="AU455">
        <v>12</v>
      </c>
      <c r="AV455">
        <v>10</v>
      </c>
      <c r="AW455" t="s">
        <v>423</v>
      </c>
      <c r="AX455">
        <v>1.9</v>
      </c>
      <c r="AY455">
        <v>1.121</v>
      </c>
      <c r="AZ455">
        <v>2.7605</v>
      </c>
      <c r="BA455">
        <v>14.048999999999999</v>
      </c>
      <c r="BB455">
        <v>13.2</v>
      </c>
      <c r="BC455">
        <v>0.94</v>
      </c>
      <c r="BD455">
        <v>15.532</v>
      </c>
      <c r="BE455">
        <v>2663.2640000000001</v>
      </c>
      <c r="BF455">
        <v>226.24799999999999</v>
      </c>
      <c r="BG455">
        <v>0.105</v>
      </c>
      <c r="BH455">
        <v>5.1999999999999998E-2</v>
      </c>
      <c r="BI455">
        <v>0.156</v>
      </c>
      <c r="BJ455">
        <v>0.08</v>
      </c>
      <c r="BK455">
        <v>0.04</v>
      </c>
      <c r="BL455">
        <v>0.12</v>
      </c>
      <c r="BM455">
        <v>5.2472000000000003</v>
      </c>
      <c r="BQ455">
        <v>0</v>
      </c>
      <c r="BR455">
        <v>0.50024500000000005</v>
      </c>
      <c r="BS455">
        <v>0.29199999999999998</v>
      </c>
      <c r="BT455">
        <v>1.2793000000000001E-2</v>
      </c>
      <c r="BU455">
        <v>12.042147999999999</v>
      </c>
      <c r="BV455">
        <v>5.8692000000000002</v>
      </c>
    </row>
    <row r="456" spans="1:74" customFormat="1" x14ac:dyDescent="0.25">
      <c r="A456" s="37">
        <v>41704</v>
      </c>
      <c r="B456" s="38">
        <v>3.9532407407407412E-2</v>
      </c>
      <c r="C456">
        <v>14.02</v>
      </c>
      <c r="D456">
        <v>1.9569000000000001</v>
      </c>
      <c r="E456">
        <v>19568.938050000001</v>
      </c>
      <c r="F456">
        <v>5</v>
      </c>
      <c r="G456">
        <v>6.9</v>
      </c>
      <c r="H456">
        <v>856.8</v>
      </c>
      <c r="J456">
        <v>0</v>
      </c>
      <c r="K456">
        <v>0.86470000000000002</v>
      </c>
      <c r="L456">
        <v>12.123699999999999</v>
      </c>
      <c r="M456">
        <v>1.6921999999999999</v>
      </c>
      <c r="N456">
        <v>4.3217999999999996</v>
      </c>
      <c r="O456">
        <v>5.9546999999999999</v>
      </c>
      <c r="P456">
        <v>10.3</v>
      </c>
      <c r="Q456">
        <v>3.3138999999999998</v>
      </c>
      <c r="R456">
        <v>4.5660999999999996</v>
      </c>
      <c r="S456">
        <v>7.9</v>
      </c>
      <c r="T456">
        <v>856.77440000000001</v>
      </c>
      <c r="W456">
        <v>0</v>
      </c>
      <c r="X456">
        <v>0</v>
      </c>
      <c r="Y456">
        <v>12.2</v>
      </c>
      <c r="Z456">
        <v>849</v>
      </c>
      <c r="AA456">
        <v>873</v>
      </c>
      <c r="AB456">
        <v>797</v>
      </c>
      <c r="AC456">
        <v>55</v>
      </c>
      <c r="AD456">
        <v>10.29</v>
      </c>
      <c r="AE456">
        <v>0.24</v>
      </c>
      <c r="AF456">
        <v>981</v>
      </c>
      <c r="AG456">
        <v>-5</v>
      </c>
      <c r="AH456">
        <v>15</v>
      </c>
      <c r="AI456">
        <v>18</v>
      </c>
      <c r="AJ456">
        <v>191</v>
      </c>
      <c r="AK456">
        <v>190</v>
      </c>
      <c r="AL456">
        <v>6.9</v>
      </c>
      <c r="AM456">
        <v>195</v>
      </c>
      <c r="AN456" t="s">
        <v>155</v>
      </c>
      <c r="AO456">
        <v>2</v>
      </c>
      <c r="AP456" s="39">
        <v>0.70611111111111102</v>
      </c>
      <c r="AQ456">
        <v>47.159137000000001</v>
      </c>
      <c r="AR456">
        <v>-88.489322999999999</v>
      </c>
      <c r="AS456">
        <v>315.3</v>
      </c>
      <c r="AT456">
        <v>36.9</v>
      </c>
      <c r="AU456">
        <v>12</v>
      </c>
      <c r="AV456">
        <v>10</v>
      </c>
      <c r="AW456" t="s">
        <v>423</v>
      </c>
      <c r="AX456">
        <v>2.0209999999999999</v>
      </c>
      <c r="AY456">
        <v>1.3815</v>
      </c>
      <c r="AZ456">
        <v>2.9815</v>
      </c>
      <c r="BA456">
        <v>14.048999999999999</v>
      </c>
      <c r="BB456">
        <v>13.11</v>
      </c>
      <c r="BC456">
        <v>0.93</v>
      </c>
      <c r="BD456">
        <v>15.641</v>
      </c>
      <c r="BE456">
        <v>2646.4740000000002</v>
      </c>
      <c r="BF456">
        <v>235.10599999999999</v>
      </c>
      <c r="BG456">
        <v>9.9000000000000005E-2</v>
      </c>
      <c r="BH456">
        <v>0.13600000000000001</v>
      </c>
      <c r="BI456">
        <v>0.23499999999999999</v>
      </c>
      <c r="BJ456">
        <v>7.5999999999999998E-2</v>
      </c>
      <c r="BK456">
        <v>0.104</v>
      </c>
      <c r="BL456">
        <v>0.18</v>
      </c>
      <c r="BM456">
        <v>6.1795999999999998</v>
      </c>
      <c r="BQ456">
        <v>0</v>
      </c>
      <c r="BR456">
        <v>0.55076999999999998</v>
      </c>
      <c r="BS456">
        <v>0.29117199999999999</v>
      </c>
      <c r="BT456">
        <v>1.1793E-2</v>
      </c>
      <c r="BU456">
        <v>13.258411000000001</v>
      </c>
      <c r="BV456">
        <v>5.8525571999999997</v>
      </c>
    </row>
    <row r="457" spans="1:74" customFormat="1" x14ac:dyDescent="0.25">
      <c r="A457" s="37">
        <v>41704</v>
      </c>
      <c r="B457" s="38">
        <v>3.9543981481481479E-2</v>
      </c>
      <c r="C457">
        <v>14.02</v>
      </c>
      <c r="D457">
        <v>1.9589000000000001</v>
      </c>
      <c r="E457">
        <v>19588.622179999998</v>
      </c>
      <c r="F457">
        <v>7.5</v>
      </c>
      <c r="G457">
        <v>-3.6</v>
      </c>
      <c r="H457">
        <v>913.6</v>
      </c>
      <c r="J457">
        <v>0</v>
      </c>
      <c r="K457">
        <v>0.86480000000000001</v>
      </c>
      <c r="L457">
        <v>12.124700000000001</v>
      </c>
      <c r="M457">
        <v>1.6940999999999999</v>
      </c>
      <c r="N457">
        <v>6.4861000000000004</v>
      </c>
      <c r="O457">
        <v>0</v>
      </c>
      <c r="P457">
        <v>6.5</v>
      </c>
      <c r="Q457">
        <v>4.9736000000000002</v>
      </c>
      <c r="R457">
        <v>0</v>
      </c>
      <c r="S457">
        <v>5</v>
      </c>
      <c r="T457">
        <v>913.5847</v>
      </c>
      <c r="W457">
        <v>0</v>
      </c>
      <c r="X457">
        <v>0</v>
      </c>
      <c r="Y457">
        <v>12.2</v>
      </c>
      <c r="Z457">
        <v>849</v>
      </c>
      <c r="AA457">
        <v>873</v>
      </c>
      <c r="AB457">
        <v>796</v>
      </c>
      <c r="AC457">
        <v>55</v>
      </c>
      <c r="AD457">
        <v>10.29</v>
      </c>
      <c r="AE457">
        <v>0.24</v>
      </c>
      <c r="AF457">
        <v>981</v>
      </c>
      <c r="AG457">
        <v>-5</v>
      </c>
      <c r="AH457">
        <v>15</v>
      </c>
      <c r="AI457">
        <v>18</v>
      </c>
      <c r="AJ457">
        <v>191</v>
      </c>
      <c r="AK457">
        <v>190</v>
      </c>
      <c r="AL457">
        <v>7.3</v>
      </c>
      <c r="AM457">
        <v>195</v>
      </c>
      <c r="AN457" t="s">
        <v>155</v>
      </c>
      <c r="AO457">
        <v>2</v>
      </c>
      <c r="AP457" s="39">
        <v>0.70612268518518517</v>
      </c>
      <c r="AQ457">
        <v>47.159050999999998</v>
      </c>
      <c r="AR457">
        <v>-88.489131</v>
      </c>
      <c r="AS457">
        <v>315</v>
      </c>
      <c r="AT457">
        <v>37.9</v>
      </c>
      <c r="AU457">
        <v>12</v>
      </c>
      <c r="AV457">
        <v>10</v>
      </c>
      <c r="AW457" t="s">
        <v>423</v>
      </c>
      <c r="AX457">
        <v>2.1</v>
      </c>
      <c r="AY457">
        <v>1.197802</v>
      </c>
      <c r="AZ457">
        <v>2.9186809999999999</v>
      </c>
      <c r="BA457">
        <v>14.048999999999999</v>
      </c>
      <c r="BB457">
        <v>13.1</v>
      </c>
      <c r="BC457">
        <v>0.93</v>
      </c>
      <c r="BD457">
        <v>15.631</v>
      </c>
      <c r="BE457">
        <v>2645.0659999999998</v>
      </c>
      <c r="BF457">
        <v>235.21799999999999</v>
      </c>
      <c r="BG457">
        <v>0.14799999999999999</v>
      </c>
      <c r="BH457">
        <v>0</v>
      </c>
      <c r="BI457">
        <v>0.14799999999999999</v>
      </c>
      <c r="BJ457">
        <v>0.114</v>
      </c>
      <c r="BK457">
        <v>0</v>
      </c>
      <c r="BL457">
        <v>0.114</v>
      </c>
      <c r="BM457">
        <v>6.5853000000000002</v>
      </c>
      <c r="BQ457">
        <v>0</v>
      </c>
      <c r="BR457">
        <v>0.61916300000000002</v>
      </c>
      <c r="BS457">
        <v>0.28820699999999999</v>
      </c>
      <c r="BT457">
        <v>1.0793000000000001E-2</v>
      </c>
      <c r="BU457">
        <v>14.904801000000001</v>
      </c>
      <c r="BV457">
        <v>5.7929607000000001</v>
      </c>
    </row>
    <row r="458" spans="1:74" customFormat="1" x14ac:dyDescent="0.25">
      <c r="A458" s="37">
        <v>41704</v>
      </c>
      <c r="B458" s="38">
        <v>3.9555555555555559E-2</v>
      </c>
      <c r="C458">
        <v>14.013</v>
      </c>
      <c r="D458">
        <v>1.909</v>
      </c>
      <c r="E458">
        <v>19089.604520000001</v>
      </c>
      <c r="F458">
        <v>9.8000000000000007</v>
      </c>
      <c r="G458">
        <v>-5.0999999999999996</v>
      </c>
      <c r="H458">
        <v>1011.3</v>
      </c>
      <c r="J458">
        <v>0</v>
      </c>
      <c r="K458">
        <v>0.86529999999999996</v>
      </c>
      <c r="L458">
        <v>12.1256</v>
      </c>
      <c r="M458">
        <v>1.6517999999999999</v>
      </c>
      <c r="N458">
        <v>8.4610000000000003</v>
      </c>
      <c r="O458">
        <v>0</v>
      </c>
      <c r="P458">
        <v>8.5</v>
      </c>
      <c r="Q458">
        <v>6.4878999999999998</v>
      </c>
      <c r="R458">
        <v>0</v>
      </c>
      <c r="S458">
        <v>6.5</v>
      </c>
      <c r="T458">
        <v>1011.3153</v>
      </c>
      <c r="W458">
        <v>0</v>
      </c>
      <c r="X458">
        <v>0</v>
      </c>
      <c r="Y458">
        <v>12.3</v>
      </c>
      <c r="Z458">
        <v>849</v>
      </c>
      <c r="AA458">
        <v>874</v>
      </c>
      <c r="AB458">
        <v>796</v>
      </c>
      <c r="AC458">
        <v>55</v>
      </c>
      <c r="AD458">
        <v>10.29</v>
      </c>
      <c r="AE458">
        <v>0.24</v>
      </c>
      <c r="AF458">
        <v>981</v>
      </c>
      <c r="AG458">
        <v>-5</v>
      </c>
      <c r="AH458">
        <v>15</v>
      </c>
      <c r="AI458">
        <v>18</v>
      </c>
      <c r="AJ458">
        <v>191</v>
      </c>
      <c r="AK458">
        <v>190</v>
      </c>
      <c r="AL458">
        <v>7.5</v>
      </c>
      <c r="AM458">
        <v>195</v>
      </c>
      <c r="AN458" t="s">
        <v>155</v>
      </c>
      <c r="AO458">
        <v>2</v>
      </c>
      <c r="AP458" s="39">
        <v>0.70613425925925932</v>
      </c>
      <c r="AQ458">
        <v>47.158983999999997</v>
      </c>
      <c r="AR458">
        <v>-88.488906999999998</v>
      </c>
      <c r="AS458">
        <v>314.5</v>
      </c>
      <c r="AT458">
        <v>39.299999999999997</v>
      </c>
      <c r="AU458">
        <v>12</v>
      </c>
      <c r="AV458">
        <v>9</v>
      </c>
      <c r="AW458" t="s">
        <v>416</v>
      </c>
      <c r="AX458">
        <v>2.16046</v>
      </c>
      <c r="AY458">
        <v>1.1209210000000001</v>
      </c>
      <c r="AZ458">
        <v>2.9209209999999999</v>
      </c>
      <c r="BA458">
        <v>14.048999999999999</v>
      </c>
      <c r="BB458">
        <v>13.14</v>
      </c>
      <c r="BC458">
        <v>0.94</v>
      </c>
      <c r="BD458">
        <v>15.567</v>
      </c>
      <c r="BE458">
        <v>2651.297</v>
      </c>
      <c r="BF458">
        <v>229.87700000000001</v>
      </c>
      <c r="BG458">
        <v>0.19400000000000001</v>
      </c>
      <c r="BH458">
        <v>0</v>
      </c>
      <c r="BI458">
        <v>0.19400000000000001</v>
      </c>
      <c r="BJ458">
        <v>0.14899999999999999</v>
      </c>
      <c r="BK458">
        <v>0</v>
      </c>
      <c r="BL458">
        <v>0.14899999999999999</v>
      </c>
      <c r="BM458">
        <v>7.3064</v>
      </c>
      <c r="BQ458">
        <v>0</v>
      </c>
      <c r="BR458">
        <v>0.553624</v>
      </c>
      <c r="BS458">
        <v>0.288379</v>
      </c>
      <c r="BT458">
        <v>0.01</v>
      </c>
      <c r="BU458">
        <v>13.327114</v>
      </c>
      <c r="BV458">
        <v>5.7964178999999998</v>
      </c>
    </row>
    <row r="459" spans="1:74" customFormat="1" x14ac:dyDescent="0.25">
      <c r="A459" s="37">
        <v>41704</v>
      </c>
      <c r="B459" s="38">
        <v>3.9567129629629626E-2</v>
      </c>
      <c r="C459">
        <v>14.01</v>
      </c>
      <c r="D459">
        <v>2.0510000000000002</v>
      </c>
      <c r="E459">
        <v>20510.104920000002</v>
      </c>
      <c r="F459">
        <v>13.3</v>
      </c>
      <c r="G459">
        <v>-5.0999999999999996</v>
      </c>
      <c r="H459">
        <v>1078.2</v>
      </c>
      <c r="J459">
        <v>0</v>
      </c>
      <c r="K459">
        <v>0.86399999999999999</v>
      </c>
      <c r="L459">
        <v>12.1045</v>
      </c>
      <c r="M459">
        <v>1.7721</v>
      </c>
      <c r="N459">
        <v>11.457100000000001</v>
      </c>
      <c r="O459">
        <v>0</v>
      </c>
      <c r="P459">
        <v>11.5</v>
      </c>
      <c r="Q459">
        <v>8.7852999999999994</v>
      </c>
      <c r="R459">
        <v>0</v>
      </c>
      <c r="S459">
        <v>8.8000000000000007</v>
      </c>
      <c r="T459">
        <v>1078.1867999999999</v>
      </c>
      <c r="W459">
        <v>0</v>
      </c>
      <c r="X459">
        <v>0</v>
      </c>
      <c r="Y459">
        <v>12.3</v>
      </c>
      <c r="Z459">
        <v>849</v>
      </c>
      <c r="AA459">
        <v>875</v>
      </c>
      <c r="AB459">
        <v>796</v>
      </c>
      <c r="AC459">
        <v>55</v>
      </c>
      <c r="AD459">
        <v>10.29</v>
      </c>
      <c r="AE459">
        <v>0.24</v>
      </c>
      <c r="AF459">
        <v>981</v>
      </c>
      <c r="AG459">
        <v>-5</v>
      </c>
      <c r="AH459">
        <v>15</v>
      </c>
      <c r="AI459">
        <v>18</v>
      </c>
      <c r="AJ459">
        <v>191</v>
      </c>
      <c r="AK459">
        <v>190</v>
      </c>
      <c r="AL459">
        <v>7.4</v>
      </c>
      <c r="AM459">
        <v>195</v>
      </c>
      <c r="AN459" t="s">
        <v>155</v>
      </c>
      <c r="AO459">
        <v>2</v>
      </c>
      <c r="AP459" s="39">
        <v>0.70614583333333336</v>
      </c>
      <c r="AQ459">
        <v>47.158915</v>
      </c>
      <c r="AR459">
        <v>-88.488688999999994</v>
      </c>
      <c r="AS459">
        <v>314.10000000000002</v>
      </c>
      <c r="AT459">
        <v>39.9</v>
      </c>
      <c r="AU459">
        <v>12</v>
      </c>
      <c r="AV459">
        <v>9</v>
      </c>
      <c r="AW459" t="s">
        <v>416</v>
      </c>
      <c r="AX459">
        <v>2.2000000000000002</v>
      </c>
      <c r="AY459">
        <v>1.2</v>
      </c>
      <c r="AZ459">
        <v>3</v>
      </c>
      <c r="BA459">
        <v>14.048999999999999</v>
      </c>
      <c r="BB459">
        <v>13.01</v>
      </c>
      <c r="BC459">
        <v>0.93</v>
      </c>
      <c r="BD459">
        <v>15.742000000000001</v>
      </c>
      <c r="BE459">
        <v>2626.5940000000001</v>
      </c>
      <c r="BF459">
        <v>244.73699999999999</v>
      </c>
      <c r="BG459">
        <v>0.26</v>
      </c>
      <c r="BH459">
        <v>0</v>
      </c>
      <c r="BI459">
        <v>0.26</v>
      </c>
      <c r="BJ459">
        <v>0.2</v>
      </c>
      <c r="BK459">
        <v>0</v>
      </c>
      <c r="BL459">
        <v>0.2</v>
      </c>
      <c r="BM459">
        <v>7.7304000000000004</v>
      </c>
      <c r="BQ459">
        <v>0</v>
      </c>
      <c r="BR459">
        <v>0.586866</v>
      </c>
      <c r="BS459">
        <v>0.28620699999999999</v>
      </c>
      <c r="BT459">
        <v>0.01</v>
      </c>
      <c r="BU459">
        <v>14.127331999999999</v>
      </c>
      <c r="BV459">
        <v>5.7527606999999996</v>
      </c>
    </row>
    <row r="460" spans="1:74" customFormat="1" x14ac:dyDescent="0.25">
      <c r="A460" s="37">
        <v>41704</v>
      </c>
      <c r="B460" s="38">
        <v>3.9578703703703706E-2</v>
      </c>
      <c r="C460">
        <v>14.101000000000001</v>
      </c>
      <c r="D460">
        <v>1.8003</v>
      </c>
      <c r="E460">
        <v>18003.4362</v>
      </c>
      <c r="F460">
        <v>18.399999999999999</v>
      </c>
      <c r="G460">
        <v>-5.8</v>
      </c>
      <c r="H460">
        <v>915.9</v>
      </c>
      <c r="J460">
        <v>0</v>
      </c>
      <c r="K460">
        <v>0.86570000000000003</v>
      </c>
      <c r="L460">
        <v>12.207599999999999</v>
      </c>
      <c r="M460">
        <v>1.5586</v>
      </c>
      <c r="N460">
        <v>15.9572</v>
      </c>
      <c r="O460">
        <v>0</v>
      </c>
      <c r="P460">
        <v>16</v>
      </c>
      <c r="Q460">
        <v>12.236000000000001</v>
      </c>
      <c r="R460">
        <v>0</v>
      </c>
      <c r="S460">
        <v>12.2</v>
      </c>
      <c r="T460">
        <v>915.87239999999997</v>
      </c>
      <c r="W460">
        <v>0</v>
      </c>
      <c r="X460">
        <v>0</v>
      </c>
      <c r="Y460">
        <v>12.3</v>
      </c>
      <c r="Z460">
        <v>849</v>
      </c>
      <c r="AA460">
        <v>873</v>
      </c>
      <c r="AB460">
        <v>796</v>
      </c>
      <c r="AC460">
        <v>55</v>
      </c>
      <c r="AD460">
        <v>10.29</v>
      </c>
      <c r="AE460">
        <v>0.24</v>
      </c>
      <c r="AF460">
        <v>981</v>
      </c>
      <c r="AG460">
        <v>-5</v>
      </c>
      <c r="AH460">
        <v>15</v>
      </c>
      <c r="AI460">
        <v>18</v>
      </c>
      <c r="AJ460">
        <v>191</v>
      </c>
      <c r="AK460">
        <v>190</v>
      </c>
      <c r="AL460">
        <v>7.6</v>
      </c>
      <c r="AM460">
        <v>195</v>
      </c>
      <c r="AN460" t="s">
        <v>155</v>
      </c>
      <c r="AO460">
        <v>2</v>
      </c>
      <c r="AP460" s="39">
        <v>0.7061574074074074</v>
      </c>
      <c r="AQ460">
        <v>47.158884999999998</v>
      </c>
      <c r="AR460">
        <v>-88.488607000000002</v>
      </c>
      <c r="AS460">
        <v>314</v>
      </c>
      <c r="AT460">
        <v>39.9</v>
      </c>
      <c r="AU460">
        <v>12</v>
      </c>
      <c r="AV460">
        <v>9</v>
      </c>
      <c r="AW460" t="s">
        <v>416</v>
      </c>
      <c r="AX460">
        <v>2.2000000000000002</v>
      </c>
      <c r="AY460">
        <v>1.2</v>
      </c>
      <c r="AZ460">
        <v>3</v>
      </c>
      <c r="BA460">
        <v>14.048999999999999</v>
      </c>
      <c r="BB460">
        <v>13.18</v>
      </c>
      <c r="BC460">
        <v>0.94</v>
      </c>
      <c r="BD460">
        <v>15.509</v>
      </c>
      <c r="BE460">
        <v>2673.2379999999998</v>
      </c>
      <c r="BF460">
        <v>217.232</v>
      </c>
      <c r="BG460">
        <v>0.36599999999999999</v>
      </c>
      <c r="BH460">
        <v>0</v>
      </c>
      <c r="BI460">
        <v>0.36599999999999999</v>
      </c>
      <c r="BJ460">
        <v>0.28100000000000003</v>
      </c>
      <c r="BK460">
        <v>0</v>
      </c>
      <c r="BL460">
        <v>0.28100000000000003</v>
      </c>
      <c r="BM460">
        <v>6.6268000000000002</v>
      </c>
      <c r="BQ460">
        <v>0</v>
      </c>
      <c r="BR460">
        <v>0.60375199999999996</v>
      </c>
      <c r="BS460">
        <v>0.28658600000000001</v>
      </c>
      <c r="BT460">
        <v>9.7929999999999996E-3</v>
      </c>
      <c r="BU460">
        <v>14.533821</v>
      </c>
      <c r="BV460">
        <v>5.7603786000000001</v>
      </c>
    </row>
    <row r="461" spans="1:74" customFormat="1" x14ac:dyDescent="0.25">
      <c r="A461" s="37">
        <v>41704</v>
      </c>
      <c r="B461" s="38">
        <v>3.9590277777777773E-2</v>
      </c>
      <c r="C461">
        <v>14.275</v>
      </c>
      <c r="D461">
        <v>1.617</v>
      </c>
      <c r="E461">
        <v>16169.67742</v>
      </c>
      <c r="F461">
        <v>21</v>
      </c>
      <c r="G461">
        <v>-14.1</v>
      </c>
      <c r="H461">
        <v>540.6</v>
      </c>
      <c r="J461">
        <v>0</v>
      </c>
      <c r="K461">
        <v>0.86639999999999995</v>
      </c>
      <c r="L461">
        <v>12.367100000000001</v>
      </c>
      <c r="M461">
        <v>1.4009</v>
      </c>
      <c r="N461">
        <v>18.215299999999999</v>
      </c>
      <c r="O461">
        <v>0</v>
      </c>
      <c r="P461">
        <v>18.2</v>
      </c>
      <c r="Q461">
        <v>13.967499999999999</v>
      </c>
      <c r="R461">
        <v>0</v>
      </c>
      <c r="S461">
        <v>14</v>
      </c>
      <c r="T461">
        <v>540.5693</v>
      </c>
      <c r="W461">
        <v>0</v>
      </c>
      <c r="X461">
        <v>0</v>
      </c>
      <c r="Y461">
        <v>12.2</v>
      </c>
      <c r="Z461">
        <v>849</v>
      </c>
      <c r="AA461">
        <v>872</v>
      </c>
      <c r="AB461">
        <v>796</v>
      </c>
      <c r="AC461">
        <v>55</v>
      </c>
      <c r="AD461">
        <v>10.29</v>
      </c>
      <c r="AE461">
        <v>0.24</v>
      </c>
      <c r="AF461">
        <v>981</v>
      </c>
      <c r="AG461">
        <v>-5</v>
      </c>
      <c r="AH461">
        <v>15</v>
      </c>
      <c r="AI461">
        <v>18</v>
      </c>
      <c r="AJ461">
        <v>191</v>
      </c>
      <c r="AK461">
        <v>190</v>
      </c>
      <c r="AL461">
        <v>7.6</v>
      </c>
      <c r="AM461">
        <v>195</v>
      </c>
      <c r="AN461" t="s">
        <v>155</v>
      </c>
      <c r="AO461">
        <v>2</v>
      </c>
      <c r="AP461" s="39">
        <v>0.7061574074074074</v>
      </c>
      <c r="AQ461">
        <v>47.158794</v>
      </c>
      <c r="AR461">
        <v>-88.488354999999999</v>
      </c>
      <c r="AS461">
        <v>313.60000000000002</v>
      </c>
      <c r="AT461">
        <v>39.9</v>
      </c>
      <c r="AU461">
        <v>12</v>
      </c>
      <c r="AV461">
        <v>9</v>
      </c>
      <c r="AW461" t="s">
        <v>416</v>
      </c>
      <c r="AX461">
        <v>2.2000000000000002</v>
      </c>
      <c r="AY461">
        <v>1.2</v>
      </c>
      <c r="AZ461">
        <v>3</v>
      </c>
      <c r="BA461">
        <v>14.048999999999999</v>
      </c>
      <c r="BB461">
        <v>13.24</v>
      </c>
      <c r="BC461">
        <v>0.94</v>
      </c>
      <c r="BD461">
        <v>15.423999999999999</v>
      </c>
      <c r="BE461">
        <v>2715.1979999999999</v>
      </c>
      <c r="BF461">
        <v>195.755</v>
      </c>
      <c r="BG461">
        <v>0.41899999999999998</v>
      </c>
      <c r="BH461">
        <v>0</v>
      </c>
      <c r="BI461">
        <v>0.41899999999999998</v>
      </c>
      <c r="BJ461">
        <v>0.32100000000000001</v>
      </c>
      <c r="BK461">
        <v>0</v>
      </c>
      <c r="BL461">
        <v>0.32100000000000001</v>
      </c>
      <c r="BM461">
        <v>3.9215</v>
      </c>
      <c r="BQ461">
        <v>0</v>
      </c>
      <c r="BR461">
        <v>0.53831799999999996</v>
      </c>
      <c r="BS461">
        <v>0.28499999999999998</v>
      </c>
      <c r="BT461">
        <v>9.4140000000000005E-3</v>
      </c>
      <c r="BU461">
        <v>12.958653</v>
      </c>
      <c r="BV461">
        <v>5.7285000000000004</v>
      </c>
    </row>
    <row r="462" spans="1:74" customFormat="1" x14ac:dyDescent="0.25">
      <c r="A462" s="37">
        <v>41704</v>
      </c>
      <c r="B462" s="38">
        <v>3.9601851851851853E-2</v>
      </c>
      <c r="C462">
        <v>14.25</v>
      </c>
      <c r="D462">
        <v>1.6132</v>
      </c>
      <c r="E462">
        <v>16132.25</v>
      </c>
      <c r="F462">
        <v>23.3</v>
      </c>
      <c r="G462">
        <v>-9.8000000000000007</v>
      </c>
      <c r="H462">
        <v>491.2</v>
      </c>
      <c r="J462">
        <v>0</v>
      </c>
      <c r="K462">
        <v>0.86660000000000004</v>
      </c>
      <c r="L462">
        <v>12.3484</v>
      </c>
      <c r="M462">
        <v>1.3978999999999999</v>
      </c>
      <c r="N462">
        <v>20.221</v>
      </c>
      <c r="O462">
        <v>0</v>
      </c>
      <c r="P462">
        <v>20.2</v>
      </c>
      <c r="Q462">
        <v>15.5055</v>
      </c>
      <c r="R462">
        <v>0</v>
      </c>
      <c r="S462">
        <v>15.5</v>
      </c>
      <c r="T462">
        <v>491.2</v>
      </c>
      <c r="W462">
        <v>0</v>
      </c>
      <c r="X462">
        <v>0</v>
      </c>
      <c r="Y462">
        <v>12.2</v>
      </c>
      <c r="Z462">
        <v>849</v>
      </c>
      <c r="AA462">
        <v>873</v>
      </c>
      <c r="AB462">
        <v>796</v>
      </c>
      <c r="AC462">
        <v>55</v>
      </c>
      <c r="AD462">
        <v>10.29</v>
      </c>
      <c r="AE462">
        <v>0.24</v>
      </c>
      <c r="AF462">
        <v>981</v>
      </c>
      <c r="AG462">
        <v>-5</v>
      </c>
      <c r="AH462">
        <v>15</v>
      </c>
      <c r="AI462">
        <v>18</v>
      </c>
      <c r="AJ462">
        <v>191</v>
      </c>
      <c r="AK462">
        <v>190</v>
      </c>
      <c r="AL462">
        <v>7.4</v>
      </c>
      <c r="AM462">
        <v>195</v>
      </c>
      <c r="AN462" t="s">
        <v>155</v>
      </c>
      <c r="AO462">
        <v>2</v>
      </c>
      <c r="AP462" s="39">
        <v>0.70618055555555559</v>
      </c>
      <c r="AQ462">
        <v>47.158779000000003</v>
      </c>
      <c r="AR462">
        <v>-88.487994999999998</v>
      </c>
      <c r="AS462">
        <v>313.10000000000002</v>
      </c>
      <c r="AT462">
        <v>41.4</v>
      </c>
      <c r="AU462">
        <v>12</v>
      </c>
      <c r="AV462">
        <v>9</v>
      </c>
      <c r="AW462" t="s">
        <v>416</v>
      </c>
      <c r="AX462">
        <v>1.6555</v>
      </c>
      <c r="AY462">
        <v>1.2605</v>
      </c>
      <c r="AZ462">
        <v>2.5764999999999998</v>
      </c>
      <c r="BA462">
        <v>14.048999999999999</v>
      </c>
      <c r="BB462">
        <v>13.27</v>
      </c>
      <c r="BC462">
        <v>0.94</v>
      </c>
      <c r="BD462">
        <v>15.398999999999999</v>
      </c>
      <c r="BE462">
        <v>2716.33</v>
      </c>
      <c r="BF462">
        <v>195.72200000000001</v>
      </c>
      <c r="BG462">
        <v>0.46600000000000003</v>
      </c>
      <c r="BH462">
        <v>0</v>
      </c>
      <c r="BI462">
        <v>0.46600000000000003</v>
      </c>
      <c r="BJ462">
        <v>0.35699999999999998</v>
      </c>
      <c r="BK462">
        <v>0</v>
      </c>
      <c r="BL462">
        <v>0.35699999999999998</v>
      </c>
      <c r="BM462">
        <v>3.5701999999999998</v>
      </c>
      <c r="BQ462">
        <v>0</v>
      </c>
      <c r="BR462">
        <v>0.46983399999999997</v>
      </c>
      <c r="BS462">
        <v>0.28520600000000002</v>
      </c>
      <c r="BT462">
        <v>1.1206000000000001E-2</v>
      </c>
      <c r="BU462">
        <v>11.310074999999999</v>
      </c>
      <c r="BV462">
        <v>5.7326405999999999</v>
      </c>
    </row>
    <row r="463" spans="1:74" customFormat="1" x14ac:dyDescent="0.25">
      <c r="A463" s="37">
        <v>41704</v>
      </c>
      <c r="B463" s="38">
        <v>3.9613425925925927E-2</v>
      </c>
      <c r="C463">
        <v>14.25</v>
      </c>
      <c r="D463">
        <v>1.6818</v>
      </c>
      <c r="E463">
        <v>16817.734710000001</v>
      </c>
      <c r="F463">
        <v>22.8</v>
      </c>
      <c r="G463">
        <v>-21.2</v>
      </c>
      <c r="H463">
        <v>473.7</v>
      </c>
      <c r="J463">
        <v>0</v>
      </c>
      <c r="K463">
        <v>0.8659</v>
      </c>
      <c r="L463">
        <v>12.339</v>
      </c>
      <c r="M463">
        <v>1.4561999999999999</v>
      </c>
      <c r="N463">
        <v>19.7423</v>
      </c>
      <c r="O463">
        <v>0</v>
      </c>
      <c r="P463">
        <v>19.7</v>
      </c>
      <c r="Q463">
        <v>15.138500000000001</v>
      </c>
      <c r="R463">
        <v>0</v>
      </c>
      <c r="S463">
        <v>15.1</v>
      </c>
      <c r="T463">
        <v>473.74040000000002</v>
      </c>
      <c r="W463">
        <v>0</v>
      </c>
      <c r="X463">
        <v>0</v>
      </c>
      <c r="Y463">
        <v>12.3</v>
      </c>
      <c r="Z463">
        <v>847</v>
      </c>
      <c r="AA463">
        <v>872</v>
      </c>
      <c r="AB463">
        <v>794</v>
      </c>
      <c r="AC463">
        <v>55</v>
      </c>
      <c r="AD463">
        <v>10.29</v>
      </c>
      <c r="AE463">
        <v>0.24</v>
      </c>
      <c r="AF463">
        <v>981</v>
      </c>
      <c r="AG463">
        <v>-5</v>
      </c>
      <c r="AH463">
        <v>15</v>
      </c>
      <c r="AI463">
        <v>18</v>
      </c>
      <c r="AJ463">
        <v>190.8</v>
      </c>
      <c r="AK463">
        <v>190</v>
      </c>
      <c r="AL463">
        <v>7.2</v>
      </c>
      <c r="AM463">
        <v>195</v>
      </c>
      <c r="AN463" t="s">
        <v>155</v>
      </c>
      <c r="AO463">
        <v>2</v>
      </c>
      <c r="AP463" s="39">
        <v>0.70619212962962974</v>
      </c>
      <c r="AQ463">
        <v>47.158808999999998</v>
      </c>
      <c r="AR463">
        <v>-88.487699000000006</v>
      </c>
      <c r="AS463">
        <v>312.8</v>
      </c>
      <c r="AT463">
        <v>44.9</v>
      </c>
      <c r="AU463">
        <v>12</v>
      </c>
      <c r="AV463">
        <v>9</v>
      </c>
      <c r="AW463" t="s">
        <v>416</v>
      </c>
      <c r="AX463">
        <v>1.3</v>
      </c>
      <c r="AY463">
        <v>1.3</v>
      </c>
      <c r="AZ463">
        <v>2.2999999999999998</v>
      </c>
      <c r="BA463">
        <v>14.048999999999999</v>
      </c>
      <c r="BB463">
        <v>13.21</v>
      </c>
      <c r="BC463">
        <v>0.94</v>
      </c>
      <c r="BD463">
        <v>15.488</v>
      </c>
      <c r="BE463">
        <v>2704.989</v>
      </c>
      <c r="BF463">
        <v>203.18700000000001</v>
      </c>
      <c r="BG463">
        <v>0.45300000000000001</v>
      </c>
      <c r="BH463">
        <v>0</v>
      </c>
      <c r="BI463">
        <v>0.45300000000000001</v>
      </c>
      <c r="BJ463">
        <v>0.34799999999999998</v>
      </c>
      <c r="BK463">
        <v>0</v>
      </c>
      <c r="BL463">
        <v>0.34799999999999998</v>
      </c>
      <c r="BM463">
        <v>3.4316</v>
      </c>
      <c r="BQ463">
        <v>0</v>
      </c>
      <c r="BR463">
        <v>0.40499099999999999</v>
      </c>
      <c r="BS463">
        <v>0.28599999999999998</v>
      </c>
      <c r="BT463">
        <v>1.2207000000000001E-2</v>
      </c>
      <c r="BU463">
        <v>9.7491459999999996</v>
      </c>
      <c r="BV463">
        <v>5.7485999999999997</v>
      </c>
    </row>
    <row r="464" spans="1:74" customFormat="1" x14ac:dyDescent="0.25">
      <c r="A464" s="37">
        <v>41704</v>
      </c>
      <c r="B464" s="38">
        <v>3.9625E-2</v>
      </c>
      <c r="C464">
        <v>14.257</v>
      </c>
      <c r="D464">
        <v>1.5640000000000001</v>
      </c>
      <c r="E464">
        <v>15640.218800000001</v>
      </c>
      <c r="F464">
        <v>17.5</v>
      </c>
      <c r="G464">
        <v>-19.100000000000001</v>
      </c>
      <c r="H464">
        <v>404.4</v>
      </c>
      <c r="J464">
        <v>0</v>
      </c>
      <c r="K464">
        <v>0.8669</v>
      </c>
      <c r="L464">
        <v>12.3589</v>
      </c>
      <c r="M464">
        <v>1.3557999999999999</v>
      </c>
      <c r="N464">
        <v>15.1625</v>
      </c>
      <c r="O464">
        <v>0</v>
      </c>
      <c r="P464">
        <v>15.2</v>
      </c>
      <c r="Q464">
        <v>11.6266</v>
      </c>
      <c r="R464">
        <v>0</v>
      </c>
      <c r="S464">
        <v>11.6</v>
      </c>
      <c r="T464">
        <v>404.35829999999999</v>
      </c>
      <c r="W464">
        <v>0</v>
      </c>
      <c r="X464">
        <v>0</v>
      </c>
      <c r="Y464">
        <v>12.2</v>
      </c>
      <c r="Z464">
        <v>848</v>
      </c>
      <c r="AA464">
        <v>872</v>
      </c>
      <c r="AB464">
        <v>794</v>
      </c>
      <c r="AC464">
        <v>55</v>
      </c>
      <c r="AD464">
        <v>10.29</v>
      </c>
      <c r="AE464">
        <v>0.24</v>
      </c>
      <c r="AF464">
        <v>981</v>
      </c>
      <c r="AG464">
        <v>-5</v>
      </c>
      <c r="AH464">
        <v>15</v>
      </c>
      <c r="AI464">
        <v>18</v>
      </c>
      <c r="AJ464">
        <v>190</v>
      </c>
      <c r="AK464">
        <v>190</v>
      </c>
      <c r="AL464">
        <v>7</v>
      </c>
      <c r="AM464">
        <v>195</v>
      </c>
      <c r="AN464" t="s">
        <v>155</v>
      </c>
      <c r="AO464">
        <v>2</v>
      </c>
      <c r="AP464" s="39">
        <v>0.70620370370370367</v>
      </c>
      <c r="AQ464">
        <v>47.158811</v>
      </c>
      <c r="AR464">
        <v>-88.487424000000004</v>
      </c>
      <c r="AS464">
        <v>312.7</v>
      </c>
      <c r="AT464">
        <v>46.6</v>
      </c>
      <c r="AU464">
        <v>12</v>
      </c>
      <c r="AV464">
        <v>9</v>
      </c>
      <c r="AW464" t="s">
        <v>416</v>
      </c>
      <c r="AX464">
        <v>1.179</v>
      </c>
      <c r="AY464">
        <v>1.3</v>
      </c>
      <c r="AZ464">
        <v>2.0579999999999998</v>
      </c>
      <c r="BA464">
        <v>14.048999999999999</v>
      </c>
      <c r="BB464">
        <v>13.32</v>
      </c>
      <c r="BC464">
        <v>0.95</v>
      </c>
      <c r="BD464">
        <v>15.356</v>
      </c>
      <c r="BE464">
        <v>2726.6329999999998</v>
      </c>
      <c r="BF464">
        <v>190.381</v>
      </c>
      <c r="BG464">
        <v>0.35</v>
      </c>
      <c r="BH464">
        <v>0</v>
      </c>
      <c r="BI464">
        <v>0.35</v>
      </c>
      <c r="BJ464">
        <v>0.26900000000000002</v>
      </c>
      <c r="BK464">
        <v>0</v>
      </c>
      <c r="BL464">
        <v>0.26900000000000002</v>
      </c>
      <c r="BM464">
        <v>2.9476</v>
      </c>
      <c r="BQ464">
        <v>0</v>
      </c>
      <c r="BR464">
        <v>0.342003</v>
      </c>
      <c r="BS464">
        <v>0.28662100000000001</v>
      </c>
      <c r="BT464">
        <v>1.2793000000000001E-2</v>
      </c>
      <c r="BU464">
        <v>8.2328670000000006</v>
      </c>
      <c r="BV464">
        <v>5.7610821000000003</v>
      </c>
    </row>
    <row r="465" spans="1:74" customFormat="1" x14ac:dyDescent="0.25">
      <c r="A465" s="37">
        <v>41704</v>
      </c>
      <c r="B465" s="38">
        <v>3.9636574074074074E-2</v>
      </c>
      <c r="C465">
        <v>14.265000000000001</v>
      </c>
      <c r="D465">
        <v>1.1498999999999999</v>
      </c>
      <c r="E465">
        <v>11499.21394</v>
      </c>
      <c r="F465">
        <v>13</v>
      </c>
      <c r="G465">
        <v>-12.6</v>
      </c>
      <c r="H465">
        <v>288.89999999999998</v>
      </c>
      <c r="J465">
        <v>0</v>
      </c>
      <c r="K465">
        <v>0.87050000000000005</v>
      </c>
      <c r="L465">
        <v>12.4184</v>
      </c>
      <c r="M465">
        <v>1.0011000000000001</v>
      </c>
      <c r="N465">
        <v>11.353400000000001</v>
      </c>
      <c r="O465">
        <v>0</v>
      </c>
      <c r="P465">
        <v>11.4</v>
      </c>
      <c r="Q465">
        <v>8.7058</v>
      </c>
      <c r="R465">
        <v>0</v>
      </c>
      <c r="S465">
        <v>8.6999999999999993</v>
      </c>
      <c r="T465">
        <v>288.9006</v>
      </c>
      <c r="W465">
        <v>0</v>
      </c>
      <c r="X465">
        <v>0</v>
      </c>
      <c r="Y465">
        <v>12.3</v>
      </c>
      <c r="Z465">
        <v>847</v>
      </c>
      <c r="AA465">
        <v>871</v>
      </c>
      <c r="AB465">
        <v>793</v>
      </c>
      <c r="AC465">
        <v>55</v>
      </c>
      <c r="AD465">
        <v>10.29</v>
      </c>
      <c r="AE465">
        <v>0.24</v>
      </c>
      <c r="AF465">
        <v>981</v>
      </c>
      <c r="AG465">
        <v>-5</v>
      </c>
      <c r="AH465">
        <v>15</v>
      </c>
      <c r="AI465">
        <v>18</v>
      </c>
      <c r="AJ465">
        <v>190</v>
      </c>
      <c r="AK465">
        <v>190</v>
      </c>
      <c r="AL465">
        <v>7</v>
      </c>
      <c r="AM465">
        <v>195</v>
      </c>
      <c r="AN465" t="s">
        <v>155</v>
      </c>
      <c r="AO465">
        <v>2</v>
      </c>
      <c r="AP465" s="39">
        <v>0.70621527777777782</v>
      </c>
      <c r="AQ465">
        <v>47.158811</v>
      </c>
      <c r="AR465">
        <v>-88.487149000000002</v>
      </c>
      <c r="AS465">
        <v>312.60000000000002</v>
      </c>
      <c r="AT465">
        <v>46.5</v>
      </c>
      <c r="AU465">
        <v>12</v>
      </c>
      <c r="AV465">
        <v>9</v>
      </c>
      <c r="AW465" t="s">
        <v>416</v>
      </c>
      <c r="AX465">
        <v>1.2210000000000001</v>
      </c>
      <c r="AY465">
        <v>1.1185</v>
      </c>
      <c r="AZ465">
        <v>1.9604999999999999</v>
      </c>
      <c r="BA465">
        <v>14.048999999999999</v>
      </c>
      <c r="BB465">
        <v>13.71</v>
      </c>
      <c r="BC465">
        <v>0.98</v>
      </c>
      <c r="BD465">
        <v>14.871</v>
      </c>
      <c r="BE465">
        <v>2802.462</v>
      </c>
      <c r="BF465">
        <v>143.78399999999999</v>
      </c>
      <c r="BG465">
        <v>0.26800000000000002</v>
      </c>
      <c r="BH465">
        <v>0</v>
      </c>
      <c r="BI465">
        <v>0.26800000000000002</v>
      </c>
      <c r="BJ465">
        <v>0.20599999999999999</v>
      </c>
      <c r="BK465">
        <v>0</v>
      </c>
      <c r="BL465">
        <v>0.20599999999999999</v>
      </c>
      <c r="BM465">
        <v>2.1541999999999999</v>
      </c>
      <c r="BQ465">
        <v>0</v>
      </c>
      <c r="BR465">
        <v>0.360653</v>
      </c>
      <c r="BS465">
        <v>0.28858600000000001</v>
      </c>
      <c r="BT465">
        <v>1.2E-2</v>
      </c>
      <c r="BU465">
        <v>8.6818200000000001</v>
      </c>
      <c r="BV465">
        <v>5.8005785999999997</v>
      </c>
    </row>
    <row r="466" spans="1:74" customFormat="1" x14ac:dyDescent="0.25">
      <c r="A466" s="37">
        <v>41704</v>
      </c>
      <c r="B466" s="38">
        <v>3.9648148148148148E-2</v>
      </c>
      <c r="C466">
        <v>14.433999999999999</v>
      </c>
      <c r="D466">
        <v>0.63329999999999997</v>
      </c>
      <c r="E466">
        <v>6333.2634230000003</v>
      </c>
      <c r="F466">
        <v>12.3</v>
      </c>
      <c r="G466">
        <v>0.3</v>
      </c>
      <c r="H466">
        <v>23.2</v>
      </c>
      <c r="J466">
        <v>0</v>
      </c>
      <c r="K466">
        <v>0.874</v>
      </c>
      <c r="L466">
        <v>12.615</v>
      </c>
      <c r="M466">
        <v>0.55349999999999999</v>
      </c>
      <c r="N466">
        <v>10.7355</v>
      </c>
      <c r="O466">
        <v>0.29649999999999999</v>
      </c>
      <c r="P466">
        <v>11</v>
      </c>
      <c r="Q466">
        <v>8.2319999999999993</v>
      </c>
      <c r="R466">
        <v>0.22739999999999999</v>
      </c>
      <c r="S466">
        <v>8.5</v>
      </c>
      <c r="T466">
        <v>23.164899999999999</v>
      </c>
      <c r="W466">
        <v>0</v>
      </c>
      <c r="X466">
        <v>0</v>
      </c>
      <c r="Y466">
        <v>12.2</v>
      </c>
      <c r="Z466">
        <v>847</v>
      </c>
      <c r="AA466">
        <v>872</v>
      </c>
      <c r="AB466">
        <v>795</v>
      </c>
      <c r="AC466">
        <v>55</v>
      </c>
      <c r="AD466">
        <v>10.29</v>
      </c>
      <c r="AE466">
        <v>0.24</v>
      </c>
      <c r="AF466">
        <v>981</v>
      </c>
      <c r="AG466">
        <v>-5</v>
      </c>
      <c r="AH466">
        <v>15</v>
      </c>
      <c r="AI466">
        <v>18</v>
      </c>
      <c r="AJ466">
        <v>190</v>
      </c>
      <c r="AK466">
        <v>190</v>
      </c>
      <c r="AL466">
        <v>6.8</v>
      </c>
      <c r="AM466">
        <v>195</v>
      </c>
      <c r="AN466" t="s">
        <v>155</v>
      </c>
      <c r="AO466">
        <v>2</v>
      </c>
      <c r="AP466" s="39">
        <v>0.70622685185185186</v>
      </c>
      <c r="AQ466">
        <v>47.158808999999998</v>
      </c>
      <c r="AR466">
        <v>-88.486874999999998</v>
      </c>
      <c r="AS466">
        <v>312.39999999999998</v>
      </c>
      <c r="AT466">
        <v>46</v>
      </c>
      <c r="AU466">
        <v>12</v>
      </c>
      <c r="AV466">
        <v>9</v>
      </c>
      <c r="AW466" t="s">
        <v>416</v>
      </c>
      <c r="AX466">
        <v>1.179</v>
      </c>
      <c r="AY466">
        <v>1</v>
      </c>
      <c r="AZ466">
        <v>1.879</v>
      </c>
      <c r="BA466">
        <v>14.048999999999999</v>
      </c>
      <c r="BB466">
        <v>14.1</v>
      </c>
      <c r="BC466">
        <v>1</v>
      </c>
      <c r="BD466">
        <v>14.420999999999999</v>
      </c>
      <c r="BE466">
        <v>2907.018</v>
      </c>
      <c r="BF466">
        <v>81.182000000000002</v>
      </c>
      <c r="BG466">
        <v>0.25900000000000001</v>
      </c>
      <c r="BH466">
        <v>7.0000000000000001E-3</v>
      </c>
      <c r="BI466">
        <v>0.26600000000000001</v>
      </c>
      <c r="BJ466">
        <v>0.19900000000000001</v>
      </c>
      <c r="BK466">
        <v>5.0000000000000001E-3</v>
      </c>
      <c r="BL466">
        <v>0.20399999999999999</v>
      </c>
      <c r="BM466">
        <v>0.1764</v>
      </c>
      <c r="BQ466">
        <v>0</v>
      </c>
      <c r="BR466">
        <v>0.33075199999999999</v>
      </c>
      <c r="BS466">
        <v>0.287414</v>
      </c>
      <c r="BT466">
        <v>1.2207000000000001E-2</v>
      </c>
      <c r="BU466">
        <v>7.9620280000000001</v>
      </c>
      <c r="BV466">
        <v>5.7770213999999998</v>
      </c>
    </row>
    <row r="467" spans="1:74" customFormat="1" x14ac:dyDescent="0.25">
      <c r="A467" s="37">
        <v>41704</v>
      </c>
      <c r="B467" s="38">
        <v>3.9659722222222221E-2</v>
      </c>
      <c r="C467">
        <v>14.798</v>
      </c>
      <c r="D467">
        <v>0.29870000000000002</v>
      </c>
      <c r="E467">
        <v>2987.3823779999998</v>
      </c>
      <c r="F467">
        <v>9.1999999999999993</v>
      </c>
      <c r="G467">
        <v>-3.4</v>
      </c>
      <c r="H467">
        <v>0</v>
      </c>
      <c r="J467">
        <v>0</v>
      </c>
      <c r="K467">
        <v>0.87409999999999999</v>
      </c>
      <c r="L467">
        <v>12.9351</v>
      </c>
      <c r="M467">
        <v>0.2611</v>
      </c>
      <c r="N467">
        <v>8.0637000000000008</v>
      </c>
      <c r="O467">
        <v>0</v>
      </c>
      <c r="P467">
        <v>8.1</v>
      </c>
      <c r="Q467">
        <v>6.1832000000000003</v>
      </c>
      <c r="R467">
        <v>0</v>
      </c>
      <c r="S467">
        <v>6.2</v>
      </c>
      <c r="T467">
        <v>0</v>
      </c>
      <c r="W467">
        <v>0</v>
      </c>
      <c r="X467">
        <v>0</v>
      </c>
      <c r="Y467">
        <v>12.2</v>
      </c>
      <c r="Z467">
        <v>849</v>
      </c>
      <c r="AA467">
        <v>872</v>
      </c>
      <c r="AB467">
        <v>796</v>
      </c>
      <c r="AC467">
        <v>55</v>
      </c>
      <c r="AD467">
        <v>10.29</v>
      </c>
      <c r="AE467">
        <v>0.24</v>
      </c>
      <c r="AF467">
        <v>981</v>
      </c>
      <c r="AG467">
        <v>-5</v>
      </c>
      <c r="AH467">
        <v>15</v>
      </c>
      <c r="AI467">
        <v>18</v>
      </c>
      <c r="AJ467">
        <v>190</v>
      </c>
      <c r="AK467">
        <v>190</v>
      </c>
      <c r="AL467">
        <v>6.8</v>
      </c>
      <c r="AM467">
        <v>195</v>
      </c>
      <c r="AN467" t="s">
        <v>155</v>
      </c>
      <c r="AO467">
        <v>2</v>
      </c>
      <c r="AP467" s="39">
        <v>0.70623842592592589</v>
      </c>
      <c r="AQ467">
        <v>47.158805000000001</v>
      </c>
      <c r="AR467">
        <v>-88.486605999999995</v>
      </c>
      <c r="AS467">
        <v>312.3</v>
      </c>
      <c r="AT467">
        <v>45.7</v>
      </c>
      <c r="AU467">
        <v>12</v>
      </c>
      <c r="AV467">
        <v>10</v>
      </c>
      <c r="AW467" t="s">
        <v>423</v>
      </c>
      <c r="AX467">
        <v>1.1000000000000001</v>
      </c>
      <c r="AY467">
        <v>1</v>
      </c>
      <c r="AZ467">
        <v>1.8</v>
      </c>
      <c r="BA467">
        <v>14.048999999999999</v>
      </c>
      <c r="BB467">
        <v>14.11</v>
      </c>
      <c r="BC467">
        <v>1</v>
      </c>
      <c r="BD467">
        <v>14.401</v>
      </c>
      <c r="BE467">
        <v>2975.0369999999998</v>
      </c>
      <c r="BF467">
        <v>38.225999999999999</v>
      </c>
      <c r="BG467">
        <v>0.19400000000000001</v>
      </c>
      <c r="BH467">
        <v>0</v>
      </c>
      <c r="BI467">
        <v>0.19400000000000001</v>
      </c>
      <c r="BJ467">
        <v>0.14899999999999999</v>
      </c>
      <c r="BK467">
        <v>0</v>
      </c>
      <c r="BL467">
        <v>0.14899999999999999</v>
      </c>
      <c r="BM467">
        <v>0</v>
      </c>
      <c r="BQ467">
        <v>0</v>
      </c>
      <c r="BR467">
        <v>0.271513</v>
      </c>
      <c r="BS467">
        <v>0.288379</v>
      </c>
      <c r="BT467">
        <v>1.2999999999999999E-2</v>
      </c>
      <c r="BU467">
        <v>6.5359970000000001</v>
      </c>
      <c r="BV467">
        <v>5.7964178999999998</v>
      </c>
    </row>
    <row r="468" spans="1:74" customFormat="1" x14ac:dyDescent="0.25">
      <c r="A468" s="37">
        <v>41704</v>
      </c>
      <c r="B468" s="38">
        <v>3.9671296296296295E-2</v>
      </c>
      <c r="C468">
        <v>15.02</v>
      </c>
      <c r="D468">
        <v>0.15840000000000001</v>
      </c>
      <c r="E468">
        <v>1584.2673110000001</v>
      </c>
      <c r="F468">
        <v>6.9</v>
      </c>
      <c r="G468">
        <v>-12</v>
      </c>
      <c r="H468">
        <v>-34.200000000000003</v>
      </c>
      <c r="J468">
        <v>0</v>
      </c>
      <c r="K468">
        <v>0.87360000000000004</v>
      </c>
      <c r="L468">
        <v>13.122</v>
      </c>
      <c r="M468">
        <v>0.1384</v>
      </c>
      <c r="N468">
        <v>6.0418000000000003</v>
      </c>
      <c r="O468">
        <v>0</v>
      </c>
      <c r="P468">
        <v>6</v>
      </c>
      <c r="Q468">
        <v>4.6329000000000002</v>
      </c>
      <c r="R468">
        <v>0</v>
      </c>
      <c r="S468">
        <v>4.5999999999999996</v>
      </c>
      <c r="T468">
        <v>0</v>
      </c>
      <c r="W468">
        <v>0</v>
      </c>
      <c r="X468">
        <v>0</v>
      </c>
      <c r="Y468">
        <v>12.3</v>
      </c>
      <c r="Z468">
        <v>847</v>
      </c>
      <c r="AA468">
        <v>872</v>
      </c>
      <c r="AB468">
        <v>795</v>
      </c>
      <c r="AC468">
        <v>55</v>
      </c>
      <c r="AD468">
        <v>10.29</v>
      </c>
      <c r="AE468">
        <v>0.24</v>
      </c>
      <c r="AF468">
        <v>981</v>
      </c>
      <c r="AG468">
        <v>-5</v>
      </c>
      <c r="AH468">
        <v>15</v>
      </c>
      <c r="AI468">
        <v>18</v>
      </c>
      <c r="AJ468">
        <v>190</v>
      </c>
      <c r="AK468">
        <v>190</v>
      </c>
      <c r="AL468">
        <v>6.7</v>
      </c>
      <c r="AM468">
        <v>195</v>
      </c>
      <c r="AN468" t="s">
        <v>155</v>
      </c>
      <c r="AO468">
        <v>2</v>
      </c>
      <c r="AP468" s="39">
        <v>0.70624999999999993</v>
      </c>
      <c r="AQ468">
        <v>47.158772999999997</v>
      </c>
      <c r="AR468">
        <v>-88.486355000000003</v>
      </c>
      <c r="AS468">
        <v>312.10000000000002</v>
      </c>
      <c r="AT468">
        <v>44.8</v>
      </c>
      <c r="AU468">
        <v>12</v>
      </c>
      <c r="AV468">
        <v>9</v>
      </c>
      <c r="AW468" t="s">
        <v>431</v>
      </c>
      <c r="AX468">
        <v>1.2210000000000001</v>
      </c>
      <c r="AY468">
        <v>1</v>
      </c>
      <c r="AZ468">
        <v>1.8605</v>
      </c>
      <c r="BA468">
        <v>14.048999999999999</v>
      </c>
      <c r="BB468">
        <v>14.06</v>
      </c>
      <c r="BC468">
        <v>1</v>
      </c>
      <c r="BD468">
        <v>14.464</v>
      </c>
      <c r="BE468">
        <v>3003.38</v>
      </c>
      <c r="BF468">
        <v>20.163</v>
      </c>
      <c r="BG468">
        <v>0.14499999999999999</v>
      </c>
      <c r="BH468">
        <v>0</v>
      </c>
      <c r="BI468">
        <v>0.14499999999999999</v>
      </c>
      <c r="BJ468">
        <v>0.111</v>
      </c>
      <c r="BK468">
        <v>0</v>
      </c>
      <c r="BL468">
        <v>0.111</v>
      </c>
      <c r="BM468">
        <v>0</v>
      </c>
      <c r="BQ468">
        <v>0</v>
      </c>
      <c r="BR468">
        <v>0.23879300000000001</v>
      </c>
      <c r="BS468">
        <v>0.28620699999999999</v>
      </c>
      <c r="BT468">
        <v>1.3207E-2</v>
      </c>
      <c r="BU468">
        <v>5.7483449999999996</v>
      </c>
      <c r="BV468">
        <v>5.7527606999999996</v>
      </c>
    </row>
    <row r="469" spans="1:74" customFormat="1" x14ac:dyDescent="0.25">
      <c r="A469" s="37">
        <v>41704</v>
      </c>
      <c r="B469" s="38">
        <v>3.9682870370370368E-2</v>
      </c>
      <c r="C469">
        <v>15.02</v>
      </c>
      <c r="D469">
        <v>0.10589999999999999</v>
      </c>
      <c r="E469">
        <v>1058.779221</v>
      </c>
      <c r="F469">
        <v>7.1</v>
      </c>
      <c r="G469">
        <v>-1</v>
      </c>
      <c r="H469">
        <v>-41</v>
      </c>
      <c r="J469">
        <v>0</v>
      </c>
      <c r="K469">
        <v>0.87419999999999998</v>
      </c>
      <c r="L469">
        <v>13.129799999999999</v>
      </c>
      <c r="M469">
        <v>9.2600000000000002E-2</v>
      </c>
      <c r="N469">
        <v>6.2065000000000001</v>
      </c>
      <c r="O469">
        <v>0</v>
      </c>
      <c r="P469">
        <v>6.2</v>
      </c>
      <c r="Q469">
        <v>4.7591000000000001</v>
      </c>
      <c r="R469">
        <v>0</v>
      </c>
      <c r="S469">
        <v>4.8</v>
      </c>
      <c r="T469">
        <v>0</v>
      </c>
      <c r="W469">
        <v>0</v>
      </c>
      <c r="X469">
        <v>0</v>
      </c>
      <c r="Y469">
        <v>12.2</v>
      </c>
      <c r="Z469">
        <v>848</v>
      </c>
      <c r="AA469">
        <v>872</v>
      </c>
      <c r="AB469">
        <v>796</v>
      </c>
      <c r="AC469">
        <v>55</v>
      </c>
      <c r="AD469">
        <v>10.29</v>
      </c>
      <c r="AE469">
        <v>0.24</v>
      </c>
      <c r="AF469">
        <v>981</v>
      </c>
      <c r="AG469">
        <v>-5</v>
      </c>
      <c r="AH469">
        <v>15</v>
      </c>
      <c r="AI469">
        <v>18</v>
      </c>
      <c r="AJ469">
        <v>190</v>
      </c>
      <c r="AK469">
        <v>190</v>
      </c>
      <c r="AL469">
        <v>6.9</v>
      </c>
      <c r="AM469">
        <v>195</v>
      </c>
      <c r="AN469" t="s">
        <v>155</v>
      </c>
      <c r="AO469">
        <v>2</v>
      </c>
      <c r="AP469" s="39">
        <v>0.70626157407407408</v>
      </c>
      <c r="AQ469">
        <v>47.158740999999999</v>
      </c>
      <c r="AR469">
        <v>-88.486103</v>
      </c>
      <c r="AS469">
        <v>311.89999999999998</v>
      </c>
      <c r="AT469">
        <v>44.2</v>
      </c>
      <c r="AU469">
        <v>12</v>
      </c>
      <c r="AV469">
        <v>10</v>
      </c>
      <c r="AW469" t="s">
        <v>424</v>
      </c>
      <c r="AX469">
        <v>1.3</v>
      </c>
      <c r="AY469">
        <v>1</v>
      </c>
      <c r="AZ469">
        <v>1.9</v>
      </c>
      <c r="BA469">
        <v>14.048999999999999</v>
      </c>
      <c r="BB469">
        <v>14.11</v>
      </c>
      <c r="BC469">
        <v>1</v>
      </c>
      <c r="BD469">
        <v>14.396000000000001</v>
      </c>
      <c r="BE469">
        <v>3013.8420000000001</v>
      </c>
      <c r="BF469">
        <v>13.522</v>
      </c>
      <c r="BG469">
        <v>0.14899999999999999</v>
      </c>
      <c r="BH469">
        <v>0</v>
      </c>
      <c r="BI469">
        <v>0.14899999999999999</v>
      </c>
      <c r="BJ469">
        <v>0.114</v>
      </c>
      <c r="BK469">
        <v>0</v>
      </c>
      <c r="BL469">
        <v>0.114</v>
      </c>
      <c r="BM469">
        <v>0</v>
      </c>
      <c r="BQ469">
        <v>0</v>
      </c>
      <c r="BR469">
        <v>0.23986299999999999</v>
      </c>
      <c r="BS469">
        <v>0.28699999999999998</v>
      </c>
      <c r="BT469">
        <v>1.3793E-2</v>
      </c>
      <c r="BU469">
        <v>5.7741020000000001</v>
      </c>
      <c r="BV469">
        <v>5.7686999999999999</v>
      </c>
    </row>
    <row r="470" spans="1:74" customFormat="1" x14ac:dyDescent="0.25">
      <c r="A470" s="37">
        <v>41704</v>
      </c>
      <c r="B470" s="38">
        <v>3.9694444444444442E-2</v>
      </c>
      <c r="C470">
        <v>15.02</v>
      </c>
      <c r="D470">
        <v>8.14E-2</v>
      </c>
      <c r="E470">
        <v>813.95061699999997</v>
      </c>
      <c r="F470">
        <v>7.1</v>
      </c>
      <c r="G470">
        <v>-1</v>
      </c>
      <c r="H470">
        <v>-40.1</v>
      </c>
      <c r="J470">
        <v>0</v>
      </c>
      <c r="K470">
        <v>0.87439999999999996</v>
      </c>
      <c r="L470">
        <v>13.133100000000001</v>
      </c>
      <c r="M470">
        <v>7.1199999999999999E-2</v>
      </c>
      <c r="N470">
        <v>6.2080000000000002</v>
      </c>
      <c r="O470">
        <v>0</v>
      </c>
      <c r="P470">
        <v>6.2</v>
      </c>
      <c r="Q470">
        <v>4.7603</v>
      </c>
      <c r="R470">
        <v>0</v>
      </c>
      <c r="S470">
        <v>4.8</v>
      </c>
      <c r="T470">
        <v>0</v>
      </c>
      <c r="W470">
        <v>0</v>
      </c>
      <c r="X470">
        <v>0</v>
      </c>
      <c r="Y470">
        <v>12.3</v>
      </c>
      <c r="Z470">
        <v>847</v>
      </c>
      <c r="AA470">
        <v>872</v>
      </c>
      <c r="AB470">
        <v>798</v>
      </c>
      <c r="AC470">
        <v>55</v>
      </c>
      <c r="AD470">
        <v>10.29</v>
      </c>
      <c r="AE470">
        <v>0.24</v>
      </c>
      <c r="AF470">
        <v>981</v>
      </c>
      <c r="AG470">
        <v>-5</v>
      </c>
      <c r="AH470">
        <v>15</v>
      </c>
      <c r="AI470">
        <v>18</v>
      </c>
      <c r="AJ470">
        <v>190</v>
      </c>
      <c r="AK470">
        <v>190</v>
      </c>
      <c r="AL470">
        <v>6.9</v>
      </c>
      <c r="AM470">
        <v>195</v>
      </c>
      <c r="AN470" t="s">
        <v>155</v>
      </c>
      <c r="AO470">
        <v>2</v>
      </c>
      <c r="AP470" s="39">
        <v>0.70627314814814823</v>
      </c>
      <c r="AQ470">
        <v>47.158676999999997</v>
      </c>
      <c r="AR470">
        <v>-88.485906999999997</v>
      </c>
      <c r="AS470">
        <v>312.10000000000002</v>
      </c>
      <c r="AT470">
        <v>41.4</v>
      </c>
      <c r="AU470">
        <v>12</v>
      </c>
      <c r="AV470">
        <v>10</v>
      </c>
      <c r="AW470" t="s">
        <v>424</v>
      </c>
      <c r="AX470">
        <v>1.3</v>
      </c>
      <c r="AY470">
        <v>1.121</v>
      </c>
      <c r="AZ470">
        <v>2.0209999999999999</v>
      </c>
      <c r="BA470">
        <v>14.048999999999999</v>
      </c>
      <c r="BB470">
        <v>14.14</v>
      </c>
      <c r="BC470">
        <v>1.01</v>
      </c>
      <c r="BD470">
        <v>14.368</v>
      </c>
      <c r="BE470">
        <v>3018.741</v>
      </c>
      <c r="BF470">
        <v>10.412000000000001</v>
      </c>
      <c r="BG470">
        <v>0.14899999999999999</v>
      </c>
      <c r="BH470">
        <v>0</v>
      </c>
      <c r="BI470">
        <v>0.14899999999999999</v>
      </c>
      <c r="BJ470">
        <v>0.115</v>
      </c>
      <c r="BK470">
        <v>0</v>
      </c>
      <c r="BL470">
        <v>0.115</v>
      </c>
      <c r="BM470">
        <v>0</v>
      </c>
      <c r="BQ470">
        <v>0</v>
      </c>
      <c r="BR470">
        <v>0.24099699999999999</v>
      </c>
      <c r="BS470">
        <v>0.28762100000000002</v>
      </c>
      <c r="BT470">
        <v>1.2999999999999999E-2</v>
      </c>
      <c r="BU470">
        <v>5.8014010000000003</v>
      </c>
      <c r="BV470">
        <v>5.7811820999999997</v>
      </c>
    </row>
    <row r="471" spans="1:74" customFormat="1" x14ac:dyDescent="0.25">
      <c r="A471" s="37">
        <v>41704</v>
      </c>
      <c r="B471" s="38">
        <v>3.9706018518518522E-2</v>
      </c>
      <c r="C471">
        <v>15.025</v>
      </c>
      <c r="D471">
        <v>6.9000000000000006E-2</v>
      </c>
      <c r="E471">
        <v>690.49382700000001</v>
      </c>
      <c r="F471">
        <v>5.6</v>
      </c>
      <c r="G471">
        <v>-4.9000000000000004</v>
      </c>
      <c r="H471">
        <v>-59.2</v>
      </c>
      <c r="J471">
        <v>0</v>
      </c>
      <c r="K471">
        <v>0.87450000000000006</v>
      </c>
      <c r="L471">
        <v>13.138999999999999</v>
      </c>
      <c r="M471">
        <v>6.0400000000000002E-2</v>
      </c>
      <c r="N471">
        <v>4.8760000000000003</v>
      </c>
      <c r="O471">
        <v>0</v>
      </c>
      <c r="P471">
        <v>4.9000000000000004</v>
      </c>
      <c r="Q471">
        <v>3.7389000000000001</v>
      </c>
      <c r="R471">
        <v>0</v>
      </c>
      <c r="S471">
        <v>3.7</v>
      </c>
      <c r="T471">
        <v>0</v>
      </c>
      <c r="W471">
        <v>0</v>
      </c>
      <c r="X471">
        <v>0</v>
      </c>
      <c r="Y471">
        <v>12.2</v>
      </c>
      <c r="Z471">
        <v>847</v>
      </c>
      <c r="AA471">
        <v>872</v>
      </c>
      <c r="AB471">
        <v>797</v>
      </c>
      <c r="AC471">
        <v>55</v>
      </c>
      <c r="AD471">
        <v>10.29</v>
      </c>
      <c r="AE471">
        <v>0.24</v>
      </c>
      <c r="AF471">
        <v>981</v>
      </c>
      <c r="AG471">
        <v>-5</v>
      </c>
      <c r="AH471">
        <v>15</v>
      </c>
      <c r="AI471">
        <v>18</v>
      </c>
      <c r="AJ471">
        <v>190</v>
      </c>
      <c r="AK471">
        <v>190.2</v>
      </c>
      <c r="AL471">
        <v>7</v>
      </c>
      <c r="AM471">
        <v>195</v>
      </c>
      <c r="AN471" t="s">
        <v>155</v>
      </c>
      <c r="AO471">
        <v>2</v>
      </c>
      <c r="AP471" s="39">
        <v>0.70628472222222216</v>
      </c>
      <c r="AQ471">
        <v>47.158600999999997</v>
      </c>
      <c r="AR471">
        <v>-88.485742999999999</v>
      </c>
      <c r="AS471">
        <v>312.2</v>
      </c>
      <c r="AT471">
        <v>37.5</v>
      </c>
      <c r="AU471">
        <v>12</v>
      </c>
      <c r="AV471">
        <v>10</v>
      </c>
      <c r="AW471" t="s">
        <v>424</v>
      </c>
      <c r="AX471">
        <v>1.3</v>
      </c>
      <c r="AY471">
        <v>1.2</v>
      </c>
      <c r="AZ471">
        <v>2.1</v>
      </c>
      <c r="BA471">
        <v>14.048999999999999</v>
      </c>
      <c r="BB471">
        <v>14.14</v>
      </c>
      <c r="BC471">
        <v>1.01</v>
      </c>
      <c r="BD471">
        <v>14.356</v>
      </c>
      <c r="BE471">
        <v>3021.22</v>
      </c>
      <c r="BF471">
        <v>8.8369999999999997</v>
      </c>
      <c r="BG471">
        <v>0.11700000000000001</v>
      </c>
      <c r="BH471">
        <v>0</v>
      </c>
      <c r="BI471">
        <v>0.11700000000000001</v>
      </c>
      <c r="BJ471">
        <v>0.09</v>
      </c>
      <c r="BK471">
        <v>0</v>
      </c>
      <c r="BL471">
        <v>0.09</v>
      </c>
      <c r="BM471">
        <v>0</v>
      </c>
      <c r="BQ471">
        <v>0</v>
      </c>
      <c r="BR471">
        <v>0.22089800000000001</v>
      </c>
      <c r="BS471">
        <v>0.29020699999999999</v>
      </c>
      <c r="BT471">
        <v>1.2999999999999999E-2</v>
      </c>
      <c r="BU471">
        <v>5.3175670000000004</v>
      </c>
      <c r="BV471">
        <v>5.8331606999999996</v>
      </c>
    </row>
    <row r="472" spans="1:74" customFormat="1" x14ac:dyDescent="0.25">
      <c r="A472" s="37">
        <v>41704</v>
      </c>
      <c r="B472" s="38">
        <v>3.9717592592592596E-2</v>
      </c>
      <c r="C472">
        <v>15.041</v>
      </c>
      <c r="D472">
        <v>6.2199999999999998E-2</v>
      </c>
      <c r="E472">
        <v>622.34285699999998</v>
      </c>
      <c r="F472">
        <v>5.2</v>
      </c>
      <c r="G472">
        <v>-5</v>
      </c>
      <c r="H472">
        <v>-32.700000000000003</v>
      </c>
      <c r="J472">
        <v>0</v>
      </c>
      <c r="K472">
        <v>0.87439999999999996</v>
      </c>
      <c r="L472">
        <v>13.151199999999999</v>
      </c>
      <c r="M472">
        <v>5.4399999999999997E-2</v>
      </c>
      <c r="N472">
        <v>4.5467000000000004</v>
      </c>
      <c r="O472">
        <v>0</v>
      </c>
      <c r="P472">
        <v>4.5</v>
      </c>
      <c r="Q472">
        <v>3.4864999999999999</v>
      </c>
      <c r="R472">
        <v>0</v>
      </c>
      <c r="S472">
        <v>3.5</v>
      </c>
      <c r="T472">
        <v>0</v>
      </c>
      <c r="W472">
        <v>0</v>
      </c>
      <c r="X472">
        <v>0</v>
      </c>
      <c r="Y472">
        <v>12.2</v>
      </c>
      <c r="Z472">
        <v>847</v>
      </c>
      <c r="AA472">
        <v>873</v>
      </c>
      <c r="AB472">
        <v>796</v>
      </c>
      <c r="AC472">
        <v>55</v>
      </c>
      <c r="AD472">
        <v>10.29</v>
      </c>
      <c r="AE472">
        <v>0.24</v>
      </c>
      <c r="AF472">
        <v>981</v>
      </c>
      <c r="AG472">
        <v>-5</v>
      </c>
      <c r="AH472">
        <v>15</v>
      </c>
      <c r="AI472">
        <v>18</v>
      </c>
      <c r="AJ472">
        <v>190</v>
      </c>
      <c r="AK472">
        <v>191</v>
      </c>
      <c r="AL472">
        <v>6.9</v>
      </c>
      <c r="AM472">
        <v>195</v>
      </c>
      <c r="AN472" t="s">
        <v>155</v>
      </c>
      <c r="AO472">
        <v>2</v>
      </c>
      <c r="AP472" s="39">
        <v>0.70629629629629631</v>
      </c>
      <c r="AQ472">
        <v>47.158538999999998</v>
      </c>
      <c r="AR472">
        <v>-88.485573000000002</v>
      </c>
      <c r="AS472">
        <v>312.2</v>
      </c>
      <c r="AT472">
        <v>34.799999999999997</v>
      </c>
      <c r="AU472">
        <v>12</v>
      </c>
      <c r="AV472">
        <v>10</v>
      </c>
      <c r="AW472" t="s">
        <v>424</v>
      </c>
      <c r="AX472">
        <v>1.3</v>
      </c>
      <c r="AY472">
        <v>1.2605</v>
      </c>
      <c r="AZ472">
        <v>2.1</v>
      </c>
      <c r="BA472">
        <v>14.048999999999999</v>
      </c>
      <c r="BB472">
        <v>14.14</v>
      </c>
      <c r="BC472">
        <v>1.01</v>
      </c>
      <c r="BD472">
        <v>14.368</v>
      </c>
      <c r="BE472">
        <v>3022.5940000000001</v>
      </c>
      <c r="BF472">
        <v>7.96</v>
      </c>
      <c r="BG472">
        <v>0.109</v>
      </c>
      <c r="BH472">
        <v>0</v>
      </c>
      <c r="BI472">
        <v>0.109</v>
      </c>
      <c r="BJ472">
        <v>8.4000000000000005E-2</v>
      </c>
      <c r="BK472">
        <v>0</v>
      </c>
      <c r="BL472">
        <v>8.4000000000000005E-2</v>
      </c>
      <c r="BM472">
        <v>0</v>
      </c>
      <c r="BQ472">
        <v>0</v>
      </c>
      <c r="BR472">
        <v>0.22661800000000001</v>
      </c>
      <c r="BS472">
        <v>0.29120699999999999</v>
      </c>
      <c r="BT472">
        <v>1.2999999999999999E-2</v>
      </c>
      <c r="BU472">
        <v>5.4552620000000003</v>
      </c>
      <c r="BV472">
        <v>5.8532606999999999</v>
      </c>
    </row>
    <row r="473" spans="1:74" customFormat="1" x14ac:dyDescent="0.25">
      <c r="A473" s="37">
        <v>41704</v>
      </c>
      <c r="B473" s="38">
        <v>3.972916666666667E-2</v>
      </c>
      <c r="C473">
        <v>15.058</v>
      </c>
      <c r="D473">
        <v>5.6800000000000003E-2</v>
      </c>
      <c r="E473">
        <v>568.5</v>
      </c>
      <c r="F473">
        <v>5.0999999999999996</v>
      </c>
      <c r="G473">
        <v>-4.9000000000000004</v>
      </c>
      <c r="H473">
        <v>-39</v>
      </c>
      <c r="J473">
        <v>0</v>
      </c>
      <c r="K473">
        <v>0.87429999999999997</v>
      </c>
      <c r="L473">
        <v>13.1653</v>
      </c>
      <c r="M473">
        <v>4.9700000000000001E-2</v>
      </c>
      <c r="N473">
        <v>4.4359999999999999</v>
      </c>
      <c r="O473">
        <v>0</v>
      </c>
      <c r="P473">
        <v>4.4000000000000004</v>
      </c>
      <c r="Q473">
        <v>3.4015</v>
      </c>
      <c r="R473">
        <v>0</v>
      </c>
      <c r="S473">
        <v>3.4</v>
      </c>
      <c r="T473">
        <v>0</v>
      </c>
      <c r="W473">
        <v>0</v>
      </c>
      <c r="X473">
        <v>0</v>
      </c>
      <c r="Y473">
        <v>12.3</v>
      </c>
      <c r="Z473">
        <v>847</v>
      </c>
      <c r="AA473">
        <v>872</v>
      </c>
      <c r="AB473">
        <v>796</v>
      </c>
      <c r="AC473">
        <v>55</v>
      </c>
      <c r="AD473">
        <v>10.29</v>
      </c>
      <c r="AE473">
        <v>0.24</v>
      </c>
      <c r="AF473">
        <v>981</v>
      </c>
      <c r="AG473">
        <v>-5</v>
      </c>
      <c r="AH473">
        <v>15</v>
      </c>
      <c r="AI473">
        <v>18</v>
      </c>
      <c r="AJ473">
        <v>190</v>
      </c>
      <c r="AK473">
        <v>191</v>
      </c>
      <c r="AL473">
        <v>6.9</v>
      </c>
      <c r="AM473">
        <v>195</v>
      </c>
      <c r="AN473" t="s">
        <v>155</v>
      </c>
      <c r="AO473">
        <v>2</v>
      </c>
      <c r="AP473" s="39">
        <v>0.70630787037037035</v>
      </c>
      <c r="AQ473">
        <v>47.158492000000003</v>
      </c>
      <c r="AR473">
        <v>-88.485409000000004</v>
      </c>
      <c r="AS473">
        <v>312.10000000000002</v>
      </c>
      <c r="AT473">
        <v>32.4</v>
      </c>
      <c r="AU473">
        <v>12</v>
      </c>
      <c r="AV473">
        <v>10</v>
      </c>
      <c r="AW473" t="s">
        <v>424</v>
      </c>
      <c r="AX473">
        <v>1.1791210000000001</v>
      </c>
      <c r="AY473">
        <v>1.3604400000000001</v>
      </c>
      <c r="AZ473">
        <v>2.1604399999999999</v>
      </c>
      <c r="BA473">
        <v>14.048999999999999</v>
      </c>
      <c r="BB473">
        <v>14.13</v>
      </c>
      <c r="BC473">
        <v>1.01</v>
      </c>
      <c r="BD473">
        <v>14.378</v>
      </c>
      <c r="BE473">
        <v>3023.6779999999999</v>
      </c>
      <c r="BF473">
        <v>7.266</v>
      </c>
      <c r="BG473">
        <v>0.107</v>
      </c>
      <c r="BH473">
        <v>0</v>
      </c>
      <c r="BI473">
        <v>0.107</v>
      </c>
      <c r="BJ473">
        <v>8.2000000000000003E-2</v>
      </c>
      <c r="BK473">
        <v>0</v>
      </c>
      <c r="BL473">
        <v>8.2000000000000003E-2</v>
      </c>
      <c r="BM473">
        <v>0</v>
      </c>
      <c r="BQ473">
        <v>0</v>
      </c>
      <c r="BR473">
        <v>0.20455100000000001</v>
      </c>
      <c r="BS473">
        <v>0.29199999999999998</v>
      </c>
      <c r="BT473">
        <v>1.2999999999999999E-2</v>
      </c>
      <c r="BU473">
        <v>4.9240539999999999</v>
      </c>
      <c r="BV473">
        <v>5.8692000000000002</v>
      </c>
    </row>
    <row r="474" spans="1:74" customFormat="1" x14ac:dyDescent="0.25">
      <c r="A474" s="37">
        <v>41704</v>
      </c>
      <c r="B474" s="38">
        <v>3.9740740740740736E-2</v>
      </c>
      <c r="C474">
        <v>15.05</v>
      </c>
      <c r="D474">
        <v>5.1799999999999999E-2</v>
      </c>
      <c r="E474">
        <v>517.64315399999998</v>
      </c>
      <c r="F474">
        <v>4.9000000000000004</v>
      </c>
      <c r="G474">
        <v>0.5</v>
      </c>
      <c r="H474">
        <v>-50.1</v>
      </c>
      <c r="J474">
        <v>0</v>
      </c>
      <c r="K474">
        <v>0.87439999999999996</v>
      </c>
      <c r="L474">
        <v>13.160399999999999</v>
      </c>
      <c r="M474">
        <v>4.53E-2</v>
      </c>
      <c r="N474">
        <v>4.2847</v>
      </c>
      <c r="O474">
        <v>0.46939999999999998</v>
      </c>
      <c r="P474">
        <v>4.8</v>
      </c>
      <c r="Q474">
        <v>3.2854999999999999</v>
      </c>
      <c r="R474">
        <v>0.3599</v>
      </c>
      <c r="S474">
        <v>3.6</v>
      </c>
      <c r="T474">
        <v>0</v>
      </c>
      <c r="W474">
        <v>0</v>
      </c>
      <c r="X474">
        <v>0</v>
      </c>
      <c r="Y474">
        <v>12.2</v>
      </c>
      <c r="Z474">
        <v>848</v>
      </c>
      <c r="AA474">
        <v>873</v>
      </c>
      <c r="AB474">
        <v>796</v>
      </c>
      <c r="AC474">
        <v>55</v>
      </c>
      <c r="AD474">
        <v>10.29</v>
      </c>
      <c r="AE474">
        <v>0.24</v>
      </c>
      <c r="AF474">
        <v>981</v>
      </c>
      <c r="AG474">
        <v>-5</v>
      </c>
      <c r="AH474">
        <v>15</v>
      </c>
      <c r="AI474">
        <v>18</v>
      </c>
      <c r="AJ474">
        <v>190</v>
      </c>
      <c r="AK474">
        <v>191</v>
      </c>
      <c r="AL474">
        <v>7</v>
      </c>
      <c r="AM474">
        <v>195</v>
      </c>
      <c r="AN474" t="s">
        <v>155</v>
      </c>
      <c r="AO474">
        <v>2</v>
      </c>
      <c r="AP474" s="39">
        <v>0.7063194444444445</v>
      </c>
      <c r="AQ474">
        <v>47.158447000000002</v>
      </c>
      <c r="AR474">
        <v>-88.485242</v>
      </c>
      <c r="AS474">
        <v>311.89999999999998</v>
      </c>
      <c r="AT474">
        <v>31.4</v>
      </c>
      <c r="AU474">
        <v>12</v>
      </c>
      <c r="AV474">
        <v>10</v>
      </c>
      <c r="AW474" t="s">
        <v>424</v>
      </c>
      <c r="AX474">
        <v>1.1000000000000001</v>
      </c>
      <c r="AY474">
        <v>1.4</v>
      </c>
      <c r="AZ474">
        <v>2.2000000000000002</v>
      </c>
      <c r="BA474">
        <v>14.048999999999999</v>
      </c>
      <c r="BB474">
        <v>14.14</v>
      </c>
      <c r="BC474">
        <v>1.01</v>
      </c>
      <c r="BD474">
        <v>14.361000000000001</v>
      </c>
      <c r="BE474">
        <v>3024.6970000000001</v>
      </c>
      <c r="BF474">
        <v>6.6210000000000004</v>
      </c>
      <c r="BG474">
        <v>0.10299999999999999</v>
      </c>
      <c r="BH474">
        <v>1.0999999999999999E-2</v>
      </c>
      <c r="BI474">
        <v>0.114</v>
      </c>
      <c r="BJ474">
        <v>7.9000000000000001E-2</v>
      </c>
      <c r="BK474">
        <v>8.9999999999999993E-3</v>
      </c>
      <c r="BL474">
        <v>8.7999999999999995E-2</v>
      </c>
      <c r="BM474">
        <v>0</v>
      </c>
      <c r="BQ474">
        <v>0</v>
      </c>
      <c r="BR474">
        <v>0.202519</v>
      </c>
      <c r="BS474">
        <v>0.29179300000000002</v>
      </c>
      <c r="BT474">
        <v>1.2793000000000001E-2</v>
      </c>
      <c r="BU474">
        <v>4.8751389999999999</v>
      </c>
      <c r="BV474">
        <v>5.8650393000000003</v>
      </c>
    </row>
    <row r="475" spans="1:74" customFormat="1" x14ac:dyDescent="0.25">
      <c r="A475" s="37">
        <v>41704</v>
      </c>
      <c r="B475" s="38">
        <v>3.9752314814814817E-2</v>
      </c>
      <c r="C475">
        <v>15.058999999999999</v>
      </c>
      <c r="D475">
        <v>4.9399999999999999E-2</v>
      </c>
      <c r="E475">
        <v>494.29288700000001</v>
      </c>
      <c r="F475">
        <v>4.9000000000000004</v>
      </c>
      <c r="G475">
        <v>2</v>
      </c>
      <c r="H475">
        <v>-40.1</v>
      </c>
      <c r="J475">
        <v>0</v>
      </c>
      <c r="K475">
        <v>0.87439999999999996</v>
      </c>
      <c r="L475">
        <v>13.166600000000001</v>
      </c>
      <c r="M475">
        <v>4.3200000000000002E-2</v>
      </c>
      <c r="N475">
        <v>4.2843</v>
      </c>
      <c r="O475">
        <v>1.7486999999999999</v>
      </c>
      <c r="P475">
        <v>6</v>
      </c>
      <c r="Q475">
        <v>3.2852000000000001</v>
      </c>
      <c r="R475">
        <v>1.3409</v>
      </c>
      <c r="S475">
        <v>4.5999999999999996</v>
      </c>
      <c r="T475">
        <v>0</v>
      </c>
      <c r="W475">
        <v>0</v>
      </c>
      <c r="X475">
        <v>0</v>
      </c>
      <c r="Y475">
        <v>12.3</v>
      </c>
      <c r="Z475">
        <v>847</v>
      </c>
      <c r="AA475">
        <v>873</v>
      </c>
      <c r="AB475">
        <v>798</v>
      </c>
      <c r="AC475">
        <v>55</v>
      </c>
      <c r="AD475">
        <v>10.29</v>
      </c>
      <c r="AE475">
        <v>0.24</v>
      </c>
      <c r="AF475">
        <v>981</v>
      </c>
      <c r="AG475">
        <v>-5</v>
      </c>
      <c r="AH475">
        <v>15</v>
      </c>
      <c r="AI475">
        <v>18</v>
      </c>
      <c r="AJ475">
        <v>190</v>
      </c>
      <c r="AK475">
        <v>190.8</v>
      </c>
      <c r="AL475">
        <v>6.9</v>
      </c>
      <c r="AM475">
        <v>195</v>
      </c>
      <c r="AN475" t="s">
        <v>155</v>
      </c>
      <c r="AO475">
        <v>2</v>
      </c>
      <c r="AP475" s="39">
        <v>0.70633101851851843</v>
      </c>
      <c r="AQ475">
        <v>47.158428999999998</v>
      </c>
      <c r="AR475">
        <v>-88.485091999999995</v>
      </c>
      <c r="AS475">
        <v>311.8</v>
      </c>
      <c r="AT475">
        <v>29.3</v>
      </c>
      <c r="AU475">
        <v>12</v>
      </c>
      <c r="AV475">
        <v>10</v>
      </c>
      <c r="AW475" t="s">
        <v>424</v>
      </c>
      <c r="AX475">
        <v>1.1000000000000001</v>
      </c>
      <c r="AY475">
        <v>1.4</v>
      </c>
      <c r="AZ475">
        <v>2.2000000000000002</v>
      </c>
      <c r="BA475">
        <v>14.048999999999999</v>
      </c>
      <c r="BB475">
        <v>14.14</v>
      </c>
      <c r="BC475">
        <v>1.01</v>
      </c>
      <c r="BD475">
        <v>14.37</v>
      </c>
      <c r="BE475">
        <v>3025.1680000000001</v>
      </c>
      <c r="BF475">
        <v>6.32</v>
      </c>
      <c r="BG475">
        <v>0.10299999999999999</v>
      </c>
      <c r="BH475">
        <v>4.2000000000000003E-2</v>
      </c>
      <c r="BI475">
        <v>0.14499999999999999</v>
      </c>
      <c r="BJ475">
        <v>7.9000000000000001E-2</v>
      </c>
      <c r="BK475">
        <v>3.2000000000000001E-2</v>
      </c>
      <c r="BL475">
        <v>0.111</v>
      </c>
      <c r="BM475">
        <v>0</v>
      </c>
      <c r="BQ475">
        <v>0</v>
      </c>
      <c r="BR475">
        <v>0.20813400000000001</v>
      </c>
      <c r="BS475">
        <v>0.29120699999999999</v>
      </c>
      <c r="BT475">
        <v>1.2207000000000001E-2</v>
      </c>
      <c r="BU475">
        <v>5.0103059999999999</v>
      </c>
      <c r="BV475">
        <v>5.8532606999999999</v>
      </c>
    </row>
    <row r="476" spans="1:74" customFormat="1" x14ac:dyDescent="0.25">
      <c r="A476" s="37">
        <v>41704</v>
      </c>
      <c r="B476" s="38">
        <v>3.9763888888888883E-2</v>
      </c>
      <c r="C476">
        <v>15.06</v>
      </c>
      <c r="D476">
        <v>5.5399999999999998E-2</v>
      </c>
      <c r="E476">
        <v>553.62068999999997</v>
      </c>
      <c r="F476">
        <v>4.5</v>
      </c>
      <c r="G476">
        <v>1.9</v>
      </c>
      <c r="H476">
        <v>-59.1</v>
      </c>
      <c r="J476">
        <v>0</v>
      </c>
      <c r="K476">
        <v>0.87429999999999997</v>
      </c>
      <c r="L476">
        <v>13.1675</v>
      </c>
      <c r="M476">
        <v>4.8399999999999999E-2</v>
      </c>
      <c r="N476">
        <v>3.8908</v>
      </c>
      <c r="O476">
        <v>1.6394</v>
      </c>
      <c r="P476">
        <v>5.5</v>
      </c>
      <c r="Q476">
        <v>2.9834999999999998</v>
      </c>
      <c r="R476">
        <v>1.2571000000000001</v>
      </c>
      <c r="S476">
        <v>4.2</v>
      </c>
      <c r="T476">
        <v>0</v>
      </c>
      <c r="W476">
        <v>0</v>
      </c>
      <c r="X476">
        <v>0</v>
      </c>
      <c r="Y476">
        <v>12.2</v>
      </c>
      <c r="Z476">
        <v>848</v>
      </c>
      <c r="AA476">
        <v>873</v>
      </c>
      <c r="AB476">
        <v>798</v>
      </c>
      <c r="AC476">
        <v>55</v>
      </c>
      <c r="AD476">
        <v>10.29</v>
      </c>
      <c r="AE476">
        <v>0.24</v>
      </c>
      <c r="AF476">
        <v>981</v>
      </c>
      <c r="AG476">
        <v>-5</v>
      </c>
      <c r="AH476">
        <v>15</v>
      </c>
      <c r="AI476">
        <v>18</v>
      </c>
      <c r="AJ476">
        <v>190</v>
      </c>
      <c r="AK476">
        <v>190</v>
      </c>
      <c r="AL476">
        <v>7</v>
      </c>
      <c r="AM476">
        <v>195</v>
      </c>
      <c r="AN476" t="s">
        <v>155</v>
      </c>
      <c r="AO476">
        <v>2</v>
      </c>
      <c r="AP476" s="39">
        <v>0.70634259259259258</v>
      </c>
      <c r="AQ476">
        <v>47.158428000000001</v>
      </c>
      <c r="AR476">
        <v>-88.484955999999997</v>
      </c>
      <c r="AS476">
        <v>311.7</v>
      </c>
      <c r="AT476">
        <v>26.2</v>
      </c>
      <c r="AU476">
        <v>12</v>
      </c>
      <c r="AV476">
        <v>10</v>
      </c>
      <c r="AW476" t="s">
        <v>424</v>
      </c>
      <c r="AX476">
        <v>0.97899999999999998</v>
      </c>
      <c r="AY476">
        <v>1.3394999999999999</v>
      </c>
      <c r="AZ476">
        <v>1.837</v>
      </c>
      <c r="BA476">
        <v>14.048999999999999</v>
      </c>
      <c r="BB476">
        <v>14.13</v>
      </c>
      <c r="BC476">
        <v>1.01</v>
      </c>
      <c r="BD476">
        <v>14.372999999999999</v>
      </c>
      <c r="BE476">
        <v>3023.9769999999999</v>
      </c>
      <c r="BF476">
        <v>7.0750000000000002</v>
      </c>
      <c r="BG476">
        <v>9.4E-2</v>
      </c>
      <c r="BH476">
        <v>3.9E-2</v>
      </c>
      <c r="BI476">
        <v>0.13300000000000001</v>
      </c>
      <c r="BJ476">
        <v>7.1999999999999995E-2</v>
      </c>
      <c r="BK476">
        <v>0.03</v>
      </c>
      <c r="BL476">
        <v>0.10199999999999999</v>
      </c>
      <c r="BM476">
        <v>0</v>
      </c>
      <c r="BQ476">
        <v>0</v>
      </c>
      <c r="BR476">
        <v>0.18503800000000001</v>
      </c>
      <c r="BS476">
        <v>0.29179300000000002</v>
      </c>
      <c r="BT476">
        <v>1.2793000000000001E-2</v>
      </c>
      <c r="BU476">
        <v>4.4543270000000001</v>
      </c>
      <c r="BV476">
        <v>5.8650393000000003</v>
      </c>
    </row>
    <row r="477" spans="1:74" customFormat="1" x14ac:dyDescent="0.25">
      <c r="A477" s="37">
        <v>41704</v>
      </c>
      <c r="B477" s="38">
        <v>3.9775462962962964E-2</v>
      </c>
      <c r="C477">
        <v>15.06</v>
      </c>
      <c r="D477">
        <v>6.2799999999999995E-2</v>
      </c>
      <c r="E477">
        <v>627.51231499999994</v>
      </c>
      <c r="F477">
        <v>3.8</v>
      </c>
      <c r="G477">
        <v>0.4</v>
      </c>
      <c r="H477">
        <v>-24.4</v>
      </c>
      <c r="J477">
        <v>0.1</v>
      </c>
      <c r="K477">
        <v>0.87429999999999997</v>
      </c>
      <c r="L477">
        <v>13.167199999999999</v>
      </c>
      <c r="M477">
        <v>5.4899999999999997E-2</v>
      </c>
      <c r="N477">
        <v>3.3224</v>
      </c>
      <c r="O477">
        <v>0.3427</v>
      </c>
      <c r="P477">
        <v>3.7</v>
      </c>
      <c r="Q477">
        <v>2.5476000000000001</v>
      </c>
      <c r="R477">
        <v>0.26279999999999998</v>
      </c>
      <c r="S477">
        <v>2.8</v>
      </c>
      <c r="T477">
        <v>0</v>
      </c>
      <c r="W477">
        <v>0</v>
      </c>
      <c r="X477">
        <v>8.7400000000000005E-2</v>
      </c>
      <c r="Y477">
        <v>12.2</v>
      </c>
      <c r="Z477">
        <v>848</v>
      </c>
      <c r="AA477">
        <v>874</v>
      </c>
      <c r="AB477">
        <v>798</v>
      </c>
      <c r="AC477">
        <v>55</v>
      </c>
      <c r="AD477">
        <v>10.29</v>
      </c>
      <c r="AE477">
        <v>0.24</v>
      </c>
      <c r="AF477">
        <v>981</v>
      </c>
      <c r="AG477">
        <v>-5</v>
      </c>
      <c r="AH477">
        <v>15</v>
      </c>
      <c r="AI477">
        <v>18</v>
      </c>
      <c r="AJ477">
        <v>190</v>
      </c>
      <c r="AK477">
        <v>190</v>
      </c>
      <c r="AL477">
        <v>7.1</v>
      </c>
      <c r="AM477">
        <v>195</v>
      </c>
      <c r="AN477" t="s">
        <v>155</v>
      </c>
      <c r="AO477">
        <v>2</v>
      </c>
      <c r="AP477" s="39">
        <v>0.70635416666666673</v>
      </c>
      <c r="AQ477">
        <v>47.158425999999999</v>
      </c>
      <c r="AR477">
        <v>-88.484824000000003</v>
      </c>
      <c r="AS477">
        <v>311.60000000000002</v>
      </c>
      <c r="AT477">
        <v>24.1</v>
      </c>
      <c r="AU477">
        <v>12</v>
      </c>
      <c r="AV477">
        <v>10</v>
      </c>
      <c r="AW477" t="s">
        <v>424</v>
      </c>
      <c r="AX477">
        <v>0.96050000000000002</v>
      </c>
      <c r="AY477">
        <v>1.3</v>
      </c>
      <c r="AZ477">
        <v>1.6</v>
      </c>
      <c r="BA477">
        <v>14.048999999999999</v>
      </c>
      <c r="BB477">
        <v>14.12</v>
      </c>
      <c r="BC477">
        <v>1.01</v>
      </c>
      <c r="BD477">
        <v>14.375</v>
      </c>
      <c r="BE477">
        <v>3022.4949999999999</v>
      </c>
      <c r="BF477">
        <v>8.016</v>
      </c>
      <c r="BG477">
        <v>0.08</v>
      </c>
      <c r="BH477">
        <v>8.0000000000000002E-3</v>
      </c>
      <c r="BI477">
        <v>8.7999999999999995E-2</v>
      </c>
      <c r="BJ477">
        <v>6.0999999999999999E-2</v>
      </c>
      <c r="BK477">
        <v>6.0000000000000001E-3</v>
      </c>
      <c r="BL477">
        <v>6.8000000000000005E-2</v>
      </c>
      <c r="BM477">
        <v>0</v>
      </c>
      <c r="BQ477">
        <v>14.593</v>
      </c>
      <c r="BR477">
        <v>0.21220700000000001</v>
      </c>
      <c r="BS477">
        <v>0.29141400000000001</v>
      </c>
      <c r="BT477">
        <v>1.1793E-2</v>
      </c>
      <c r="BU477">
        <v>5.1083480000000003</v>
      </c>
      <c r="BV477">
        <v>5.8574213999999998</v>
      </c>
    </row>
    <row r="478" spans="1:74" customFormat="1" x14ac:dyDescent="0.25">
      <c r="A478" s="37">
        <v>41704</v>
      </c>
      <c r="B478" s="38">
        <v>3.9787037037037037E-2</v>
      </c>
      <c r="C478">
        <v>15.11</v>
      </c>
      <c r="D478">
        <v>6.8099999999999994E-2</v>
      </c>
      <c r="E478">
        <v>680.93596100000002</v>
      </c>
      <c r="F478">
        <v>3.7</v>
      </c>
      <c r="G478">
        <v>0.2</v>
      </c>
      <c r="H478">
        <v>-39</v>
      </c>
      <c r="J478">
        <v>0.1</v>
      </c>
      <c r="K478">
        <v>0.87390000000000001</v>
      </c>
      <c r="L478">
        <v>13.205500000000001</v>
      </c>
      <c r="M478">
        <v>5.9499999999999997E-2</v>
      </c>
      <c r="N478">
        <v>3.2336</v>
      </c>
      <c r="O478">
        <v>0.17480000000000001</v>
      </c>
      <c r="P478">
        <v>3.4</v>
      </c>
      <c r="Q478">
        <v>2.4794999999999998</v>
      </c>
      <c r="R478">
        <v>0.13400000000000001</v>
      </c>
      <c r="S478">
        <v>2.6</v>
      </c>
      <c r="T478">
        <v>0</v>
      </c>
      <c r="W478">
        <v>0</v>
      </c>
      <c r="X478">
        <v>8.7400000000000005E-2</v>
      </c>
      <c r="Y478">
        <v>12.3</v>
      </c>
      <c r="Z478">
        <v>847</v>
      </c>
      <c r="AA478">
        <v>872</v>
      </c>
      <c r="AB478">
        <v>796</v>
      </c>
      <c r="AC478">
        <v>55</v>
      </c>
      <c r="AD478">
        <v>10.29</v>
      </c>
      <c r="AE478">
        <v>0.24</v>
      </c>
      <c r="AF478">
        <v>981</v>
      </c>
      <c r="AG478">
        <v>-5</v>
      </c>
      <c r="AH478">
        <v>15</v>
      </c>
      <c r="AI478">
        <v>18</v>
      </c>
      <c r="AJ478">
        <v>190</v>
      </c>
      <c r="AK478">
        <v>190</v>
      </c>
      <c r="AL478">
        <v>7.3</v>
      </c>
      <c r="AM478">
        <v>195</v>
      </c>
      <c r="AN478" t="s">
        <v>155</v>
      </c>
      <c r="AO478">
        <v>2</v>
      </c>
      <c r="AP478" s="39">
        <v>0.70636574074074077</v>
      </c>
      <c r="AQ478">
        <v>47.158434999999997</v>
      </c>
      <c r="AR478">
        <v>-88.484696999999997</v>
      </c>
      <c r="AS478">
        <v>311.39999999999998</v>
      </c>
      <c r="AT478">
        <v>22.7</v>
      </c>
      <c r="AU478">
        <v>12</v>
      </c>
      <c r="AV478">
        <v>10</v>
      </c>
      <c r="AW478" t="s">
        <v>424</v>
      </c>
      <c r="AX478">
        <v>0.9395</v>
      </c>
      <c r="AY478">
        <v>1.1185</v>
      </c>
      <c r="AZ478">
        <v>1.4790000000000001</v>
      </c>
      <c r="BA478">
        <v>14.048999999999999</v>
      </c>
      <c r="BB478">
        <v>14.07</v>
      </c>
      <c r="BC478">
        <v>1</v>
      </c>
      <c r="BD478">
        <v>14.423999999999999</v>
      </c>
      <c r="BE478">
        <v>3021.4430000000002</v>
      </c>
      <c r="BF478">
        <v>8.6660000000000004</v>
      </c>
      <c r="BG478">
        <v>7.6999999999999999E-2</v>
      </c>
      <c r="BH478">
        <v>4.0000000000000001E-3</v>
      </c>
      <c r="BI478">
        <v>8.2000000000000003E-2</v>
      </c>
      <c r="BJ478">
        <v>5.8999999999999997E-2</v>
      </c>
      <c r="BK478">
        <v>3.0000000000000001E-3</v>
      </c>
      <c r="BL478">
        <v>6.3E-2</v>
      </c>
      <c r="BM478">
        <v>0</v>
      </c>
      <c r="BQ478">
        <v>14.539</v>
      </c>
      <c r="BR478">
        <v>0.21774299999999999</v>
      </c>
      <c r="BS478">
        <v>0.29320600000000002</v>
      </c>
      <c r="BT478">
        <v>1.1412E-2</v>
      </c>
      <c r="BU478">
        <v>5.2416119999999999</v>
      </c>
      <c r="BV478">
        <v>5.8934405999999999</v>
      </c>
    </row>
    <row r="479" spans="1:74" customFormat="1" x14ac:dyDescent="0.25">
      <c r="A479" s="37">
        <v>41704</v>
      </c>
      <c r="B479" s="38">
        <v>3.9798611111111111E-2</v>
      </c>
      <c r="C479">
        <v>15.147</v>
      </c>
      <c r="D479">
        <v>0.2472</v>
      </c>
      <c r="E479">
        <v>2471.676301</v>
      </c>
      <c r="F479">
        <v>3.7</v>
      </c>
      <c r="G479">
        <v>0.2</v>
      </c>
      <c r="H479">
        <v>-4.2</v>
      </c>
      <c r="J479">
        <v>0.1</v>
      </c>
      <c r="K479">
        <v>0.87209999999999999</v>
      </c>
      <c r="L479">
        <v>13.209300000000001</v>
      </c>
      <c r="M479">
        <v>0.21560000000000001</v>
      </c>
      <c r="N479">
        <v>3.2267000000000001</v>
      </c>
      <c r="O479">
        <v>0.1744</v>
      </c>
      <c r="P479">
        <v>3.4</v>
      </c>
      <c r="Q479">
        <v>2.4742000000000002</v>
      </c>
      <c r="R479">
        <v>0.13370000000000001</v>
      </c>
      <c r="S479">
        <v>2.6</v>
      </c>
      <c r="T479">
        <v>0</v>
      </c>
      <c r="W479">
        <v>0</v>
      </c>
      <c r="X479">
        <v>8.72E-2</v>
      </c>
      <c r="Y479">
        <v>12.2</v>
      </c>
      <c r="Z479">
        <v>848</v>
      </c>
      <c r="AA479">
        <v>873</v>
      </c>
      <c r="AB479">
        <v>798</v>
      </c>
      <c r="AC479">
        <v>55</v>
      </c>
      <c r="AD479">
        <v>10.29</v>
      </c>
      <c r="AE479">
        <v>0.24</v>
      </c>
      <c r="AF479">
        <v>981</v>
      </c>
      <c r="AG479">
        <v>-5</v>
      </c>
      <c r="AH479">
        <v>15</v>
      </c>
      <c r="AI479">
        <v>18</v>
      </c>
      <c r="AJ479">
        <v>190</v>
      </c>
      <c r="AK479">
        <v>190.2</v>
      </c>
      <c r="AL479">
        <v>7.2</v>
      </c>
      <c r="AM479">
        <v>195</v>
      </c>
      <c r="AN479" t="s">
        <v>155</v>
      </c>
      <c r="AO479">
        <v>2</v>
      </c>
      <c r="AP479" s="39">
        <v>0.70637731481481481</v>
      </c>
      <c r="AQ479">
        <v>47.158462999999998</v>
      </c>
      <c r="AR479">
        <v>-88.484573999999995</v>
      </c>
      <c r="AS479">
        <v>311.2</v>
      </c>
      <c r="AT479">
        <v>21.7</v>
      </c>
      <c r="AU479">
        <v>12</v>
      </c>
      <c r="AV479">
        <v>10</v>
      </c>
      <c r="AW479" t="s">
        <v>424</v>
      </c>
      <c r="AX479">
        <v>0.96050000000000002</v>
      </c>
      <c r="AY479">
        <v>1.0605</v>
      </c>
      <c r="AZ479">
        <v>1.4604999999999999</v>
      </c>
      <c r="BA479">
        <v>14.048999999999999</v>
      </c>
      <c r="BB479">
        <v>13.87</v>
      </c>
      <c r="BC479">
        <v>0.99</v>
      </c>
      <c r="BD479">
        <v>14.667999999999999</v>
      </c>
      <c r="BE479">
        <v>2986.2130000000002</v>
      </c>
      <c r="BF479">
        <v>31.015000000000001</v>
      </c>
      <c r="BG479">
        <v>7.5999999999999998E-2</v>
      </c>
      <c r="BH479">
        <v>4.0000000000000001E-3</v>
      </c>
      <c r="BI479">
        <v>8.1000000000000003E-2</v>
      </c>
      <c r="BJ479">
        <v>5.8999999999999997E-2</v>
      </c>
      <c r="BK479">
        <v>3.0000000000000001E-3</v>
      </c>
      <c r="BL479">
        <v>6.2E-2</v>
      </c>
      <c r="BM479">
        <v>0</v>
      </c>
      <c r="BQ479">
        <v>14.335000000000001</v>
      </c>
      <c r="BR479">
        <v>0.24365899999999999</v>
      </c>
      <c r="BS479">
        <v>0.29441400000000001</v>
      </c>
      <c r="BT479">
        <v>1.2999999999999999E-2</v>
      </c>
      <c r="BU479">
        <v>5.8654809999999999</v>
      </c>
      <c r="BV479">
        <v>5.9177213999999996</v>
      </c>
    </row>
    <row r="480" spans="1:74" customFormat="1" x14ac:dyDescent="0.25">
      <c r="A480" s="37">
        <v>41704</v>
      </c>
      <c r="B480" s="38">
        <v>3.9810185185185185E-2</v>
      </c>
      <c r="C480">
        <v>14.881</v>
      </c>
      <c r="D480">
        <v>0.71699999999999997</v>
      </c>
      <c r="E480">
        <v>7169.8502500000004</v>
      </c>
      <c r="F480">
        <v>3.3</v>
      </c>
      <c r="G480">
        <v>-3.2</v>
      </c>
      <c r="H480">
        <v>152.80000000000001</v>
      </c>
      <c r="J480">
        <v>0.1</v>
      </c>
      <c r="K480">
        <v>0.86990000000000001</v>
      </c>
      <c r="L480">
        <v>12.944800000000001</v>
      </c>
      <c r="M480">
        <v>0.62370000000000003</v>
      </c>
      <c r="N480">
        <v>2.8706</v>
      </c>
      <c r="O480">
        <v>0</v>
      </c>
      <c r="P480">
        <v>2.9</v>
      </c>
      <c r="Q480">
        <v>2.2012</v>
      </c>
      <c r="R480">
        <v>0</v>
      </c>
      <c r="S480">
        <v>2.2000000000000002</v>
      </c>
      <c r="T480">
        <v>152.79060000000001</v>
      </c>
      <c r="W480">
        <v>0</v>
      </c>
      <c r="X480">
        <v>8.6999999999999994E-2</v>
      </c>
      <c r="Y480">
        <v>12.3</v>
      </c>
      <c r="Z480">
        <v>848</v>
      </c>
      <c r="AA480">
        <v>873</v>
      </c>
      <c r="AB480">
        <v>799</v>
      </c>
      <c r="AC480">
        <v>55</v>
      </c>
      <c r="AD480">
        <v>10.29</v>
      </c>
      <c r="AE480">
        <v>0.24</v>
      </c>
      <c r="AF480">
        <v>981</v>
      </c>
      <c r="AG480">
        <v>-5</v>
      </c>
      <c r="AH480">
        <v>15.207000000000001</v>
      </c>
      <c r="AI480">
        <v>18</v>
      </c>
      <c r="AJ480">
        <v>190</v>
      </c>
      <c r="AK480">
        <v>191</v>
      </c>
      <c r="AL480">
        <v>7.2</v>
      </c>
      <c r="AM480">
        <v>195</v>
      </c>
      <c r="AN480" t="s">
        <v>155</v>
      </c>
      <c r="AO480">
        <v>2</v>
      </c>
      <c r="AP480" s="39">
        <v>0.70638888888888884</v>
      </c>
      <c r="AQ480">
        <v>47.158507</v>
      </c>
      <c r="AR480">
        <v>-88.484460999999996</v>
      </c>
      <c r="AS480">
        <v>310.89999999999998</v>
      </c>
      <c r="AT480">
        <v>21.3</v>
      </c>
      <c r="AU480">
        <v>12</v>
      </c>
      <c r="AV480">
        <v>10</v>
      </c>
      <c r="AW480" t="s">
        <v>424</v>
      </c>
      <c r="AX480">
        <v>1</v>
      </c>
      <c r="AY480">
        <v>1.1000000000000001</v>
      </c>
      <c r="AZ480">
        <v>1.5</v>
      </c>
      <c r="BA480">
        <v>14.048999999999999</v>
      </c>
      <c r="BB480">
        <v>13.63</v>
      </c>
      <c r="BC480">
        <v>0.97</v>
      </c>
      <c r="BD480">
        <v>14.959</v>
      </c>
      <c r="BE480">
        <v>2892.0650000000001</v>
      </c>
      <c r="BF480">
        <v>88.686000000000007</v>
      </c>
      <c r="BG480">
        <v>6.7000000000000004E-2</v>
      </c>
      <c r="BH480">
        <v>0</v>
      </c>
      <c r="BI480">
        <v>6.7000000000000004E-2</v>
      </c>
      <c r="BJ480">
        <v>5.0999999999999997E-2</v>
      </c>
      <c r="BK480">
        <v>0</v>
      </c>
      <c r="BL480">
        <v>5.0999999999999997E-2</v>
      </c>
      <c r="BM480">
        <v>1.1278999999999999</v>
      </c>
      <c r="BQ480">
        <v>14.131</v>
      </c>
      <c r="BR480">
        <v>0.28190100000000001</v>
      </c>
      <c r="BS480">
        <v>0.29579299999999997</v>
      </c>
      <c r="BT480">
        <v>1.2999999999999999E-2</v>
      </c>
      <c r="BU480">
        <v>6.7860620000000003</v>
      </c>
      <c r="BV480">
        <v>5.9454393000000003</v>
      </c>
    </row>
    <row r="481" spans="1:74" customFormat="1" x14ac:dyDescent="0.25">
      <c r="A481" s="37">
        <v>41704</v>
      </c>
      <c r="B481" s="38">
        <v>3.9821759259259258E-2</v>
      </c>
      <c r="C481">
        <v>14.499000000000001</v>
      </c>
      <c r="D481">
        <v>1.3282</v>
      </c>
      <c r="E481">
        <v>13281.72414</v>
      </c>
      <c r="F481">
        <v>3.3</v>
      </c>
      <c r="G481">
        <v>-3</v>
      </c>
      <c r="H481">
        <v>199.1</v>
      </c>
      <c r="J481">
        <v>0.1</v>
      </c>
      <c r="K481">
        <v>0.86739999999999995</v>
      </c>
      <c r="L481">
        <v>12.576599999999999</v>
      </c>
      <c r="M481">
        <v>1.1520999999999999</v>
      </c>
      <c r="N481">
        <v>2.8624000000000001</v>
      </c>
      <c r="O481">
        <v>0</v>
      </c>
      <c r="P481">
        <v>2.9</v>
      </c>
      <c r="Q481">
        <v>2.1949000000000001</v>
      </c>
      <c r="R481">
        <v>0</v>
      </c>
      <c r="S481">
        <v>2.2000000000000002</v>
      </c>
      <c r="T481">
        <v>199.077</v>
      </c>
      <c r="W481">
        <v>0</v>
      </c>
      <c r="X481">
        <v>8.6699999999999999E-2</v>
      </c>
      <c r="Y481">
        <v>12.2</v>
      </c>
      <c r="Z481">
        <v>848</v>
      </c>
      <c r="AA481">
        <v>874</v>
      </c>
      <c r="AB481">
        <v>797</v>
      </c>
      <c r="AC481">
        <v>55</v>
      </c>
      <c r="AD481">
        <v>10.29</v>
      </c>
      <c r="AE481">
        <v>0.24</v>
      </c>
      <c r="AF481">
        <v>981</v>
      </c>
      <c r="AG481">
        <v>-5</v>
      </c>
      <c r="AH481">
        <v>16</v>
      </c>
      <c r="AI481">
        <v>18</v>
      </c>
      <c r="AJ481">
        <v>190</v>
      </c>
      <c r="AK481">
        <v>191</v>
      </c>
      <c r="AL481">
        <v>7.2</v>
      </c>
      <c r="AM481">
        <v>195</v>
      </c>
      <c r="AN481" t="s">
        <v>155</v>
      </c>
      <c r="AO481">
        <v>2</v>
      </c>
      <c r="AP481" s="39">
        <v>0.70640046296296299</v>
      </c>
      <c r="AQ481">
        <v>47.158568000000002</v>
      </c>
      <c r="AR481">
        <v>-88.484361000000007</v>
      </c>
      <c r="AS481">
        <v>310.60000000000002</v>
      </c>
      <c r="AT481">
        <v>21.4</v>
      </c>
      <c r="AU481">
        <v>12</v>
      </c>
      <c r="AV481">
        <v>10</v>
      </c>
      <c r="AW481" t="s">
        <v>424</v>
      </c>
      <c r="AX481">
        <v>1</v>
      </c>
      <c r="AY481">
        <v>1.1605000000000001</v>
      </c>
      <c r="AZ481">
        <v>1.5605</v>
      </c>
      <c r="BA481">
        <v>14.048999999999999</v>
      </c>
      <c r="BB481">
        <v>13.36</v>
      </c>
      <c r="BC481">
        <v>0.95</v>
      </c>
      <c r="BD481">
        <v>15.287000000000001</v>
      </c>
      <c r="BE481">
        <v>2776.0039999999999</v>
      </c>
      <c r="BF481">
        <v>161.84800000000001</v>
      </c>
      <c r="BG481">
        <v>6.6000000000000003E-2</v>
      </c>
      <c r="BH481">
        <v>0</v>
      </c>
      <c r="BI481">
        <v>6.6000000000000003E-2</v>
      </c>
      <c r="BJ481">
        <v>5.0999999999999997E-2</v>
      </c>
      <c r="BK481">
        <v>0</v>
      </c>
      <c r="BL481">
        <v>5.0999999999999997E-2</v>
      </c>
      <c r="BM481">
        <v>1.4519</v>
      </c>
      <c r="BQ481">
        <v>13.920999999999999</v>
      </c>
      <c r="BR481">
        <v>0.31186000000000003</v>
      </c>
      <c r="BS481">
        <v>0.29541400000000001</v>
      </c>
      <c r="BT481">
        <v>1.2999999999999999E-2</v>
      </c>
      <c r="BU481">
        <v>7.50725</v>
      </c>
      <c r="BV481">
        <v>5.9378213999999998</v>
      </c>
    </row>
    <row r="482" spans="1:74" customFormat="1" x14ac:dyDescent="0.25">
      <c r="A482" s="37">
        <v>41704</v>
      </c>
      <c r="B482" s="38">
        <v>3.9833333333333332E-2</v>
      </c>
      <c r="C482">
        <v>14.433</v>
      </c>
      <c r="D482">
        <v>1.4255</v>
      </c>
      <c r="E482">
        <v>14254.86224</v>
      </c>
      <c r="F482">
        <v>3.2</v>
      </c>
      <c r="G482">
        <v>-2.9</v>
      </c>
      <c r="H482">
        <v>218.9</v>
      </c>
      <c r="J482">
        <v>0.1</v>
      </c>
      <c r="K482">
        <v>0.86709999999999998</v>
      </c>
      <c r="L482">
        <v>12.515000000000001</v>
      </c>
      <c r="M482">
        <v>1.236</v>
      </c>
      <c r="N482">
        <v>2.7831000000000001</v>
      </c>
      <c r="O482">
        <v>0</v>
      </c>
      <c r="P482">
        <v>2.8</v>
      </c>
      <c r="Q482">
        <v>2.1341000000000001</v>
      </c>
      <c r="R482">
        <v>0</v>
      </c>
      <c r="S482">
        <v>2.1</v>
      </c>
      <c r="T482">
        <v>218.9102</v>
      </c>
      <c r="W482">
        <v>0</v>
      </c>
      <c r="X482">
        <v>8.6699999999999999E-2</v>
      </c>
      <c r="Y482">
        <v>12.2</v>
      </c>
      <c r="Z482">
        <v>848</v>
      </c>
      <c r="AA482">
        <v>873</v>
      </c>
      <c r="AB482">
        <v>797</v>
      </c>
      <c r="AC482">
        <v>55</v>
      </c>
      <c r="AD482">
        <v>10.29</v>
      </c>
      <c r="AE482">
        <v>0.24</v>
      </c>
      <c r="AF482">
        <v>981</v>
      </c>
      <c r="AG482">
        <v>-5</v>
      </c>
      <c r="AH482">
        <v>16</v>
      </c>
      <c r="AI482">
        <v>18</v>
      </c>
      <c r="AJ482">
        <v>190</v>
      </c>
      <c r="AK482">
        <v>190.8</v>
      </c>
      <c r="AL482">
        <v>7.4</v>
      </c>
      <c r="AM482">
        <v>195</v>
      </c>
      <c r="AN482" t="s">
        <v>155</v>
      </c>
      <c r="AO482">
        <v>2</v>
      </c>
      <c r="AP482" s="39">
        <v>0.70641203703703714</v>
      </c>
      <c r="AQ482">
        <v>47.158650999999999</v>
      </c>
      <c r="AR482">
        <v>-88.484273000000002</v>
      </c>
      <c r="AS482">
        <v>310.3</v>
      </c>
      <c r="AT482">
        <v>22.5</v>
      </c>
      <c r="AU482">
        <v>12</v>
      </c>
      <c r="AV482">
        <v>10</v>
      </c>
      <c r="AW482" t="s">
        <v>424</v>
      </c>
      <c r="AX482">
        <v>1.0605</v>
      </c>
      <c r="AY482">
        <v>1.2</v>
      </c>
      <c r="AZ482">
        <v>1.6605000000000001</v>
      </c>
      <c r="BA482">
        <v>14.048999999999999</v>
      </c>
      <c r="BB482">
        <v>13.33</v>
      </c>
      <c r="BC482">
        <v>0.95</v>
      </c>
      <c r="BD482">
        <v>15.327</v>
      </c>
      <c r="BE482">
        <v>2757.502</v>
      </c>
      <c r="BF482">
        <v>173.33799999999999</v>
      </c>
      <c r="BG482">
        <v>6.4000000000000001E-2</v>
      </c>
      <c r="BH482">
        <v>0</v>
      </c>
      <c r="BI482">
        <v>6.4000000000000001E-2</v>
      </c>
      <c r="BJ482">
        <v>4.9000000000000002E-2</v>
      </c>
      <c r="BK482">
        <v>0</v>
      </c>
      <c r="BL482">
        <v>4.9000000000000002E-2</v>
      </c>
      <c r="BM482">
        <v>1.5936999999999999</v>
      </c>
      <c r="BQ482">
        <v>13.891999999999999</v>
      </c>
      <c r="BR482">
        <v>0.29186000000000001</v>
      </c>
      <c r="BS482">
        <v>0.29741400000000001</v>
      </c>
      <c r="BT482">
        <v>1.2999999999999999E-2</v>
      </c>
      <c r="BU482">
        <v>7.0258000000000003</v>
      </c>
      <c r="BV482">
        <v>5.9780214000000003</v>
      </c>
    </row>
    <row r="483" spans="1:74" customFormat="1" x14ac:dyDescent="0.25">
      <c r="A483" s="37">
        <v>41704</v>
      </c>
      <c r="B483" s="38">
        <v>3.9844907407407405E-2</v>
      </c>
      <c r="C483">
        <v>14.43</v>
      </c>
      <c r="D483">
        <v>1.4376</v>
      </c>
      <c r="E483">
        <v>14376.41815</v>
      </c>
      <c r="F483">
        <v>3.2</v>
      </c>
      <c r="G483">
        <v>-6.3</v>
      </c>
      <c r="H483">
        <v>211.2</v>
      </c>
      <c r="J483">
        <v>0.1</v>
      </c>
      <c r="K483">
        <v>0.86709999999999998</v>
      </c>
      <c r="L483">
        <v>12.5116</v>
      </c>
      <c r="M483">
        <v>1.2464999999999999</v>
      </c>
      <c r="N483">
        <v>2.7820999999999998</v>
      </c>
      <c r="O483">
        <v>0</v>
      </c>
      <c r="P483">
        <v>2.8</v>
      </c>
      <c r="Q483">
        <v>2.1333000000000002</v>
      </c>
      <c r="R483">
        <v>0</v>
      </c>
      <c r="S483">
        <v>2.1</v>
      </c>
      <c r="T483">
        <v>211.2415</v>
      </c>
      <c r="W483">
        <v>0</v>
      </c>
      <c r="X483">
        <v>8.6699999999999999E-2</v>
      </c>
      <c r="Y483">
        <v>12.2</v>
      </c>
      <c r="Z483">
        <v>848</v>
      </c>
      <c r="AA483">
        <v>872</v>
      </c>
      <c r="AB483">
        <v>797</v>
      </c>
      <c r="AC483">
        <v>55</v>
      </c>
      <c r="AD483">
        <v>10.29</v>
      </c>
      <c r="AE483">
        <v>0.24</v>
      </c>
      <c r="AF483">
        <v>981</v>
      </c>
      <c r="AG483">
        <v>-5</v>
      </c>
      <c r="AH483">
        <v>15.792999999999999</v>
      </c>
      <c r="AI483">
        <v>18</v>
      </c>
      <c r="AJ483">
        <v>190</v>
      </c>
      <c r="AK483">
        <v>190.2</v>
      </c>
      <c r="AL483">
        <v>7.5</v>
      </c>
      <c r="AM483">
        <v>195</v>
      </c>
      <c r="AN483" t="s">
        <v>155</v>
      </c>
      <c r="AO483">
        <v>2</v>
      </c>
      <c r="AP483" s="39">
        <v>0.70642361111111107</v>
      </c>
      <c r="AQ483">
        <v>47.158754000000002</v>
      </c>
      <c r="AR483">
        <v>-88.484211999999999</v>
      </c>
      <c r="AS483">
        <v>310</v>
      </c>
      <c r="AT483">
        <v>24.1</v>
      </c>
      <c r="AU483">
        <v>12</v>
      </c>
      <c r="AV483">
        <v>10</v>
      </c>
      <c r="AW483" t="s">
        <v>424</v>
      </c>
      <c r="AX483">
        <v>1.2210000000000001</v>
      </c>
      <c r="AY483">
        <v>1.079</v>
      </c>
      <c r="AZ483">
        <v>1.7605</v>
      </c>
      <c r="BA483">
        <v>14.048999999999999</v>
      </c>
      <c r="BB483">
        <v>13.32</v>
      </c>
      <c r="BC483">
        <v>0.95</v>
      </c>
      <c r="BD483">
        <v>15.333</v>
      </c>
      <c r="BE483">
        <v>2755.4870000000001</v>
      </c>
      <c r="BF483">
        <v>174.727</v>
      </c>
      <c r="BG483">
        <v>6.4000000000000001E-2</v>
      </c>
      <c r="BH483">
        <v>0</v>
      </c>
      <c r="BI483">
        <v>6.4000000000000001E-2</v>
      </c>
      <c r="BJ483">
        <v>4.9000000000000002E-2</v>
      </c>
      <c r="BK483">
        <v>0</v>
      </c>
      <c r="BL483">
        <v>4.9000000000000002E-2</v>
      </c>
      <c r="BM483">
        <v>1.5371999999999999</v>
      </c>
      <c r="BQ483">
        <v>13.885</v>
      </c>
      <c r="BR483">
        <v>0.29711399999999999</v>
      </c>
      <c r="BS483">
        <v>0.29817199999999999</v>
      </c>
      <c r="BT483">
        <v>1.2999999999999999E-2</v>
      </c>
      <c r="BU483">
        <v>7.1522769999999998</v>
      </c>
      <c r="BV483">
        <v>5.9932572000000004</v>
      </c>
    </row>
    <row r="484" spans="1:74" customFormat="1" x14ac:dyDescent="0.25">
      <c r="A484" s="37">
        <v>41704</v>
      </c>
      <c r="B484" s="38">
        <v>3.9856481481481479E-2</v>
      </c>
      <c r="C484">
        <v>14.397</v>
      </c>
      <c r="D484">
        <v>1.5679000000000001</v>
      </c>
      <c r="E484">
        <v>15679.36508</v>
      </c>
      <c r="F484">
        <v>3.3</v>
      </c>
      <c r="G484">
        <v>-4.4000000000000004</v>
      </c>
      <c r="H484">
        <v>237.7</v>
      </c>
      <c r="J484">
        <v>0.1</v>
      </c>
      <c r="K484">
        <v>0.86609999999999998</v>
      </c>
      <c r="L484">
        <v>12.4695</v>
      </c>
      <c r="M484">
        <v>1.3581000000000001</v>
      </c>
      <c r="N484">
        <v>2.8727</v>
      </c>
      <c r="O484">
        <v>0</v>
      </c>
      <c r="P484">
        <v>2.9</v>
      </c>
      <c r="Q484">
        <v>2.2023999999999999</v>
      </c>
      <c r="R484">
        <v>0</v>
      </c>
      <c r="S484">
        <v>2.2000000000000002</v>
      </c>
      <c r="T484">
        <v>237.73509999999999</v>
      </c>
      <c r="W484">
        <v>0</v>
      </c>
      <c r="X484">
        <v>8.6599999999999996E-2</v>
      </c>
      <c r="Y484">
        <v>12.2</v>
      </c>
      <c r="Z484">
        <v>848</v>
      </c>
      <c r="AA484">
        <v>873</v>
      </c>
      <c r="AB484">
        <v>798</v>
      </c>
      <c r="AC484">
        <v>54.8</v>
      </c>
      <c r="AD484">
        <v>10.24</v>
      </c>
      <c r="AE484">
        <v>0.24</v>
      </c>
      <c r="AF484">
        <v>982</v>
      </c>
      <c r="AG484">
        <v>-5</v>
      </c>
      <c r="AH484">
        <v>15</v>
      </c>
      <c r="AI484">
        <v>18</v>
      </c>
      <c r="AJ484">
        <v>190.2</v>
      </c>
      <c r="AK484">
        <v>191</v>
      </c>
      <c r="AL484">
        <v>7.5</v>
      </c>
      <c r="AM484">
        <v>195</v>
      </c>
      <c r="AN484" t="s">
        <v>155</v>
      </c>
      <c r="AO484">
        <v>2</v>
      </c>
      <c r="AP484" s="39">
        <v>0.70643518518518522</v>
      </c>
      <c r="AQ484">
        <v>47.15887</v>
      </c>
      <c r="AR484">
        <v>-88.484178999999997</v>
      </c>
      <c r="AS484">
        <v>309.60000000000002</v>
      </c>
      <c r="AT484">
        <v>26</v>
      </c>
      <c r="AU484">
        <v>12</v>
      </c>
      <c r="AV484">
        <v>10</v>
      </c>
      <c r="AW484" t="s">
        <v>424</v>
      </c>
      <c r="AX484">
        <v>1.3605</v>
      </c>
      <c r="AY484">
        <v>1.0605</v>
      </c>
      <c r="AZ484">
        <v>1.8605</v>
      </c>
      <c r="BA484">
        <v>14.048999999999999</v>
      </c>
      <c r="BB484">
        <v>13.22</v>
      </c>
      <c r="BC484">
        <v>0.94</v>
      </c>
      <c r="BD484">
        <v>15.455</v>
      </c>
      <c r="BE484">
        <v>2731.8780000000002</v>
      </c>
      <c r="BF484">
        <v>189.36799999999999</v>
      </c>
      <c r="BG484">
        <v>6.6000000000000003E-2</v>
      </c>
      <c r="BH484">
        <v>0</v>
      </c>
      <c r="BI484">
        <v>6.6000000000000003E-2</v>
      </c>
      <c r="BJ484">
        <v>5.0999999999999997E-2</v>
      </c>
      <c r="BK484">
        <v>0</v>
      </c>
      <c r="BL484">
        <v>5.0999999999999997E-2</v>
      </c>
      <c r="BM484">
        <v>1.7210000000000001</v>
      </c>
      <c r="BQ484">
        <v>13.797000000000001</v>
      </c>
      <c r="BR484">
        <v>0.39041999999999999</v>
      </c>
      <c r="BS484">
        <v>0.29499999999999998</v>
      </c>
      <c r="BT484">
        <v>1.2586E-2</v>
      </c>
      <c r="BU484">
        <v>9.3983849999999993</v>
      </c>
      <c r="BV484">
        <v>5.9295</v>
      </c>
    </row>
    <row r="485" spans="1:74" customFormat="1" x14ac:dyDescent="0.25">
      <c r="A485" s="37">
        <v>41704</v>
      </c>
      <c r="B485" s="38">
        <v>3.9868055555555552E-2</v>
      </c>
      <c r="C485">
        <v>14.324999999999999</v>
      </c>
      <c r="D485">
        <v>1.63</v>
      </c>
      <c r="E485">
        <v>16300</v>
      </c>
      <c r="F485">
        <v>3.8</v>
      </c>
      <c r="G485">
        <v>0</v>
      </c>
      <c r="H485">
        <v>298</v>
      </c>
      <c r="J485">
        <v>0.1</v>
      </c>
      <c r="K485">
        <v>0.86609999999999998</v>
      </c>
      <c r="L485">
        <v>12.4069</v>
      </c>
      <c r="M485">
        <v>1.4117999999999999</v>
      </c>
      <c r="N485">
        <v>3.2694999999999999</v>
      </c>
      <c r="O485">
        <v>1.29E-2</v>
      </c>
      <c r="P485">
        <v>3.3</v>
      </c>
      <c r="Q485">
        <v>2.5053000000000001</v>
      </c>
      <c r="R485">
        <v>9.9000000000000008E-3</v>
      </c>
      <c r="S485">
        <v>2.5</v>
      </c>
      <c r="T485">
        <v>298.02420000000001</v>
      </c>
      <c r="W485">
        <v>0</v>
      </c>
      <c r="X485">
        <v>8.6599999999999996E-2</v>
      </c>
      <c r="Y485">
        <v>12.2</v>
      </c>
      <c r="Z485">
        <v>848</v>
      </c>
      <c r="AA485">
        <v>873</v>
      </c>
      <c r="AB485">
        <v>798</v>
      </c>
      <c r="AC485">
        <v>54</v>
      </c>
      <c r="AD485">
        <v>10.1</v>
      </c>
      <c r="AE485">
        <v>0.23</v>
      </c>
      <c r="AF485">
        <v>982</v>
      </c>
      <c r="AG485">
        <v>-5</v>
      </c>
      <c r="AH485">
        <v>15</v>
      </c>
      <c r="AI485">
        <v>18</v>
      </c>
      <c r="AJ485">
        <v>191</v>
      </c>
      <c r="AK485">
        <v>191</v>
      </c>
      <c r="AL485">
        <v>7.5</v>
      </c>
      <c r="AM485">
        <v>195</v>
      </c>
      <c r="AN485" t="s">
        <v>155</v>
      </c>
      <c r="AO485">
        <v>2</v>
      </c>
      <c r="AP485" s="39">
        <v>0.70644675925925926</v>
      </c>
      <c r="AQ485">
        <v>47.158996000000002</v>
      </c>
      <c r="AR485">
        <v>-88.484174999999993</v>
      </c>
      <c r="AS485">
        <v>309.2</v>
      </c>
      <c r="AT485">
        <v>28.1</v>
      </c>
      <c r="AU485">
        <v>12</v>
      </c>
      <c r="AV485">
        <v>10</v>
      </c>
      <c r="AW485" t="s">
        <v>424</v>
      </c>
      <c r="AX485">
        <v>1.5209999999999999</v>
      </c>
      <c r="AY485">
        <v>1.0395000000000001</v>
      </c>
      <c r="AZ485">
        <v>2.0209999999999999</v>
      </c>
      <c r="BA485">
        <v>14.048999999999999</v>
      </c>
      <c r="BB485">
        <v>13.22</v>
      </c>
      <c r="BC485">
        <v>0.94</v>
      </c>
      <c r="BD485">
        <v>15.458</v>
      </c>
      <c r="BE485">
        <v>2718.723</v>
      </c>
      <c r="BF485">
        <v>196.898</v>
      </c>
      <c r="BG485">
        <v>7.4999999999999997E-2</v>
      </c>
      <c r="BH485">
        <v>0</v>
      </c>
      <c r="BI485">
        <v>7.4999999999999997E-2</v>
      </c>
      <c r="BJ485">
        <v>5.7000000000000002E-2</v>
      </c>
      <c r="BK485">
        <v>0</v>
      </c>
      <c r="BL485">
        <v>5.8000000000000003E-2</v>
      </c>
      <c r="BM485">
        <v>2.1577999999999999</v>
      </c>
      <c r="BQ485">
        <v>13.8</v>
      </c>
      <c r="BR485">
        <v>0.43448100000000001</v>
      </c>
      <c r="BS485">
        <v>0.295207</v>
      </c>
      <c r="BT485">
        <v>1.0793000000000001E-2</v>
      </c>
      <c r="BU485">
        <v>10.459044</v>
      </c>
      <c r="BV485">
        <v>5.9336606999999999</v>
      </c>
    </row>
    <row r="486" spans="1:74" customFormat="1" x14ac:dyDescent="0.25">
      <c r="A486" s="37">
        <v>41704</v>
      </c>
      <c r="B486" s="38">
        <v>3.9879629629629633E-2</v>
      </c>
      <c r="C486">
        <v>14.3</v>
      </c>
      <c r="D486">
        <v>1.6459999999999999</v>
      </c>
      <c r="E486">
        <v>16459.991969999999</v>
      </c>
      <c r="F486">
        <v>3.6</v>
      </c>
      <c r="G486">
        <v>-9.4</v>
      </c>
      <c r="H486">
        <v>300.60000000000002</v>
      </c>
      <c r="J486">
        <v>0.1</v>
      </c>
      <c r="K486">
        <v>0.86619999999999997</v>
      </c>
      <c r="L486">
        <v>12.386100000000001</v>
      </c>
      <c r="M486">
        <v>1.4257</v>
      </c>
      <c r="N486">
        <v>3.1343000000000001</v>
      </c>
      <c r="O486">
        <v>0</v>
      </c>
      <c r="P486">
        <v>3.1</v>
      </c>
      <c r="Q486">
        <v>2.4018000000000002</v>
      </c>
      <c r="R486">
        <v>0</v>
      </c>
      <c r="S486">
        <v>2.4</v>
      </c>
      <c r="T486">
        <v>300.60000000000002</v>
      </c>
      <c r="W486">
        <v>0</v>
      </c>
      <c r="X486">
        <v>8.6599999999999996E-2</v>
      </c>
      <c r="Y486">
        <v>12.2</v>
      </c>
      <c r="Z486">
        <v>848</v>
      </c>
      <c r="AA486">
        <v>873</v>
      </c>
      <c r="AB486">
        <v>799</v>
      </c>
      <c r="AC486">
        <v>54</v>
      </c>
      <c r="AD486">
        <v>10.11</v>
      </c>
      <c r="AE486">
        <v>0.23</v>
      </c>
      <c r="AF486">
        <v>981</v>
      </c>
      <c r="AG486">
        <v>-5</v>
      </c>
      <c r="AH486">
        <v>15</v>
      </c>
      <c r="AI486">
        <v>18</v>
      </c>
      <c r="AJ486">
        <v>191</v>
      </c>
      <c r="AK486">
        <v>190.8</v>
      </c>
      <c r="AL486">
        <v>7.6</v>
      </c>
      <c r="AM486">
        <v>195</v>
      </c>
      <c r="AN486" t="s">
        <v>155</v>
      </c>
      <c r="AO486">
        <v>2</v>
      </c>
      <c r="AP486" s="39">
        <v>0.7064583333333333</v>
      </c>
      <c r="AQ486">
        <v>47.159125000000003</v>
      </c>
      <c r="AR486">
        <v>-88.484179999999995</v>
      </c>
      <c r="AS486">
        <v>308.89999999999998</v>
      </c>
      <c r="AT486">
        <v>30.3</v>
      </c>
      <c r="AU486">
        <v>12</v>
      </c>
      <c r="AV486">
        <v>11</v>
      </c>
      <c r="AW486" t="s">
        <v>420</v>
      </c>
      <c r="AX486">
        <v>1.2370000000000001</v>
      </c>
      <c r="AY486">
        <v>1</v>
      </c>
      <c r="AZ486">
        <v>1.7975000000000001</v>
      </c>
      <c r="BA486">
        <v>14.048999999999999</v>
      </c>
      <c r="BB486">
        <v>13.22</v>
      </c>
      <c r="BC486">
        <v>0.94</v>
      </c>
      <c r="BD486">
        <v>15.449</v>
      </c>
      <c r="BE486">
        <v>2715.4569999999999</v>
      </c>
      <c r="BF486">
        <v>198.941</v>
      </c>
      <c r="BG486">
        <v>7.1999999999999995E-2</v>
      </c>
      <c r="BH486">
        <v>0</v>
      </c>
      <c r="BI486">
        <v>7.1999999999999995E-2</v>
      </c>
      <c r="BJ486">
        <v>5.5E-2</v>
      </c>
      <c r="BK486">
        <v>0</v>
      </c>
      <c r="BL486">
        <v>5.5E-2</v>
      </c>
      <c r="BM486">
        <v>2.1775000000000002</v>
      </c>
      <c r="BQ486">
        <v>13.808</v>
      </c>
      <c r="BR486">
        <v>0.42948700000000001</v>
      </c>
      <c r="BS486">
        <v>0.296207</v>
      </c>
      <c r="BT486">
        <v>0.01</v>
      </c>
      <c r="BU486">
        <v>10.338825999999999</v>
      </c>
      <c r="BV486">
        <v>5.9537607000000001</v>
      </c>
    </row>
    <row r="487" spans="1:74" customFormat="1" x14ac:dyDescent="0.25">
      <c r="A487" s="37">
        <v>41704</v>
      </c>
      <c r="B487" s="38">
        <v>3.9891203703703706E-2</v>
      </c>
      <c r="C487">
        <v>14.291</v>
      </c>
      <c r="D487">
        <v>1.6637999999999999</v>
      </c>
      <c r="E487">
        <v>16637.720209999999</v>
      </c>
      <c r="F487">
        <v>4.0999999999999996</v>
      </c>
      <c r="G487">
        <v>-6.2</v>
      </c>
      <c r="H487">
        <v>348</v>
      </c>
      <c r="J487">
        <v>0</v>
      </c>
      <c r="K487">
        <v>0.86599999999999999</v>
      </c>
      <c r="L487">
        <v>12.376300000000001</v>
      </c>
      <c r="M487">
        <v>1.4408000000000001</v>
      </c>
      <c r="N487">
        <v>3.5506000000000002</v>
      </c>
      <c r="O487">
        <v>0</v>
      </c>
      <c r="P487">
        <v>3.6</v>
      </c>
      <c r="Q487">
        <v>2.7208000000000001</v>
      </c>
      <c r="R487">
        <v>0</v>
      </c>
      <c r="S487">
        <v>2.7</v>
      </c>
      <c r="T487">
        <v>347.98009999999999</v>
      </c>
      <c r="W487">
        <v>0</v>
      </c>
      <c r="X487">
        <v>0</v>
      </c>
      <c r="Y487">
        <v>12.2</v>
      </c>
      <c r="Z487">
        <v>849</v>
      </c>
      <c r="AA487">
        <v>873</v>
      </c>
      <c r="AB487">
        <v>798</v>
      </c>
      <c r="AC487">
        <v>54</v>
      </c>
      <c r="AD487">
        <v>10.11</v>
      </c>
      <c r="AE487">
        <v>0.23</v>
      </c>
      <c r="AF487">
        <v>981</v>
      </c>
      <c r="AG487">
        <v>-5</v>
      </c>
      <c r="AH487">
        <v>15</v>
      </c>
      <c r="AI487">
        <v>18</v>
      </c>
      <c r="AJ487">
        <v>191</v>
      </c>
      <c r="AK487">
        <v>190</v>
      </c>
      <c r="AL487">
        <v>7.4</v>
      </c>
      <c r="AM487">
        <v>195</v>
      </c>
      <c r="AN487" t="s">
        <v>155</v>
      </c>
      <c r="AO487">
        <v>2</v>
      </c>
      <c r="AP487" s="39">
        <v>0.70646990740740734</v>
      </c>
      <c r="AQ487">
        <v>47.159255000000002</v>
      </c>
      <c r="AR487">
        <v>-88.484183999999999</v>
      </c>
      <c r="AS487">
        <v>308.8</v>
      </c>
      <c r="AT487">
        <v>31.8</v>
      </c>
      <c r="AU487">
        <v>12</v>
      </c>
      <c r="AV487">
        <v>11</v>
      </c>
      <c r="AW487" t="s">
        <v>420</v>
      </c>
      <c r="AX487">
        <v>1</v>
      </c>
      <c r="AY487">
        <v>1</v>
      </c>
      <c r="AZ487">
        <v>1.6</v>
      </c>
      <c r="BA487">
        <v>14.048999999999999</v>
      </c>
      <c r="BB487">
        <v>13.21</v>
      </c>
      <c r="BC487">
        <v>0.94</v>
      </c>
      <c r="BD487">
        <v>15.474</v>
      </c>
      <c r="BE487">
        <v>2711.3389999999999</v>
      </c>
      <c r="BF487">
        <v>200.9</v>
      </c>
      <c r="BG487">
        <v>8.1000000000000003E-2</v>
      </c>
      <c r="BH487">
        <v>0</v>
      </c>
      <c r="BI487">
        <v>8.1000000000000003E-2</v>
      </c>
      <c r="BJ487">
        <v>6.2E-2</v>
      </c>
      <c r="BK487">
        <v>0</v>
      </c>
      <c r="BL487">
        <v>6.2E-2</v>
      </c>
      <c r="BM487">
        <v>2.5188999999999999</v>
      </c>
      <c r="BQ487">
        <v>0</v>
      </c>
      <c r="BR487">
        <v>0.46137899999999998</v>
      </c>
      <c r="BS487">
        <v>0.29762100000000002</v>
      </c>
      <c r="BT487">
        <v>9.7929999999999996E-3</v>
      </c>
      <c r="BU487">
        <v>11.106546</v>
      </c>
      <c r="BV487">
        <v>5.9821821000000002</v>
      </c>
    </row>
    <row r="488" spans="1:74" customFormat="1" x14ac:dyDescent="0.25">
      <c r="A488" s="37">
        <v>41704</v>
      </c>
      <c r="B488" s="38">
        <v>3.990277777777778E-2</v>
      </c>
      <c r="C488">
        <v>14.297000000000001</v>
      </c>
      <c r="D488">
        <v>1.6101000000000001</v>
      </c>
      <c r="E488">
        <v>16100.9815</v>
      </c>
      <c r="F488">
        <v>4.2</v>
      </c>
      <c r="G488">
        <v>-6.2</v>
      </c>
      <c r="H488">
        <v>330.7</v>
      </c>
      <c r="J488">
        <v>0</v>
      </c>
      <c r="K488">
        <v>0.86650000000000005</v>
      </c>
      <c r="L488">
        <v>12.388500000000001</v>
      </c>
      <c r="M488">
        <v>1.3952</v>
      </c>
      <c r="N488">
        <v>3.6394000000000002</v>
      </c>
      <c r="O488">
        <v>0</v>
      </c>
      <c r="P488">
        <v>3.6</v>
      </c>
      <c r="Q488">
        <v>2.7888000000000002</v>
      </c>
      <c r="R488">
        <v>0</v>
      </c>
      <c r="S488">
        <v>2.8</v>
      </c>
      <c r="T488">
        <v>330.7</v>
      </c>
      <c r="W488">
        <v>0</v>
      </c>
      <c r="X488">
        <v>0</v>
      </c>
      <c r="Y488">
        <v>12.2</v>
      </c>
      <c r="Z488">
        <v>848</v>
      </c>
      <c r="AA488">
        <v>872</v>
      </c>
      <c r="AB488">
        <v>796</v>
      </c>
      <c r="AC488">
        <v>54</v>
      </c>
      <c r="AD488">
        <v>10.1</v>
      </c>
      <c r="AE488">
        <v>0.23</v>
      </c>
      <c r="AF488">
        <v>981</v>
      </c>
      <c r="AG488">
        <v>-5</v>
      </c>
      <c r="AH488">
        <v>15</v>
      </c>
      <c r="AI488">
        <v>18</v>
      </c>
      <c r="AJ488">
        <v>191</v>
      </c>
      <c r="AK488">
        <v>190.2</v>
      </c>
      <c r="AL488">
        <v>7.6</v>
      </c>
      <c r="AM488">
        <v>195</v>
      </c>
      <c r="AN488" t="s">
        <v>155</v>
      </c>
      <c r="AO488">
        <v>2</v>
      </c>
      <c r="AP488" s="39">
        <v>0.70648148148148149</v>
      </c>
      <c r="AQ488">
        <v>47.159308000000003</v>
      </c>
      <c r="AR488">
        <v>-88.484184999999997</v>
      </c>
      <c r="AS488">
        <v>308.8</v>
      </c>
      <c r="AT488">
        <v>32.299999999999997</v>
      </c>
      <c r="AU488">
        <v>12</v>
      </c>
      <c r="AV488">
        <v>10</v>
      </c>
      <c r="AW488" t="s">
        <v>420</v>
      </c>
      <c r="AX488">
        <v>1</v>
      </c>
      <c r="AY488">
        <v>1</v>
      </c>
      <c r="AZ488">
        <v>1.6</v>
      </c>
      <c r="BA488">
        <v>14.048999999999999</v>
      </c>
      <c r="BB488">
        <v>13.25</v>
      </c>
      <c r="BC488">
        <v>0.94</v>
      </c>
      <c r="BD488">
        <v>15.404</v>
      </c>
      <c r="BE488">
        <v>2720.9409999999998</v>
      </c>
      <c r="BF488">
        <v>195.03299999999999</v>
      </c>
      <c r="BG488">
        <v>8.4000000000000005E-2</v>
      </c>
      <c r="BH488">
        <v>0</v>
      </c>
      <c r="BI488">
        <v>8.4000000000000005E-2</v>
      </c>
      <c r="BJ488">
        <v>6.4000000000000001E-2</v>
      </c>
      <c r="BK488">
        <v>0</v>
      </c>
      <c r="BL488">
        <v>6.4000000000000001E-2</v>
      </c>
      <c r="BM488">
        <v>2.3999000000000001</v>
      </c>
      <c r="BQ488">
        <v>0</v>
      </c>
      <c r="BR488">
        <v>0.44264700000000001</v>
      </c>
      <c r="BS488">
        <v>0.3</v>
      </c>
      <c r="BT488">
        <v>9.2069999999999999E-3</v>
      </c>
      <c r="BU488">
        <v>10.655620000000001</v>
      </c>
      <c r="BV488">
        <v>6.03</v>
      </c>
    </row>
    <row r="489" spans="1:74" customFormat="1" x14ac:dyDescent="0.25">
      <c r="A489" s="37">
        <v>41704</v>
      </c>
      <c r="B489" s="38">
        <v>3.9914351851851854E-2</v>
      </c>
      <c r="C489">
        <v>14.29</v>
      </c>
      <c r="D489">
        <v>1.6383000000000001</v>
      </c>
      <c r="E489">
        <v>16382.55833</v>
      </c>
      <c r="F489">
        <v>4.2</v>
      </c>
      <c r="G489">
        <v>-6.9</v>
      </c>
      <c r="H489">
        <v>301.8</v>
      </c>
      <c r="J489">
        <v>0</v>
      </c>
      <c r="K489">
        <v>0.86639999999999995</v>
      </c>
      <c r="L489">
        <v>12.3809</v>
      </c>
      <c r="M489">
        <v>1.4194</v>
      </c>
      <c r="N489">
        <v>3.6190000000000002</v>
      </c>
      <c r="O489">
        <v>0</v>
      </c>
      <c r="P489">
        <v>3.6</v>
      </c>
      <c r="Q489">
        <v>2.7730999999999999</v>
      </c>
      <c r="R489">
        <v>0</v>
      </c>
      <c r="S489">
        <v>2.8</v>
      </c>
      <c r="T489">
        <v>301.80430000000001</v>
      </c>
      <c r="W489">
        <v>0</v>
      </c>
      <c r="X489">
        <v>0</v>
      </c>
      <c r="Y489">
        <v>12.2</v>
      </c>
      <c r="Z489">
        <v>848</v>
      </c>
      <c r="AA489">
        <v>872</v>
      </c>
      <c r="AB489">
        <v>798</v>
      </c>
      <c r="AC489">
        <v>54</v>
      </c>
      <c r="AD489">
        <v>10.1</v>
      </c>
      <c r="AE489">
        <v>0.23</v>
      </c>
      <c r="AF489">
        <v>982</v>
      </c>
      <c r="AG489">
        <v>-5</v>
      </c>
      <c r="AH489">
        <v>15</v>
      </c>
      <c r="AI489">
        <v>18</v>
      </c>
      <c r="AJ489">
        <v>191</v>
      </c>
      <c r="AK489">
        <v>191</v>
      </c>
      <c r="AL489">
        <v>7.8</v>
      </c>
      <c r="AM489">
        <v>195</v>
      </c>
      <c r="AN489" t="s">
        <v>155</v>
      </c>
      <c r="AO489">
        <v>2</v>
      </c>
      <c r="AP489" s="39">
        <v>0.70648148148148149</v>
      </c>
      <c r="AQ489">
        <v>47.159391999999997</v>
      </c>
      <c r="AR489">
        <v>-88.484187000000006</v>
      </c>
      <c r="AS489">
        <v>308.8</v>
      </c>
      <c r="AT489">
        <v>33.1</v>
      </c>
      <c r="AU489">
        <v>12</v>
      </c>
      <c r="AV489">
        <v>10</v>
      </c>
      <c r="AW489" t="s">
        <v>420</v>
      </c>
      <c r="AX489">
        <v>1</v>
      </c>
      <c r="AY489">
        <v>1.0605</v>
      </c>
      <c r="AZ489">
        <v>1.6</v>
      </c>
      <c r="BA489">
        <v>14.048999999999999</v>
      </c>
      <c r="BB489">
        <v>13.24</v>
      </c>
      <c r="BC489">
        <v>0.94</v>
      </c>
      <c r="BD489">
        <v>15.417999999999999</v>
      </c>
      <c r="BE489">
        <v>2716.5619999999999</v>
      </c>
      <c r="BF489">
        <v>198.22200000000001</v>
      </c>
      <c r="BG489">
        <v>8.3000000000000004E-2</v>
      </c>
      <c r="BH489">
        <v>0</v>
      </c>
      <c r="BI489">
        <v>8.3000000000000004E-2</v>
      </c>
      <c r="BJ489">
        <v>6.4000000000000001E-2</v>
      </c>
      <c r="BK489">
        <v>0</v>
      </c>
      <c r="BL489">
        <v>6.4000000000000001E-2</v>
      </c>
      <c r="BM489">
        <v>2.1880000000000002</v>
      </c>
      <c r="BQ489">
        <v>0</v>
      </c>
      <c r="BR489">
        <v>0.38848700000000003</v>
      </c>
      <c r="BS489">
        <v>0.29937900000000001</v>
      </c>
      <c r="BT489">
        <v>0.01</v>
      </c>
      <c r="BU489">
        <v>9.3518530000000002</v>
      </c>
      <c r="BV489">
        <v>6.0175178999999996</v>
      </c>
    </row>
    <row r="490" spans="1:74" customFormat="1" x14ac:dyDescent="0.25">
      <c r="A490" s="37">
        <v>41704</v>
      </c>
      <c r="B490" s="38">
        <v>3.9925925925925927E-2</v>
      </c>
      <c r="C490">
        <v>14.317</v>
      </c>
      <c r="D490">
        <v>1.5611999999999999</v>
      </c>
      <c r="E490">
        <v>15611.552470000001</v>
      </c>
      <c r="F490">
        <v>4.0999999999999996</v>
      </c>
      <c r="G490">
        <v>-16.600000000000001</v>
      </c>
      <c r="H490">
        <v>297.60000000000002</v>
      </c>
      <c r="J490">
        <v>0</v>
      </c>
      <c r="K490">
        <v>0.8669</v>
      </c>
      <c r="L490">
        <v>12.411300000000001</v>
      </c>
      <c r="M490">
        <v>1.3532999999999999</v>
      </c>
      <c r="N490">
        <v>3.5163000000000002</v>
      </c>
      <c r="O490">
        <v>0</v>
      </c>
      <c r="P490">
        <v>3.5</v>
      </c>
      <c r="Q490">
        <v>2.6943999999999999</v>
      </c>
      <c r="R490">
        <v>0</v>
      </c>
      <c r="S490">
        <v>2.7</v>
      </c>
      <c r="T490">
        <v>297.55239999999998</v>
      </c>
      <c r="W490">
        <v>0</v>
      </c>
      <c r="X490">
        <v>0</v>
      </c>
      <c r="Y490">
        <v>12.2</v>
      </c>
      <c r="Z490">
        <v>848</v>
      </c>
      <c r="AA490">
        <v>873</v>
      </c>
      <c r="AB490">
        <v>799</v>
      </c>
      <c r="AC490">
        <v>54</v>
      </c>
      <c r="AD490">
        <v>10.11</v>
      </c>
      <c r="AE490">
        <v>0.23</v>
      </c>
      <c r="AF490">
        <v>981</v>
      </c>
      <c r="AG490">
        <v>-5</v>
      </c>
      <c r="AH490">
        <v>15</v>
      </c>
      <c r="AI490">
        <v>18</v>
      </c>
      <c r="AJ490">
        <v>191</v>
      </c>
      <c r="AK490">
        <v>191</v>
      </c>
      <c r="AL490">
        <v>7.8</v>
      </c>
      <c r="AM490">
        <v>195</v>
      </c>
      <c r="AN490" t="s">
        <v>155</v>
      </c>
      <c r="AO490">
        <v>2</v>
      </c>
      <c r="AP490" s="39">
        <v>0.70649305555555564</v>
      </c>
      <c r="AQ490">
        <v>47.159621000000001</v>
      </c>
      <c r="AR490">
        <v>-88.484200999999999</v>
      </c>
      <c r="AS490">
        <v>308.89999999999998</v>
      </c>
      <c r="AT490">
        <v>34.5</v>
      </c>
      <c r="AU490">
        <v>12</v>
      </c>
      <c r="AV490">
        <v>10</v>
      </c>
      <c r="AW490" t="s">
        <v>420</v>
      </c>
      <c r="AX490">
        <v>1.121</v>
      </c>
      <c r="AY490">
        <v>1.0395000000000001</v>
      </c>
      <c r="AZ490">
        <v>1.6605000000000001</v>
      </c>
      <c r="BA490">
        <v>14.048999999999999</v>
      </c>
      <c r="BB490">
        <v>13.29</v>
      </c>
      <c r="BC490">
        <v>0.95</v>
      </c>
      <c r="BD490">
        <v>15.356</v>
      </c>
      <c r="BE490">
        <v>2730.3829999999998</v>
      </c>
      <c r="BF490">
        <v>189.49100000000001</v>
      </c>
      <c r="BG490">
        <v>8.1000000000000003E-2</v>
      </c>
      <c r="BH490">
        <v>0</v>
      </c>
      <c r="BI490">
        <v>8.1000000000000003E-2</v>
      </c>
      <c r="BJ490">
        <v>6.2E-2</v>
      </c>
      <c r="BK490">
        <v>0</v>
      </c>
      <c r="BL490">
        <v>6.2E-2</v>
      </c>
      <c r="BM490">
        <v>2.1629</v>
      </c>
      <c r="BQ490">
        <v>0</v>
      </c>
      <c r="BR490">
        <v>0.41520400000000002</v>
      </c>
      <c r="BS490">
        <v>0.29658600000000002</v>
      </c>
      <c r="BT490">
        <v>0.01</v>
      </c>
      <c r="BU490">
        <v>9.994999</v>
      </c>
      <c r="BV490">
        <v>5.9613785999999998</v>
      </c>
    </row>
    <row r="491" spans="1:74" customFormat="1" x14ac:dyDescent="0.25">
      <c r="A491" s="37">
        <v>41704</v>
      </c>
      <c r="B491" s="38">
        <v>3.9937500000000001E-2</v>
      </c>
      <c r="C491">
        <v>14.39</v>
      </c>
      <c r="D491">
        <v>1.4410000000000001</v>
      </c>
      <c r="E491">
        <v>14409.82358</v>
      </c>
      <c r="F491">
        <v>5.3</v>
      </c>
      <c r="G491">
        <v>-5.5</v>
      </c>
      <c r="H491">
        <v>183.8</v>
      </c>
      <c r="J491">
        <v>0</v>
      </c>
      <c r="K491">
        <v>0.86739999999999995</v>
      </c>
      <c r="L491">
        <v>12.4823</v>
      </c>
      <c r="M491">
        <v>1.2499</v>
      </c>
      <c r="N491">
        <v>4.5834999999999999</v>
      </c>
      <c r="O491">
        <v>0</v>
      </c>
      <c r="P491">
        <v>4.5999999999999996</v>
      </c>
      <c r="Q491">
        <v>3.5122</v>
      </c>
      <c r="R491">
        <v>0</v>
      </c>
      <c r="S491">
        <v>3.5</v>
      </c>
      <c r="T491">
        <v>183.8</v>
      </c>
      <c r="W491">
        <v>0</v>
      </c>
      <c r="X491">
        <v>0</v>
      </c>
      <c r="Y491">
        <v>12.2</v>
      </c>
      <c r="Z491">
        <v>847</v>
      </c>
      <c r="AA491">
        <v>872</v>
      </c>
      <c r="AB491">
        <v>798</v>
      </c>
      <c r="AC491">
        <v>54</v>
      </c>
      <c r="AD491">
        <v>10.11</v>
      </c>
      <c r="AE491">
        <v>0.23</v>
      </c>
      <c r="AF491">
        <v>981</v>
      </c>
      <c r="AG491">
        <v>-5</v>
      </c>
      <c r="AH491">
        <v>15</v>
      </c>
      <c r="AI491">
        <v>18</v>
      </c>
      <c r="AJ491">
        <v>191</v>
      </c>
      <c r="AK491">
        <v>191</v>
      </c>
      <c r="AL491">
        <v>7.6</v>
      </c>
      <c r="AM491">
        <v>195</v>
      </c>
      <c r="AN491" t="s">
        <v>155</v>
      </c>
      <c r="AO491">
        <v>2</v>
      </c>
      <c r="AP491" s="39">
        <v>0.70651620370370372</v>
      </c>
      <c r="AQ491">
        <v>47.159820000000003</v>
      </c>
      <c r="AR491">
        <v>-88.484215000000006</v>
      </c>
      <c r="AS491">
        <v>308.89999999999998</v>
      </c>
      <c r="AT491">
        <v>35</v>
      </c>
      <c r="AU491">
        <v>12</v>
      </c>
      <c r="AV491">
        <v>9</v>
      </c>
      <c r="AW491" t="s">
        <v>417</v>
      </c>
      <c r="AX491">
        <v>1.2</v>
      </c>
      <c r="AY491">
        <v>1</v>
      </c>
      <c r="AZ491">
        <v>1.7</v>
      </c>
      <c r="BA491">
        <v>14.048999999999999</v>
      </c>
      <c r="BB491">
        <v>13.35</v>
      </c>
      <c r="BC491">
        <v>0.95</v>
      </c>
      <c r="BD491">
        <v>15.284000000000001</v>
      </c>
      <c r="BE491">
        <v>2754.77</v>
      </c>
      <c r="BF491">
        <v>175.57400000000001</v>
      </c>
      <c r="BG491">
        <v>0.106</v>
      </c>
      <c r="BH491">
        <v>0</v>
      </c>
      <c r="BI491">
        <v>0.106</v>
      </c>
      <c r="BJ491">
        <v>8.1000000000000003E-2</v>
      </c>
      <c r="BK491">
        <v>0</v>
      </c>
      <c r="BL491">
        <v>8.1000000000000003E-2</v>
      </c>
      <c r="BM491">
        <v>1.3403</v>
      </c>
      <c r="BQ491">
        <v>0</v>
      </c>
      <c r="BR491">
        <v>0.39196500000000001</v>
      </c>
      <c r="BS491">
        <v>0.29479300000000003</v>
      </c>
      <c r="BT491">
        <v>0.01</v>
      </c>
      <c r="BU491">
        <v>9.4355779999999996</v>
      </c>
      <c r="BV491">
        <v>5.9253393000000001</v>
      </c>
    </row>
    <row r="492" spans="1:74" customFormat="1" x14ac:dyDescent="0.25">
      <c r="A492" s="37">
        <v>41704</v>
      </c>
      <c r="B492" s="38">
        <v>3.9949074074074074E-2</v>
      </c>
      <c r="C492">
        <v>14.39</v>
      </c>
      <c r="D492">
        <v>1.3543000000000001</v>
      </c>
      <c r="E492">
        <v>13543.47899</v>
      </c>
      <c r="F492">
        <v>5.0999999999999996</v>
      </c>
      <c r="G492">
        <v>-14.8</v>
      </c>
      <c r="H492">
        <v>188.5</v>
      </c>
      <c r="J492">
        <v>0</v>
      </c>
      <c r="K492">
        <v>0.86819999999999997</v>
      </c>
      <c r="L492">
        <v>12.493</v>
      </c>
      <c r="M492">
        <v>1.1758</v>
      </c>
      <c r="N492">
        <v>4.4276999999999997</v>
      </c>
      <c r="O492">
        <v>0</v>
      </c>
      <c r="P492">
        <v>4.4000000000000004</v>
      </c>
      <c r="Q492">
        <v>3.3929</v>
      </c>
      <c r="R492">
        <v>0</v>
      </c>
      <c r="S492">
        <v>3.4</v>
      </c>
      <c r="T492">
        <v>188.5301</v>
      </c>
      <c r="W492">
        <v>0</v>
      </c>
      <c r="X492">
        <v>0</v>
      </c>
      <c r="Y492">
        <v>12.2</v>
      </c>
      <c r="Z492">
        <v>848</v>
      </c>
      <c r="AA492">
        <v>872</v>
      </c>
      <c r="AB492">
        <v>798</v>
      </c>
      <c r="AC492">
        <v>54</v>
      </c>
      <c r="AD492">
        <v>10.11</v>
      </c>
      <c r="AE492">
        <v>0.23</v>
      </c>
      <c r="AF492">
        <v>981</v>
      </c>
      <c r="AG492">
        <v>-5</v>
      </c>
      <c r="AH492">
        <v>15</v>
      </c>
      <c r="AI492">
        <v>18</v>
      </c>
      <c r="AJ492">
        <v>191</v>
      </c>
      <c r="AK492">
        <v>190.8</v>
      </c>
      <c r="AL492">
        <v>7.6</v>
      </c>
      <c r="AM492">
        <v>195</v>
      </c>
      <c r="AN492" t="s">
        <v>155</v>
      </c>
      <c r="AO492">
        <v>2</v>
      </c>
      <c r="AP492" s="39">
        <v>0.70652777777777775</v>
      </c>
      <c r="AQ492">
        <v>47.159964000000002</v>
      </c>
      <c r="AR492">
        <v>-88.484221000000005</v>
      </c>
      <c r="AS492">
        <v>309</v>
      </c>
      <c r="AT492">
        <v>35.4</v>
      </c>
      <c r="AU492">
        <v>12</v>
      </c>
      <c r="AV492">
        <v>9</v>
      </c>
      <c r="AW492" t="s">
        <v>417</v>
      </c>
      <c r="AX492">
        <v>1.26044</v>
      </c>
      <c r="AY492">
        <v>1.120879</v>
      </c>
      <c r="AZ492">
        <v>1.8208789999999999</v>
      </c>
      <c r="BA492">
        <v>14.048999999999999</v>
      </c>
      <c r="BB492">
        <v>13.43</v>
      </c>
      <c r="BC492">
        <v>0.96</v>
      </c>
      <c r="BD492">
        <v>15.183999999999999</v>
      </c>
      <c r="BE492">
        <v>2769.8560000000002</v>
      </c>
      <c r="BF492">
        <v>165.922</v>
      </c>
      <c r="BG492">
        <v>0.10299999999999999</v>
      </c>
      <c r="BH492">
        <v>0</v>
      </c>
      <c r="BI492">
        <v>0.10299999999999999</v>
      </c>
      <c r="BJ492">
        <v>7.9000000000000001E-2</v>
      </c>
      <c r="BK492">
        <v>0</v>
      </c>
      <c r="BL492">
        <v>7.9000000000000001E-2</v>
      </c>
      <c r="BM492">
        <v>1.3811</v>
      </c>
      <c r="BQ492">
        <v>0</v>
      </c>
      <c r="BR492">
        <v>0.38448100000000002</v>
      </c>
      <c r="BS492">
        <v>0.29462100000000002</v>
      </c>
      <c r="BT492">
        <v>1.0207000000000001E-2</v>
      </c>
      <c r="BU492">
        <v>9.2554189999999998</v>
      </c>
      <c r="BV492">
        <v>5.9218821000000004</v>
      </c>
    </row>
    <row r="493" spans="1:74" customFormat="1" x14ac:dyDescent="0.25">
      <c r="A493" s="37">
        <v>41704</v>
      </c>
      <c r="B493" s="38">
        <v>3.9960648148148155E-2</v>
      </c>
      <c r="C493">
        <v>14.39</v>
      </c>
      <c r="D493">
        <v>1.3371999999999999</v>
      </c>
      <c r="E493">
        <v>13371.771280000001</v>
      </c>
      <c r="F493">
        <v>5.3</v>
      </c>
      <c r="G493">
        <v>-5.7</v>
      </c>
      <c r="H493">
        <v>162.4</v>
      </c>
      <c r="J493">
        <v>0</v>
      </c>
      <c r="K493">
        <v>0.86829999999999996</v>
      </c>
      <c r="L493">
        <v>12.4946</v>
      </c>
      <c r="M493">
        <v>1.1611</v>
      </c>
      <c r="N493">
        <v>4.6018999999999997</v>
      </c>
      <c r="O493">
        <v>0</v>
      </c>
      <c r="P493">
        <v>4.5999999999999996</v>
      </c>
      <c r="Q493">
        <v>3.5264000000000002</v>
      </c>
      <c r="R493">
        <v>0</v>
      </c>
      <c r="S493">
        <v>3.5</v>
      </c>
      <c r="T493">
        <v>162.4385</v>
      </c>
      <c r="W493">
        <v>0</v>
      </c>
      <c r="X493">
        <v>0</v>
      </c>
      <c r="Y493">
        <v>12.2</v>
      </c>
      <c r="Z493">
        <v>847</v>
      </c>
      <c r="AA493">
        <v>873</v>
      </c>
      <c r="AB493">
        <v>799</v>
      </c>
      <c r="AC493">
        <v>54</v>
      </c>
      <c r="AD493">
        <v>10.11</v>
      </c>
      <c r="AE493">
        <v>0.23</v>
      </c>
      <c r="AF493">
        <v>981</v>
      </c>
      <c r="AG493">
        <v>-5</v>
      </c>
      <c r="AH493">
        <v>15</v>
      </c>
      <c r="AI493">
        <v>18</v>
      </c>
      <c r="AJ493">
        <v>191</v>
      </c>
      <c r="AK493">
        <v>190</v>
      </c>
      <c r="AL493">
        <v>7.4</v>
      </c>
      <c r="AM493">
        <v>195</v>
      </c>
      <c r="AN493" t="s">
        <v>155</v>
      </c>
      <c r="AO493">
        <v>2</v>
      </c>
      <c r="AP493" s="39">
        <v>0.7065393518518519</v>
      </c>
      <c r="AQ493">
        <v>47.160021999999998</v>
      </c>
      <c r="AR493">
        <v>-88.484223</v>
      </c>
      <c r="AS493">
        <v>309</v>
      </c>
      <c r="AT493">
        <v>35.799999999999997</v>
      </c>
      <c r="AU493">
        <v>12</v>
      </c>
      <c r="AV493">
        <v>8</v>
      </c>
      <c r="AW493" t="s">
        <v>425</v>
      </c>
      <c r="AX493">
        <v>1.3</v>
      </c>
      <c r="AY493">
        <v>1.2</v>
      </c>
      <c r="AZ493">
        <v>1.9</v>
      </c>
      <c r="BA493">
        <v>14.048999999999999</v>
      </c>
      <c r="BB493">
        <v>13.44</v>
      </c>
      <c r="BC493">
        <v>0.96</v>
      </c>
      <c r="BD493">
        <v>15.17</v>
      </c>
      <c r="BE493">
        <v>2773.415</v>
      </c>
      <c r="BF493">
        <v>164.029</v>
      </c>
      <c r="BG493">
        <v>0.107</v>
      </c>
      <c r="BH493">
        <v>0</v>
      </c>
      <c r="BI493">
        <v>0.107</v>
      </c>
      <c r="BJ493">
        <v>8.2000000000000003E-2</v>
      </c>
      <c r="BK493">
        <v>0</v>
      </c>
      <c r="BL493">
        <v>8.2000000000000003E-2</v>
      </c>
      <c r="BM493">
        <v>1.1914</v>
      </c>
      <c r="BQ493">
        <v>0</v>
      </c>
      <c r="BR493">
        <v>0.36748500000000001</v>
      </c>
      <c r="BS493">
        <v>0.29658600000000002</v>
      </c>
      <c r="BT493">
        <v>1.1207E-2</v>
      </c>
      <c r="BU493">
        <v>8.8462709999999998</v>
      </c>
      <c r="BV493">
        <v>5.9613785999999998</v>
      </c>
    </row>
    <row r="494" spans="1:74" customFormat="1" x14ac:dyDescent="0.25">
      <c r="A494" s="37">
        <v>41704</v>
      </c>
      <c r="B494" s="38">
        <v>3.9972222222222221E-2</v>
      </c>
      <c r="C494">
        <v>14.39</v>
      </c>
      <c r="D494">
        <v>1.3469</v>
      </c>
      <c r="E494">
        <v>13469.12097</v>
      </c>
      <c r="F494">
        <v>5.3</v>
      </c>
      <c r="G494">
        <v>-5.6</v>
      </c>
      <c r="H494">
        <v>169.2</v>
      </c>
      <c r="J494">
        <v>0</v>
      </c>
      <c r="K494">
        <v>0.86809999999999998</v>
      </c>
      <c r="L494">
        <v>12.4918</v>
      </c>
      <c r="M494">
        <v>1.1692</v>
      </c>
      <c r="N494">
        <v>4.5933000000000002</v>
      </c>
      <c r="O494">
        <v>0</v>
      </c>
      <c r="P494">
        <v>4.5999999999999996</v>
      </c>
      <c r="Q494">
        <v>3.5198</v>
      </c>
      <c r="R494">
        <v>0</v>
      </c>
      <c r="S494">
        <v>3.5</v>
      </c>
      <c r="T494">
        <v>169.15479999999999</v>
      </c>
      <c r="W494">
        <v>0</v>
      </c>
      <c r="X494">
        <v>0</v>
      </c>
      <c r="Y494">
        <v>12.2</v>
      </c>
      <c r="Z494">
        <v>848</v>
      </c>
      <c r="AA494">
        <v>872</v>
      </c>
      <c r="AB494">
        <v>799</v>
      </c>
      <c r="AC494">
        <v>54</v>
      </c>
      <c r="AD494">
        <v>10.11</v>
      </c>
      <c r="AE494">
        <v>0.23</v>
      </c>
      <c r="AF494">
        <v>981</v>
      </c>
      <c r="AG494">
        <v>-5</v>
      </c>
      <c r="AH494">
        <v>15</v>
      </c>
      <c r="AI494">
        <v>18</v>
      </c>
      <c r="AJ494">
        <v>191</v>
      </c>
      <c r="AK494">
        <v>190</v>
      </c>
      <c r="AL494">
        <v>7.1</v>
      </c>
      <c r="AM494">
        <v>195</v>
      </c>
      <c r="AN494" t="s">
        <v>155</v>
      </c>
      <c r="AO494">
        <v>2</v>
      </c>
      <c r="AP494" s="39">
        <v>0.7065393518518519</v>
      </c>
      <c r="AQ494">
        <v>47.160110000000003</v>
      </c>
      <c r="AR494">
        <v>-88.484224999999995</v>
      </c>
      <c r="AS494">
        <v>309.10000000000002</v>
      </c>
      <c r="AT494">
        <v>35.799999999999997</v>
      </c>
      <c r="AU494">
        <v>12</v>
      </c>
      <c r="AV494">
        <v>8</v>
      </c>
      <c r="AW494" t="s">
        <v>425</v>
      </c>
      <c r="AX494">
        <v>1.3605</v>
      </c>
      <c r="AY494">
        <v>1.321</v>
      </c>
      <c r="AZ494">
        <v>2.0209999999999999</v>
      </c>
      <c r="BA494">
        <v>14.048999999999999</v>
      </c>
      <c r="BB494">
        <v>13.44</v>
      </c>
      <c r="BC494">
        <v>0.96</v>
      </c>
      <c r="BD494">
        <v>15.196</v>
      </c>
      <c r="BE494">
        <v>2771.5610000000001</v>
      </c>
      <c r="BF494">
        <v>165.113</v>
      </c>
      <c r="BG494">
        <v>0.107</v>
      </c>
      <c r="BH494">
        <v>0</v>
      </c>
      <c r="BI494">
        <v>0.107</v>
      </c>
      <c r="BJ494">
        <v>8.2000000000000003E-2</v>
      </c>
      <c r="BK494">
        <v>0</v>
      </c>
      <c r="BL494">
        <v>8.2000000000000003E-2</v>
      </c>
      <c r="BM494">
        <v>1.2401</v>
      </c>
      <c r="BQ494">
        <v>0</v>
      </c>
      <c r="BR494">
        <v>0.36575400000000002</v>
      </c>
      <c r="BS494">
        <v>0.294794</v>
      </c>
      <c r="BT494">
        <v>1.2E-2</v>
      </c>
      <c r="BU494">
        <v>8.8046070000000007</v>
      </c>
      <c r="BV494">
        <v>5.9253593999999996</v>
      </c>
    </row>
    <row r="495" spans="1:74" customFormat="1" x14ac:dyDescent="0.25">
      <c r="A495" s="37">
        <v>41704</v>
      </c>
      <c r="B495" s="38">
        <v>3.9983796296296295E-2</v>
      </c>
      <c r="C495">
        <v>14.353999999999999</v>
      </c>
      <c r="D495">
        <v>1.5542</v>
      </c>
      <c r="E495">
        <v>15541.70161</v>
      </c>
      <c r="F495">
        <v>5.2</v>
      </c>
      <c r="G495">
        <v>-5.6</v>
      </c>
      <c r="H495">
        <v>265.3</v>
      </c>
      <c r="J495">
        <v>0</v>
      </c>
      <c r="K495">
        <v>0.86650000000000005</v>
      </c>
      <c r="L495">
        <v>12.4376</v>
      </c>
      <c r="M495">
        <v>1.3467</v>
      </c>
      <c r="N495">
        <v>4.4984000000000002</v>
      </c>
      <c r="O495">
        <v>0</v>
      </c>
      <c r="P495">
        <v>4.5</v>
      </c>
      <c r="Q495">
        <v>3.4470000000000001</v>
      </c>
      <c r="R495">
        <v>0</v>
      </c>
      <c r="S495">
        <v>3.4</v>
      </c>
      <c r="T495">
        <v>265.27839999999998</v>
      </c>
      <c r="W495">
        <v>0</v>
      </c>
      <c r="X495">
        <v>0</v>
      </c>
      <c r="Y495">
        <v>12.2</v>
      </c>
      <c r="Z495">
        <v>847</v>
      </c>
      <c r="AA495">
        <v>872</v>
      </c>
      <c r="AB495">
        <v>799</v>
      </c>
      <c r="AC495">
        <v>54</v>
      </c>
      <c r="AD495">
        <v>10.11</v>
      </c>
      <c r="AE495">
        <v>0.23</v>
      </c>
      <c r="AF495">
        <v>981</v>
      </c>
      <c r="AG495">
        <v>-5</v>
      </c>
      <c r="AH495">
        <v>15</v>
      </c>
      <c r="AI495">
        <v>18</v>
      </c>
      <c r="AJ495">
        <v>191</v>
      </c>
      <c r="AK495">
        <v>190</v>
      </c>
      <c r="AL495">
        <v>7.3</v>
      </c>
      <c r="AM495">
        <v>195</v>
      </c>
      <c r="AN495" t="s">
        <v>155</v>
      </c>
      <c r="AO495">
        <v>2</v>
      </c>
      <c r="AP495" s="39">
        <v>0.70655092592592583</v>
      </c>
      <c r="AQ495">
        <v>47.160342999999997</v>
      </c>
      <c r="AR495">
        <v>-88.484230999999994</v>
      </c>
      <c r="AS495">
        <v>309.2</v>
      </c>
      <c r="AT495">
        <v>35.799999999999997</v>
      </c>
      <c r="AU495">
        <v>12</v>
      </c>
      <c r="AV495">
        <v>7</v>
      </c>
      <c r="AW495" t="s">
        <v>426</v>
      </c>
      <c r="AX495">
        <v>1.4</v>
      </c>
      <c r="AY495">
        <v>1.4</v>
      </c>
      <c r="AZ495">
        <v>2.1</v>
      </c>
      <c r="BA495">
        <v>14.048999999999999</v>
      </c>
      <c r="BB495">
        <v>13.27</v>
      </c>
      <c r="BC495">
        <v>0.94</v>
      </c>
      <c r="BD495">
        <v>15.407</v>
      </c>
      <c r="BE495">
        <v>2732.9059999999999</v>
      </c>
      <c r="BF495">
        <v>188.33500000000001</v>
      </c>
      <c r="BG495">
        <v>0.104</v>
      </c>
      <c r="BH495">
        <v>0</v>
      </c>
      <c r="BI495">
        <v>0.104</v>
      </c>
      <c r="BJ495">
        <v>7.9000000000000001E-2</v>
      </c>
      <c r="BK495">
        <v>0</v>
      </c>
      <c r="BL495">
        <v>7.9000000000000001E-2</v>
      </c>
      <c r="BM495">
        <v>1.9259999999999999</v>
      </c>
      <c r="BQ495">
        <v>0</v>
      </c>
      <c r="BR495">
        <v>0.39237</v>
      </c>
      <c r="BS495">
        <v>0.29503499999999999</v>
      </c>
      <c r="BT495">
        <v>1.2E-2</v>
      </c>
      <c r="BU495">
        <v>9.4453270000000007</v>
      </c>
      <c r="BV495">
        <v>5.9302035000000002</v>
      </c>
    </row>
    <row r="496" spans="1:74" customFormat="1" x14ac:dyDescent="0.25">
      <c r="A496" s="37">
        <v>41704</v>
      </c>
      <c r="B496" s="38">
        <v>3.9995370370370369E-2</v>
      </c>
      <c r="C496">
        <v>14.268000000000001</v>
      </c>
      <c r="D496">
        <v>1.6911</v>
      </c>
      <c r="E496">
        <v>16910.912130000001</v>
      </c>
      <c r="F496">
        <v>5.0999999999999996</v>
      </c>
      <c r="G496">
        <v>-5.3</v>
      </c>
      <c r="H496">
        <v>308.5</v>
      </c>
      <c r="J496">
        <v>0</v>
      </c>
      <c r="K496">
        <v>0.86580000000000001</v>
      </c>
      <c r="L496">
        <v>12.3538</v>
      </c>
      <c r="M496">
        <v>1.4641999999999999</v>
      </c>
      <c r="N496">
        <v>4.4227999999999996</v>
      </c>
      <c r="O496">
        <v>0</v>
      </c>
      <c r="P496">
        <v>4.4000000000000004</v>
      </c>
      <c r="Q496">
        <v>3.3891</v>
      </c>
      <c r="R496">
        <v>0</v>
      </c>
      <c r="S496">
        <v>3.4</v>
      </c>
      <c r="T496">
        <v>308.53620000000001</v>
      </c>
      <c r="W496">
        <v>0</v>
      </c>
      <c r="X496">
        <v>0</v>
      </c>
      <c r="Y496">
        <v>12.2</v>
      </c>
      <c r="Z496">
        <v>848</v>
      </c>
      <c r="AA496">
        <v>872</v>
      </c>
      <c r="AB496">
        <v>798</v>
      </c>
      <c r="AC496">
        <v>54</v>
      </c>
      <c r="AD496">
        <v>10.11</v>
      </c>
      <c r="AE496">
        <v>0.23</v>
      </c>
      <c r="AF496">
        <v>981</v>
      </c>
      <c r="AG496">
        <v>-5</v>
      </c>
      <c r="AH496">
        <v>15</v>
      </c>
      <c r="AI496">
        <v>18</v>
      </c>
      <c r="AJ496">
        <v>190.8</v>
      </c>
      <c r="AK496">
        <v>190</v>
      </c>
      <c r="AL496">
        <v>7.1</v>
      </c>
      <c r="AM496">
        <v>195</v>
      </c>
      <c r="AN496" t="s">
        <v>155</v>
      </c>
      <c r="AO496">
        <v>2</v>
      </c>
      <c r="AP496" s="39">
        <v>0.70657407407407413</v>
      </c>
      <c r="AQ496">
        <v>47.160544000000002</v>
      </c>
      <c r="AR496">
        <v>-88.484223999999998</v>
      </c>
      <c r="AS496">
        <v>309.60000000000002</v>
      </c>
      <c r="AT496">
        <v>35.700000000000003</v>
      </c>
      <c r="AU496">
        <v>12</v>
      </c>
      <c r="AV496">
        <v>7</v>
      </c>
      <c r="AW496" t="s">
        <v>426</v>
      </c>
      <c r="AX496">
        <v>1.2789999999999999</v>
      </c>
      <c r="AY496">
        <v>1.4</v>
      </c>
      <c r="AZ496">
        <v>2.0394999999999999</v>
      </c>
      <c r="BA496">
        <v>14.048999999999999</v>
      </c>
      <c r="BB496">
        <v>13.21</v>
      </c>
      <c r="BC496">
        <v>0.94</v>
      </c>
      <c r="BD496">
        <v>15.497</v>
      </c>
      <c r="BE496">
        <v>2707.0129999999999</v>
      </c>
      <c r="BF496">
        <v>204.203</v>
      </c>
      <c r="BG496">
        <v>0.10100000000000001</v>
      </c>
      <c r="BH496">
        <v>0</v>
      </c>
      <c r="BI496">
        <v>0.10100000000000001</v>
      </c>
      <c r="BJ496">
        <v>7.8E-2</v>
      </c>
      <c r="BK496">
        <v>0</v>
      </c>
      <c r="BL496">
        <v>7.8E-2</v>
      </c>
      <c r="BM496">
        <v>2.2339000000000002</v>
      </c>
      <c r="BQ496">
        <v>0</v>
      </c>
      <c r="BR496">
        <v>0.33279900000000001</v>
      </c>
      <c r="BS496">
        <v>0.29941400000000001</v>
      </c>
      <c r="BT496">
        <v>1.2207000000000001E-2</v>
      </c>
      <c r="BU496">
        <v>8.0113040000000009</v>
      </c>
      <c r="BV496">
        <v>6.0182213999999998</v>
      </c>
    </row>
    <row r="497" spans="1:74" customFormat="1" x14ac:dyDescent="0.25">
      <c r="A497" s="37">
        <v>41704</v>
      </c>
      <c r="B497" s="38">
        <v>4.0006944444444442E-2</v>
      </c>
      <c r="C497">
        <v>14.137</v>
      </c>
      <c r="D497">
        <v>1.8202</v>
      </c>
      <c r="E497">
        <v>18202.028030000001</v>
      </c>
      <c r="F497">
        <v>5.0999999999999996</v>
      </c>
      <c r="G497">
        <v>-1.9</v>
      </c>
      <c r="H497">
        <v>406.9</v>
      </c>
      <c r="J497">
        <v>0</v>
      </c>
      <c r="K497">
        <v>0.86550000000000005</v>
      </c>
      <c r="L497">
        <v>12.2364</v>
      </c>
      <c r="M497">
        <v>1.5753999999999999</v>
      </c>
      <c r="N497">
        <v>4.4063999999999997</v>
      </c>
      <c r="O497">
        <v>0</v>
      </c>
      <c r="P497">
        <v>4.4000000000000004</v>
      </c>
      <c r="Q497">
        <v>3.3765000000000001</v>
      </c>
      <c r="R497">
        <v>0</v>
      </c>
      <c r="S497">
        <v>3.4</v>
      </c>
      <c r="T497">
        <v>406.9359</v>
      </c>
      <c r="W497">
        <v>0</v>
      </c>
      <c r="X497">
        <v>0</v>
      </c>
      <c r="Y497">
        <v>12.2</v>
      </c>
      <c r="Z497">
        <v>848</v>
      </c>
      <c r="AA497">
        <v>873</v>
      </c>
      <c r="AB497">
        <v>799</v>
      </c>
      <c r="AC497">
        <v>54</v>
      </c>
      <c r="AD497">
        <v>10.11</v>
      </c>
      <c r="AE497">
        <v>0.23</v>
      </c>
      <c r="AF497">
        <v>981</v>
      </c>
      <c r="AG497">
        <v>-5</v>
      </c>
      <c r="AH497">
        <v>15</v>
      </c>
      <c r="AI497">
        <v>18</v>
      </c>
      <c r="AJ497">
        <v>190.2</v>
      </c>
      <c r="AK497">
        <v>190</v>
      </c>
      <c r="AL497">
        <v>6.9</v>
      </c>
      <c r="AM497">
        <v>195</v>
      </c>
      <c r="AN497" t="s">
        <v>155</v>
      </c>
      <c r="AO497">
        <v>2</v>
      </c>
      <c r="AP497" s="39">
        <v>0.70658564814814817</v>
      </c>
      <c r="AQ497">
        <v>47.160679999999999</v>
      </c>
      <c r="AR497">
        <v>-88.484185999999994</v>
      </c>
      <c r="AS497">
        <v>309.89999999999998</v>
      </c>
      <c r="AT497">
        <v>34.200000000000003</v>
      </c>
      <c r="AU497">
        <v>12</v>
      </c>
      <c r="AV497">
        <v>7</v>
      </c>
      <c r="AW497" t="s">
        <v>426</v>
      </c>
      <c r="AX497">
        <v>1.2605</v>
      </c>
      <c r="AY497">
        <v>1.4604999999999999</v>
      </c>
      <c r="AZ497">
        <v>2.121</v>
      </c>
      <c r="BA497">
        <v>14.048999999999999</v>
      </c>
      <c r="BB497">
        <v>13.18</v>
      </c>
      <c r="BC497">
        <v>0.94</v>
      </c>
      <c r="BD497">
        <v>15.536</v>
      </c>
      <c r="BE497">
        <v>2680.567</v>
      </c>
      <c r="BF497">
        <v>219.66</v>
      </c>
      <c r="BG497">
        <v>0.10100000000000001</v>
      </c>
      <c r="BH497">
        <v>0</v>
      </c>
      <c r="BI497">
        <v>0.10100000000000001</v>
      </c>
      <c r="BJ497">
        <v>7.6999999999999999E-2</v>
      </c>
      <c r="BK497">
        <v>0</v>
      </c>
      <c r="BL497">
        <v>7.6999999999999999E-2</v>
      </c>
      <c r="BM497">
        <v>2.9455</v>
      </c>
      <c r="BQ497">
        <v>0</v>
      </c>
      <c r="BR497">
        <v>0.396009</v>
      </c>
      <c r="BS497">
        <v>0.30037900000000001</v>
      </c>
      <c r="BT497">
        <v>1.2586E-2</v>
      </c>
      <c r="BU497">
        <v>9.5329270000000008</v>
      </c>
      <c r="BV497">
        <v>6.0376178999999999</v>
      </c>
    </row>
    <row r="498" spans="1:74" customFormat="1" x14ac:dyDescent="0.25">
      <c r="A498" s="37">
        <v>41704</v>
      </c>
      <c r="B498" s="38">
        <v>4.0018518518518516E-2</v>
      </c>
      <c r="C498">
        <v>14.015000000000001</v>
      </c>
      <c r="D498">
        <v>1.863</v>
      </c>
      <c r="E498">
        <v>18630.28428</v>
      </c>
      <c r="F498">
        <v>4.5</v>
      </c>
      <c r="G498">
        <v>0.2</v>
      </c>
      <c r="H498">
        <v>542.5</v>
      </c>
      <c r="J498">
        <v>0</v>
      </c>
      <c r="K498">
        <v>0.86599999999999999</v>
      </c>
      <c r="L498">
        <v>12.1371</v>
      </c>
      <c r="M498">
        <v>1.6133999999999999</v>
      </c>
      <c r="N498">
        <v>3.8969999999999998</v>
      </c>
      <c r="O498">
        <v>0.18029999999999999</v>
      </c>
      <c r="P498">
        <v>4.0999999999999996</v>
      </c>
      <c r="Q498">
        <v>2.9862000000000002</v>
      </c>
      <c r="R498">
        <v>0.1381</v>
      </c>
      <c r="S498">
        <v>3.1</v>
      </c>
      <c r="T498">
        <v>542.49</v>
      </c>
      <c r="W498">
        <v>0</v>
      </c>
      <c r="X498">
        <v>0</v>
      </c>
      <c r="Y498">
        <v>12.3</v>
      </c>
      <c r="Z498">
        <v>847</v>
      </c>
      <c r="AA498">
        <v>873</v>
      </c>
      <c r="AB498">
        <v>798</v>
      </c>
      <c r="AC498">
        <v>54</v>
      </c>
      <c r="AD498">
        <v>10.11</v>
      </c>
      <c r="AE498">
        <v>0.23</v>
      </c>
      <c r="AF498">
        <v>981</v>
      </c>
      <c r="AG498">
        <v>-5</v>
      </c>
      <c r="AH498">
        <v>15</v>
      </c>
      <c r="AI498">
        <v>18</v>
      </c>
      <c r="AJ498">
        <v>191</v>
      </c>
      <c r="AK498">
        <v>190</v>
      </c>
      <c r="AL498">
        <v>7</v>
      </c>
      <c r="AM498">
        <v>195</v>
      </c>
      <c r="AN498" t="s">
        <v>155</v>
      </c>
      <c r="AO498">
        <v>2</v>
      </c>
      <c r="AP498" s="39">
        <v>0.70659722222222221</v>
      </c>
      <c r="AQ498">
        <v>47.160812</v>
      </c>
      <c r="AR498">
        <v>-88.484132000000002</v>
      </c>
      <c r="AS498">
        <v>310.39999999999998</v>
      </c>
      <c r="AT498">
        <v>33.4</v>
      </c>
      <c r="AU498">
        <v>12</v>
      </c>
      <c r="AV498">
        <v>8</v>
      </c>
      <c r="AW498" t="s">
        <v>425</v>
      </c>
      <c r="AX498">
        <v>1.421</v>
      </c>
      <c r="AY498">
        <v>1.621</v>
      </c>
      <c r="AZ498">
        <v>2.3210000000000002</v>
      </c>
      <c r="BA498">
        <v>14.048999999999999</v>
      </c>
      <c r="BB498">
        <v>13.22</v>
      </c>
      <c r="BC498">
        <v>0.94</v>
      </c>
      <c r="BD498">
        <v>15.474</v>
      </c>
      <c r="BE498">
        <v>2668.0439999999999</v>
      </c>
      <c r="BF498">
        <v>225.732</v>
      </c>
      <c r="BG498">
        <v>0.09</v>
      </c>
      <c r="BH498">
        <v>4.0000000000000001E-3</v>
      </c>
      <c r="BI498">
        <v>9.4E-2</v>
      </c>
      <c r="BJ498">
        <v>6.9000000000000006E-2</v>
      </c>
      <c r="BK498">
        <v>3.0000000000000001E-3</v>
      </c>
      <c r="BL498">
        <v>7.1999999999999995E-2</v>
      </c>
      <c r="BM498">
        <v>3.9403000000000001</v>
      </c>
      <c r="BQ498">
        <v>0</v>
      </c>
      <c r="BR498">
        <v>0.48425099999999999</v>
      </c>
      <c r="BS498">
        <v>0.29862100000000003</v>
      </c>
      <c r="BT498">
        <v>1.0999999999999999E-2</v>
      </c>
      <c r="BU498">
        <v>11.657133</v>
      </c>
      <c r="BV498">
        <v>6.0022821000000004</v>
      </c>
    </row>
    <row r="499" spans="1:74" customFormat="1" x14ac:dyDescent="0.25">
      <c r="A499" s="37">
        <v>41704</v>
      </c>
      <c r="B499" s="38">
        <v>4.0030092592592589E-2</v>
      </c>
      <c r="C499">
        <v>14.145</v>
      </c>
      <c r="D499">
        <v>1.7689999999999999</v>
      </c>
      <c r="E499">
        <v>17690.103899999998</v>
      </c>
      <c r="F499">
        <v>4.5</v>
      </c>
      <c r="G499">
        <v>0.3</v>
      </c>
      <c r="H499">
        <v>534.70000000000005</v>
      </c>
      <c r="J499">
        <v>0</v>
      </c>
      <c r="K499">
        <v>0.8659</v>
      </c>
      <c r="L499">
        <v>12.248799999999999</v>
      </c>
      <c r="M499">
        <v>1.5318000000000001</v>
      </c>
      <c r="N499">
        <v>3.8965999999999998</v>
      </c>
      <c r="O499">
        <v>0.25979999999999998</v>
      </c>
      <c r="P499">
        <v>4.2</v>
      </c>
      <c r="Q499">
        <v>2.9859</v>
      </c>
      <c r="R499">
        <v>0.1991</v>
      </c>
      <c r="S499">
        <v>3.2</v>
      </c>
      <c r="T499">
        <v>534.74860000000001</v>
      </c>
      <c r="W499">
        <v>0</v>
      </c>
      <c r="X499">
        <v>0</v>
      </c>
      <c r="Y499">
        <v>12.2</v>
      </c>
      <c r="Z499">
        <v>848</v>
      </c>
      <c r="AA499">
        <v>873</v>
      </c>
      <c r="AB499">
        <v>800</v>
      </c>
      <c r="AC499">
        <v>54</v>
      </c>
      <c r="AD499">
        <v>10.11</v>
      </c>
      <c r="AE499">
        <v>0.23</v>
      </c>
      <c r="AF499">
        <v>981</v>
      </c>
      <c r="AG499">
        <v>-5</v>
      </c>
      <c r="AH499">
        <v>15</v>
      </c>
      <c r="AI499">
        <v>18</v>
      </c>
      <c r="AJ499">
        <v>191</v>
      </c>
      <c r="AK499">
        <v>190</v>
      </c>
      <c r="AL499">
        <v>7.2</v>
      </c>
      <c r="AM499">
        <v>195</v>
      </c>
      <c r="AN499" t="s">
        <v>155</v>
      </c>
      <c r="AO499">
        <v>2</v>
      </c>
      <c r="AP499" s="39">
        <v>0.70660879629629625</v>
      </c>
      <c r="AQ499">
        <v>47.160950999999997</v>
      </c>
      <c r="AR499">
        <v>-88.484093999999999</v>
      </c>
      <c r="AS499">
        <v>311</v>
      </c>
      <c r="AT499">
        <v>33.9</v>
      </c>
      <c r="AU499">
        <v>12</v>
      </c>
      <c r="AV499">
        <v>8</v>
      </c>
      <c r="AW499" t="s">
        <v>416</v>
      </c>
      <c r="AX499">
        <v>1.5</v>
      </c>
      <c r="AY499">
        <v>1.7</v>
      </c>
      <c r="AZ499">
        <v>2.4</v>
      </c>
      <c r="BA499">
        <v>14.048999999999999</v>
      </c>
      <c r="BB499">
        <v>13.21</v>
      </c>
      <c r="BC499">
        <v>0.94</v>
      </c>
      <c r="BD499">
        <v>15.484999999999999</v>
      </c>
      <c r="BE499">
        <v>2686.8719999999998</v>
      </c>
      <c r="BF499">
        <v>213.864</v>
      </c>
      <c r="BG499">
        <v>0.09</v>
      </c>
      <c r="BH499">
        <v>6.0000000000000001E-3</v>
      </c>
      <c r="BI499">
        <v>9.5000000000000001E-2</v>
      </c>
      <c r="BJ499">
        <v>6.9000000000000006E-2</v>
      </c>
      <c r="BK499">
        <v>5.0000000000000001E-3</v>
      </c>
      <c r="BL499">
        <v>7.2999999999999995E-2</v>
      </c>
      <c r="BM499">
        <v>3.8757999999999999</v>
      </c>
      <c r="BQ499">
        <v>0</v>
      </c>
      <c r="BR499">
        <v>0.56628000000000001</v>
      </c>
      <c r="BS499">
        <v>0.30017199999999999</v>
      </c>
      <c r="BT499">
        <v>1.0586E-2</v>
      </c>
      <c r="BU499">
        <v>13.631774999999999</v>
      </c>
      <c r="BV499">
        <v>6.0334572</v>
      </c>
    </row>
    <row r="500" spans="1:74" customFormat="1" x14ac:dyDescent="0.25">
      <c r="A500" s="37">
        <v>41704</v>
      </c>
      <c r="B500" s="38">
        <v>4.0041666666666663E-2</v>
      </c>
      <c r="C500">
        <v>14.17</v>
      </c>
      <c r="D500">
        <v>1.6956</v>
      </c>
      <c r="E500">
        <v>16956.450570000001</v>
      </c>
      <c r="F500">
        <v>4.7</v>
      </c>
      <c r="G500">
        <v>-0.6</v>
      </c>
      <c r="H500">
        <v>503.7</v>
      </c>
      <c r="J500">
        <v>0</v>
      </c>
      <c r="K500">
        <v>0.86650000000000005</v>
      </c>
      <c r="L500">
        <v>12.2776</v>
      </c>
      <c r="M500">
        <v>1.4692000000000001</v>
      </c>
      <c r="N500">
        <v>4.0353000000000003</v>
      </c>
      <c r="O500">
        <v>0</v>
      </c>
      <c r="P500">
        <v>4</v>
      </c>
      <c r="Q500">
        <v>3.0922000000000001</v>
      </c>
      <c r="R500">
        <v>0</v>
      </c>
      <c r="S500">
        <v>3.1</v>
      </c>
      <c r="T500">
        <v>503.7029</v>
      </c>
      <c r="W500">
        <v>0</v>
      </c>
      <c r="X500">
        <v>0</v>
      </c>
      <c r="Y500">
        <v>12.2</v>
      </c>
      <c r="Z500">
        <v>848</v>
      </c>
      <c r="AA500">
        <v>873</v>
      </c>
      <c r="AB500">
        <v>799</v>
      </c>
      <c r="AC500">
        <v>54</v>
      </c>
      <c r="AD500">
        <v>10.11</v>
      </c>
      <c r="AE500">
        <v>0.23</v>
      </c>
      <c r="AF500">
        <v>981</v>
      </c>
      <c r="AG500">
        <v>-5</v>
      </c>
      <c r="AH500">
        <v>15</v>
      </c>
      <c r="AI500">
        <v>18</v>
      </c>
      <c r="AJ500">
        <v>191</v>
      </c>
      <c r="AK500">
        <v>190.2</v>
      </c>
      <c r="AL500">
        <v>7.3</v>
      </c>
      <c r="AM500">
        <v>195</v>
      </c>
      <c r="AN500" t="s">
        <v>155</v>
      </c>
      <c r="AO500">
        <v>2</v>
      </c>
      <c r="AP500" s="39">
        <v>0.7066203703703704</v>
      </c>
      <c r="AQ500">
        <v>47.161096999999998</v>
      </c>
      <c r="AR500">
        <v>-88.484072999999995</v>
      </c>
      <c r="AS500">
        <v>311.60000000000002</v>
      </c>
      <c r="AT500">
        <v>34.9</v>
      </c>
      <c r="AU500">
        <v>12</v>
      </c>
      <c r="AV500">
        <v>9</v>
      </c>
      <c r="AW500" t="s">
        <v>417</v>
      </c>
      <c r="AX500">
        <v>1.5605</v>
      </c>
      <c r="AY500">
        <v>1.2765</v>
      </c>
      <c r="AZ500">
        <v>2.4</v>
      </c>
      <c r="BA500">
        <v>14.048999999999999</v>
      </c>
      <c r="BB500">
        <v>13.26</v>
      </c>
      <c r="BC500">
        <v>0.94</v>
      </c>
      <c r="BD500">
        <v>15.413</v>
      </c>
      <c r="BE500">
        <v>2700.4209999999998</v>
      </c>
      <c r="BF500">
        <v>205.67099999999999</v>
      </c>
      <c r="BG500">
        <v>9.2999999999999999E-2</v>
      </c>
      <c r="BH500">
        <v>0</v>
      </c>
      <c r="BI500">
        <v>9.2999999999999999E-2</v>
      </c>
      <c r="BJ500">
        <v>7.0999999999999994E-2</v>
      </c>
      <c r="BK500">
        <v>0</v>
      </c>
      <c r="BL500">
        <v>7.0999999999999994E-2</v>
      </c>
      <c r="BM500">
        <v>3.6606000000000001</v>
      </c>
      <c r="BQ500">
        <v>0</v>
      </c>
      <c r="BR500">
        <v>0.58516599999999996</v>
      </c>
      <c r="BS500">
        <v>0.29762100000000002</v>
      </c>
      <c r="BT500">
        <v>9.2069999999999999E-3</v>
      </c>
      <c r="BU500">
        <v>14.086409</v>
      </c>
      <c r="BV500">
        <v>5.9821821000000002</v>
      </c>
    </row>
    <row r="501" spans="1:74" customFormat="1" x14ac:dyDescent="0.25">
      <c r="A501" s="37">
        <v>41704</v>
      </c>
      <c r="B501" s="38">
        <v>4.0053240740740743E-2</v>
      </c>
      <c r="C501">
        <v>14.17</v>
      </c>
      <c r="D501">
        <v>1.6649</v>
      </c>
      <c r="E501">
        <v>16648.50891</v>
      </c>
      <c r="F501">
        <v>7.3</v>
      </c>
      <c r="G501">
        <v>-20.399999999999999</v>
      </c>
      <c r="H501">
        <v>429.1</v>
      </c>
      <c r="J501">
        <v>0</v>
      </c>
      <c r="K501">
        <v>0.8669</v>
      </c>
      <c r="L501">
        <v>12.2836</v>
      </c>
      <c r="M501">
        <v>1.4432</v>
      </c>
      <c r="N501">
        <v>6.2900999999999998</v>
      </c>
      <c r="O501">
        <v>0</v>
      </c>
      <c r="P501">
        <v>6.3</v>
      </c>
      <c r="Q501">
        <v>4.82</v>
      </c>
      <c r="R501">
        <v>0</v>
      </c>
      <c r="S501">
        <v>4.8</v>
      </c>
      <c r="T501">
        <v>429.06830000000002</v>
      </c>
      <c r="W501">
        <v>0</v>
      </c>
      <c r="X501">
        <v>0</v>
      </c>
      <c r="Y501">
        <v>12.3</v>
      </c>
      <c r="Z501">
        <v>847</v>
      </c>
      <c r="AA501">
        <v>872</v>
      </c>
      <c r="AB501">
        <v>797</v>
      </c>
      <c r="AC501">
        <v>54</v>
      </c>
      <c r="AD501">
        <v>10.11</v>
      </c>
      <c r="AE501">
        <v>0.23</v>
      </c>
      <c r="AF501">
        <v>981</v>
      </c>
      <c r="AG501">
        <v>-5</v>
      </c>
      <c r="AH501">
        <v>15</v>
      </c>
      <c r="AI501">
        <v>18</v>
      </c>
      <c r="AJ501">
        <v>191</v>
      </c>
      <c r="AK501">
        <v>190.8</v>
      </c>
      <c r="AL501">
        <v>7.5</v>
      </c>
      <c r="AM501">
        <v>195</v>
      </c>
      <c r="AN501" t="s">
        <v>155</v>
      </c>
      <c r="AO501">
        <v>2</v>
      </c>
      <c r="AP501" s="39">
        <v>0.70663194444444455</v>
      </c>
      <c r="AQ501">
        <v>47.161253000000002</v>
      </c>
      <c r="AR501">
        <v>-88.484069000000005</v>
      </c>
      <c r="AS501">
        <v>311.89999999999998</v>
      </c>
      <c r="AT501">
        <v>36.6</v>
      </c>
      <c r="AU501">
        <v>12</v>
      </c>
      <c r="AV501">
        <v>9</v>
      </c>
      <c r="AW501" t="s">
        <v>417</v>
      </c>
      <c r="AX501">
        <v>1.2975000000000001</v>
      </c>
      <c r="AY501">
        <v>1</v>
      </c>
      <c r="AZ501">
        <v>1.9764999999999999</v>
      </c>
      <c r="BA501">
        <v>14.048999999999999</v>
      </c>
      <c r="BB501">
        <v>13.29</v>
      </c>
      <c r="BC501">
        <v>0.95</v>
      </c>
      <c r="BD501">
        <v>15.356999999999999</v>
      </c>
      <c r="BE501">
        <v>2707.1410000000001</v>
      </c>
      <c r="BF501">
        <v>202.43899999999999</v>
      </c>
      <c r="BG501">
        <v>0.14499999999999999</v>
      </c>
      <c r="BH501">
        <v>0</v>
      </c>
      <c r="BI501">
        <v>0.14499999999999999</v>
      </c>
      <c r="BJ501">
        <v>0.111</v>
      </c>
      <c r="BK501">
        <v>0</v>
      </c>
      <c r="BL501">
        <v>0.111</v>
      </c>
      <c r="BM501">
        <v>3.1244999999999998</v>
      </c>
      <c r="BQ501">
        <v>0</v>
      </c>
      <c r="BR501">
        <v>0.52316600000000002</v>
      </c>
      <c r="BS501">
        <v>0.3</v>
      </c>
      <c r="BT501">
        <v>0.01</v>
      </c>
      <c r="BU501">
        <v>12.593914</v>
      </c>
      <c r="BV501">
        <v>6.03</v>
      </c>
    </row>
    <row r="502" spans="1:74" customFormat="1" x14ac:dyDescent="0.25">
      <c r="A502" s="37">
        <v>41704</v>
      </c>
      <c r="B502" s="38">
        <v>4.0064814814814817E-2</v>
      </c>
      <c r="C502">
        <v>14.17</v>
      </c>
      <c r="D502">
        <v>1.732</v>
      </c>
      <c r="E502">
        <v>17319.60801</v>
      </c>
      <c r="F502">
        <v>7.8</v>
      </c>
      <c r="G502">
        <v>-31.1</v>
      </c>
      <c r="H502">
        <v>456</v>
      </c>
      <c r="J502">
        <v>0</v>
      </c>
      <c r="K502">
        <v>0.86629999999999996</v>
      </c>
      <c r="L502">
        <v>12.2758</v>
      </c>
      <c r="M502">
        <v>1.5004</v>
      </c>
      <c r="N502">
        <v>6.7929000000000004</v>
      </c>
      <c r="O502">
        <v>0</v>
      </c>
      <c r="P502">
        <v>6.8</v>
      </c>
      <c r="Q502">
        <v>5.2053000000000003</v>
      </c>
      <c r="R502">
        <v>0</v>
      </c>
      <c r="S502">
        <v>5.2</v>
      </c>
      <c r="T502">
        <v>455.97300000000001</v>
      </c>
      <c r="W502">
        <v>0</v>
      </c>
      <c r="X502">
        <v>0</v>
      </c>
      <c r="Y502">
        <v>12.3</v>
      </c>
      <c r="Z502">
        <v>847</v>
      </c>
      <c r="AA502">
        <v>871</v>
      </c>
      <c r="AB502">
        <v>796</v>
      </c>
      <c r="AC502">
        <v>54</v>
      </c>
      <c r="AD502">
        <v>10.11</v>
      </c>
      <c r="AE502">
        <v>0.23</v>
      </c>
      <c r="AF502">
        <v>981</v>
      </c>
      <c r="AG502">
        <v>-5</v>
      </c>
      <c r="AH502">
        <v>15</v>
      </c>
      <c r="AI502">
        <v>18</v>
      </c>
      <c r="AJ502">
        <v>191</v>
      </c>
      <c r="AK502">
        <v>190.2</v>
      </c>
      <c r="AL502">
        <v>7.7</v>
      </c>
      <c r="AM502">
        <v>195</v>
      </c>
      <c r="AN502" t="s">
        <v>155</v>
      </c>
      <c r="AO502">
        <v>2</v>
      </c>
      <c r="AP502" s="39">
        <v>0.70664351851851848</v>
      </c>
      <c r="AQ502">
        <v>47.161416000000003</v>
      </c>
      <c r="AR502">
        <v>-88.484076000000002</v>
      </c>
      <c r="AS502">
        <v>312.39999999999998</v>
      </c>
      <c r="AT502">
        <v>38.299999999999997</v>
      </c>
      <c r="AU502">
        <v>12</v>
      </c>
      <c r="AV502">
        <v>9</v>
      </c>
      <c r="AW502" t="s">
        <v>417</v>
      </c>
      <c r="AX502">
        <v>1.0395000000000001</v>
      </c>
      <c r="AY502">
        <v>1</v>
      </c>
      <c r="AZ502">
        <v>1.6395</v>
      </c>
      <c r="BA502">
        <v>14.048999999999999</v>
      </c>
      <c r="BB502">
        <v>13.23</v>
      </c>
      <c r="BC502">
        <v>0.94</v>
      </c>
      <c r="BD502">
        <v>15.43</v>
      </c>
      <c r="BE502">
        <v>2695.19</v>
      </c>
      <c r="BF502">
        <v>209.66900000000001</v>
      </c>
      <c r="BG502">
        <v>0.156</v>
      </c>
      <c r="BH502">
        <v>0</v>
      </c>
      <c r="BI502">
        <v>0.156</v>
      </c>
      <c r="BJ502">
        <v>0.12</v>
      </c>
      <c r="BK502">
        <v>0</v>
      </c>
      <c r="BL502">
        <v>0.12</v>
      </c>
      <c r="BM502">
        <v>3.3077999999999999</v>
      </c>
      <c r="BQ502">
        <v>0</v>
      </c>
      <c r="BR502">
        <v>0.47958899999999999</v>
      </c>
      <c r="BS502">
        <v>0.30041400000000001</v>
      </c>
      <c r="BT502">
        <v>9.7929999999999996E-3</v>
      </c>
      <c r="BU502">
        <v>11.544905999999999</v>
      </c>
      <c r="BV502">
        <v>6.0383214000000001</v>
      </c>
    </row>
    <row r="503" spans="1:74" customFormat="1" x14ac:dyDescent="0.25">
      <c r="A503" s="37">
        <v>41704</v>
      </c>
      <c r="B503" s="38">
        <v>4.0076388888888891E-2</v>
      </c>
      <c r="C503">
        <v>14.17</v>
      </c>
      <c r="D503">
        <v>1.7228000000000001</v>
      </c>
      <c r="E503">
        <v>17227.828949999999</v>
      </c>
      <c r="F503">
        <v>8.6</v>
      </c>
      <c r="G503">
        <v>-9.9</v>
      </c>
      <c r="H503">
        <v>481.2</v>
      </c>
      <c r="J503">
        <v>0</v>
      </c>
      <c r="K503">
        <v>0.86639999999999995</v>
      </c>
      <c r="L503">
        <v>12.277100000000001</v>
      </c>
      <c r="M503">
        <v>1.4925999999999999</v>
      </c>
      <c r="N503">
        <v>7.4512</v>
      </c>
      <c r="O503">
        <v>0</v>
      </c>
      <c r="P503">
        <v>7.5</v>
      </c>
      <c r="Q503">
        <v>5.7096999999999998</v>
      </c>
      <c r="R503">
        <v>0</v>
      </c>
      <c r="S503">
        <v>5.7</v>
      </c>
      <c r="T503">
        <v>481.22800000000001</v>
      </c>
      <c r="W503">
        <v>0</v>
      </c>
      <c r="X503">
        <v>0</v>
      </c>
      <c r="Y503">
        <v>12.3</v>
      </c>
      <c r="Z503">
        <v>846</v>
      </c>
      <c r="AA503">
        <v>871</v>
      </c>
      <c r="AB503">
        <v>797</v>
      </c>
      <c r="AC503">
        <v>54</v>
      </c>
      <c r="AD503">
        <v>10.11</v>
      </c>
      <c r="AE503">
        <v>0.23</v>
      </c>
      <c r="AF503">
        <v>981</v>
      </c>
      <c r="AG503">
        <v>-5</v>
      </c>
      <c r="AH503">
        <v>15</v>
      </c>
      <c r="AI503">
        <v>18</v>
      </c>
      <c r="AJ503">
        <v>191</v>
      </c>
      <c r="AK503">
        <v>191</v>
      </c>
      <c r="AL503">
        <v>7.8</v>
      </c>
      <c r="AM503">
        <v>195</v>
      </c>
      <c r="AN503" t="s">
        <v>155</v>
      </c>
      <c r="AO503">
        <v>2</v>
      </c>
      <c r="AP503" s="39">
        <v>0.70665509259259263</v>
      </c>
      <c r="AQ503">
        <v>47.161577999999999</v>
      </c>
      <c r="AR503">
        <v>-88.484100999999995</v>
      </c>
      <c r="AS503">
        <v>312.89999999999998</v>
      </c>
      <c r="AT503">
        <v>39.200000000000003</v>
      </c>
      <c r="AU503">
        <v>12</v>
      </c>
      <c r="AV503">
        <v>9</v>
      </c>
      <c r="AW503" t="s">
        <v>417</v>
      </c>
      <c r="AX503">
        <v>1</v>
      </c>
      <c r="AY503">
        <v>1.0605</v>
      </c>
      <c r="AZ503">
        <v>1.6</v>
      </c>
      <c r="BA503">
        <v>14.048999999999999</v>
      </c>
      <c r="BB503">
        <v>13.24</v>
      </c>
      <c r="BC503">
        <v>0.94</v>
      </c>
      <c r="BD503">
        <v>15.417999999999999</v>
      </c>
      <c r="BE503">
        <v>2696.252</v>
      </c>
      <c r="BF503">
        <v>208.64</v>
      </c>
      <c r="BG503">
        <v>0.17100000000000001</v>
      </c>
      <c r="BH503">
        <v>0</v>
      </c>
      <c r="BI503">
        <v>0.17100000000000001</v>
      </c>
      <c r="BJ503">
        <v>0.13100000000000001</v>
      </c>
      <c r="BK503">
        <v>0</v>
      </c>
      <c r="BL503">
        <v>0.13100000000000001</v>
      </c>
      <c r="BM503">
        <v>3.492</v>
      </c>
      <c r="BQ503">
        <v>0</v>
      </c>
      <c r="BR503">
        <v>0.50348400000000004</v>
      </c>
      <c r="BS503">
        <v>0.30199999999999999</v>
      </c>
      <c r="BT503">
        <v>9.2069999999999999E-3</v>
      </c>
      <c r="BU503">
        <v>12.120119000000001</v>
      </c>
      <c r="BV503">
        <v>6.0701999999999998</v>
      </c>
    </row>
    <row r="504" spans="1:74" customFormat="1" x14ac:dyDescent="0.25">
      <c r="A504" s="37">
        <v>41704</v>
      </c>
      <c r="B504" s="38">
        <v>4.0087962962962964E-2</v>
      </c>
      <c r="C504">
        <v>14.167999999999999</v>
      </c>
      <c r="D504">
        <v>1.7219</v>
      </c>
      <c r="E504">
        <v>17219.347829999999</v>
      </c>
      <c r="F504">
        <v>8.6</v>
      </c>
      <c r="G504">
        <v>-8.6</v>
      </c>
      <c r="H504">
        <v>462.3</v>
      </c>
      <c r="J504">
        <v>0</v>
      </c>
      <c r="K504">
        <v>0.86639999999999995</v>
      </c>
      <c r="L504">
        <v>12.275600000000001</v>
      </c>
      <c r="M504">
        <v>1.4919</v>
      </c>
      <c r="N504">
        <v>7.4345999999999997</v>
      </c>
      <c r="O504">
        <v>0</v>
      </c>
      <c r="P504">
        <v>7.4</v>
      </c>
      <c r="Q504">
        <v>5.6970000000000001</v>
      </c>
      <c r="R504">
        <v>0</v>
      </c>
      <c r="S504">
        <v>5.7</v>
      </c>
      <c r="T504">
        <v>462.32380000000001</v>
      </c>
      <c r="W504">
        <v>0</v>
      </c>
      <c r="X504">
        <v>0</v>
      </c>
      <c r="Y504">
        <v>12.3</v>
      </c>
      <c r="Z504">
        <v>846</v>
      </c>
      <c r="AA504">
        <v>872</v>
      </c>
      <c r="AB504">
        <v>799</v>
      </c>
      <c r="AC504">
        <v>54</v>
      </c>
      <c r="AD504">
        <v>10.11</v>
      </c>
      <c r="AE504">
        <v>0.23</v>
      </c>
      <c r="AF504">
        <v>981</v>
      </c>
      <c r="AG504">
        <v>-5</v>
      </c>
      <c r="AH504">
        <v>15</v>
      </c>
      <c r="AI504">
        <v>18</v>
      </c>
      <c r="AJ504">
        <v>191</v>
      </c>
      <c r="AK504">
        <v>190.8</v>
      </c>
      <c r="AL504">
        <v>7.7</v>
      </c>
      <c r="AM504">
        <v>195</v>
      </c>
      <c r="AN504" t="s">
        <v>155</v>
      </c>
      <c r="AO504">
        <v>2</v>
      </c>
      <c r="AP504" s="39">
        <v>0.70666666666666667</v>
      </c>
      <c r="AQ504">
        <v>47.161735999999998</v>
      </c>
      <c r="AR504">
        <v>-88.484159000000005</v>
      </c>
      <c r="AS504">
        <v>313.10000000000002</v>
      </c>
      <c r="AT504">
        <v>39.700000000000003</v>
      </c>
      <c r="AU504">
        <v>12</v>
      </c>
      <c r="AV504">
        <v>9</v>
      </c>
      <c r="AW504" t="s">
        <v>417</v>
      </c>
      <c r="AX504">
        <v>1.121</v>
      </c>
      <c r="AY504">
        <v>1.1605000000000001</v>
      </c>
      <c r="AZ504">
        <v>1.7210000000000001</v>
      </c>
      <c r="BA504">
        <v>14.048999999999999</v>
      </c>
      <c r="BB504">
        <v>13.24</v>
      </c>
      <c r="BC504">
        <v>0.94</v>
      </c>
      <c r="BD504">
        <v>15.416</v>
      </c>
      <c r="BE504">
        <v>2696.7249999999999</v>
      </c>
      <c r="BF504">
        <v>208.60400000000001</v>
      </c>
      <c r="BG504">
        <v>0.17100000000000001</v>
      </c>
      <c r="BH504">
        <v>0</v>
      </c>
      <c r="BI504">
        <v>0.17100000000000001</v>
      </c>
      <c r="BJ504">
        <v>0.13100000000000001</v>
      </c>
      <c r="BK504">
        <v>0</v>
      </c>
      <c r="BL504">
        <v>0.13100000000000001</v>
      </c>
      <c r="BM504">
        <v>3.3559000000000001</v>
      </c>
      <c r="BQ504">
        <v>0</v>
      </c>
      <c r="BR504">
        <v>0.51610500000000004</v>
      </c>
      <c r="BS504">
        <v>0.30199999999999999</v>
      </c>
      <c r="BT504">
        <v>1.0207000000000001E-2</v>
      </c>
      <c r="BU504">
        <v>12.423938</v>
      </c>
      <c r="BV504">
        <v>6.0701999999999998</v>
      </c>
    </row>
    <row r="505" spans="1:74" customFormat="1" x14ac:dyDescent="0.25">
      <c r="A505" s="37">
        <v>41704</v>
      </c>
      <c r="B505" s="38">
        <v>4.0099537037037038E-2</v>
      </c>
      <c r="C505">
        <v>14.118</v>
      </c>
      <c r="D505">
        <v>1.8331999999999999</v>
      </c>
      <c r="E505">
        <v>18332.305700000001</v>
      </c>
      <c r="F505">
        <v>8.6</v>
      </c>
      <c r="G505">
        <v>10.5</v>
      </c>
      <c r="H505">
        <v>695.5</v>
      </c>
      <c r="J505">
        <v>0</v>
      </c>
      <c r="K505">
        <v>0.86550000000000005</v>
      </c>
      <c r="L505">
        <v>12.2194</v>
      </c>
      <c r="M505">
        <v>1.5867</v>
      </c>
      <c r="N505">
        <v>7.4360999999999997</v>
      </c>
      <c r="O505">
        <v>9.0494000000000003</v>
      </c>
      <c r="P505">
        <v>16.5</v>
      </c>
      <c r="Q505">
        <v>5.6981000000000002</v>
      </c>
      <c r="R505">
        <v>6.9344000000000001</v>
      </c>
      <c r="S505">
        <v>12.6</v>
      </c>
      <c r="T505">
        <v>695.53909999999996</v>
      </c>
      <c r="W505">
        <v>0</v>
      </c>
      <c r="X505">
        <v>0</v>
      </c>
      <c r="Y505">
        <v>12.3</v>
      </c>
      <c r="Z505">
        <v>846</v>
      </c>
      <c r="AA505">
        <v>872</v>
      </c>
      <c r="AB505">
        <v>799</v>
      </c>
      <c r="AC505">
        <v>54</v>
      </c>
      <c r="AD505">
        <v>10.11</v>
      </c>
      <c r="AE505">
        <v>0.23</v>
      </c>
      <c r="AF505">
        <v>981</v>
      </c>
      <c r="AG505">
        <v>-5</v>
      </c>
      <c r="AH505">
        <v>15</v>
      </c>
      <c r="AI505">
        <v>18</v>
      </c>
      <c r="AJ505">
        <v>191</v>
      </c>
      <c r="AK505">
        <v>190</v>
      </c>
      <c r="AL505">
        <v>7.5</v>
      </c>
      <c r="AM505">
        <v>195</v>
      </c>
      <c r="AN505" t="s">
        <v>155</v>
      </c>
      <c r="AO505">
        <v>2</v>
      </c>
      <c r="AP505" s="39">
        <v>0.7066782407407407</v>
      </c>
      <c r="AQ505">
        <v>47.161893999999997</v>
      </c>
      <c r="AR505">
        <v>-88.484232000000006</v>
      </c>
      <c r="AS505">
        <v>313.3</v>
      </c>
      <c r="AT505">
        <v>40.1</v>
      </c>
      <c r="AU505">
        <v>12</v>
      </c>
      <c r="AV505">
        <v>9</v>
      </c>
      <c r="AW505" t="s">
        <v>417</v>
      </c>
      <c r="AX505">
        <v>1.5024999999999999</v>
      </c>
      <c r="AY505">
        <v>1.4419999999999999</v>
      </c>
      <c r="AZ505">
        <v>2.2235</v>
      </c>
      <c r="BA505">
        <v>14.048999999999999</v>
      </c>
      <c r="BB505">
        <v>13.16</v>
      </c>
      <c r="BC505">
        <v>0.94</v>
      </c>
      <c r="BD505">
        <v>15.538</v>
      </c>
      <c r="BE505">
        <v>2672.3710000000001</v>
      </c>
      <c r="BF505">
        <v>220.85900000000001</v>
      </c>
      <c r="BG505">
        <v>0.17</v>
      </c>
      <c r="BH505">
        <v>0.20699999999999999</v>
      </c>
      <c r="BI505">
        <v>0.378</v>
      </c>
      <c r="BJ505">
        <v>0.13100000000000001</v>
      </c>
      <c r="BK505">
        <v>0.159</v>
      </c>
      <c r="BL505">
        <v>0.28899999999999998</v>
      </c>
      <c r="BM505">
        <v>5.0260999999999996</v>
      </c>
      <c r="BQ505">
        <v>0</v>
      </c>
      <c r="BR505">
        <v>0.54393899999999995</v>
      </c>
      <c r="BS505">
        <v>0.301172</v>
      </c>
      <c r="BT505">
        <v>1.0793000000000001E-2</v>
      </c>
      <c r="BU505">
        <v>13.093972000000001</v>
      </c>
      <c r="BV505">
        <v>6.0535572000000002</v>
      </c>
    </row>
    <row r="506" spans="1:74" customFormat="1" x14ac:dyDescent="0.25">
      <c r="A506" s="37">
        <v>41704</v>
      </c>
      <c r="B506" s="38">
        <v>4.0111111111111111E-2</v>
      </c>
      <c r="C506">
        <v>14.076000000000001</v>
      </c>
      <c r="D506">
        <v>1.9515</v>
      </c>
      <c r="E506">
        <v>19514.939269999999</v>
      </c>
      <c r="F506">
        <v>7.9</v>
      </c>
      <c r="G506">
        <v>-0.5</v>
      </c>
      <c r="H506">
        <v>888.4</v>
      </c>
      <c r="J506">
        <v>0</v>
      </c>
      <c r="K506">
        <v>0.86460000000000004</v>
      </c>
      <c r="L506">
        <v>12.170299999999999</v>
      </c>
      <c r="M506">
        <v>1.6873</v>
      </c>
      <c r="N506">
        <v>6.8159999999999998</v>
      </c>
      <c r="O506">
        <v>0</v>
      </c>
      <c r="P506">
        <v>6.8</v>
      </c>
      <c r="Q506">
        <v>5.2229999999999999</v>
      </c>
      <c r="R506">
        <v>0</v>
      </c>
      <c r="S506">
        <v>5.2</v>
      </c>
      <c r="T506">
        <v>888.4307</v>
      </c>
      <c r="W506">
        <v>0</v>
      </c>
      <c r="X506">
        <v>0</v>
      </c>
      <c r="Y506">
        <v>12.3</v>
      </c>
      <c r="Z506">
        <v>847</v>
      </c>
      <c r="AA506">
        <v>871</v>
      </c>
      <c r="AB506">
        <v>799</v>
      </c>
      <c r="AC506">
        <v>54</v>
      </c>
      <c r="AD506">
        <v>10.11</v>
      </c>
      <c r="AE506">
        <v>0.23</v>
      </c>
      <c r="AF506">
        <v>981</v>
      </c>
      <c r="AG506">
        <v>-5</v>
      </c>
      <c r="AH506">
        <v>15</v>
      </c>
      <c r="AI506">
        <v>18</v>
      </c>
      <c r="AJ506">
        <v>191</v>
      </c>
      <c r="AK506">
        <v>190</v>
      </c>
      <c r="AL506">
        <v>7.5</v>
      </c>
      <c r="AM506">
        <v>195</v>
      </c>
      <c r="AN506" t="s">
        <v>155</v>
      </c>
      <c r="AO506">
        <v>2</v>
      </c>
      <c r="AP506" s="39">
        <v>0.70668981481481474</v>
      </c>
      <c r="AQ506">
        <v>47.162056</v>
      </c>
      <c r="AR506">
        <v>-88.484285999999997</v>
      </c>
      <c r="AS506">
        <v>313.60000000000002</v>
      </c>
      <c r="AT506">
        <v>40.799999999999997</v>
      </c>
      <c r="AU506">
        <v>12</v>
      </c>
      <c r="AV506">
        <v>9</v>
      </c>
      <c r="AW506" t="s">
        <v>417</v>
      </c>
      <c r="AX506">
        <v>1.7605</v>
      </c>
      <c r="AY506">
        <v>1.6605000000000001</v>
      </c>
      <c r="AZ506">
        <v>2.5605000000000002</v>
      </c>
      <c r="BA506">
        <v>14.048999999999999</v>
      </c>
      <c r="BB506">
        <v>13.07</v>
      </c>
      <c r="BC506">
        <v>0.93</v>
      </c>
      <c r="BD506">
        <v>15.657999999999999</v>
      </c>
      <c r="BE506">
        <v>2648.0790000000002</v>
      </c>
      <c r="BF506">
        <v>233.667</v>
      </c>
      <c r="BG506">
        <v>0.155</v>
      </c>
      <c r="BH506">
        <v>0</v>
      </c>
      <c r="BI506">
        <v>0.155</v>
      </c>
      <c r="BJ506">
        <v>0.11899999999999999</v>
      </c>
      <c r="BK506">
        <v>0</v>
      </c>
      <c r="BL506">
        <v>0.11899999999999999</v>
      </c>
      <c r="BM506">
        <v>6.3872999999999998</v>
      </c>
      <c r="BQ506">
        <v>0</v>
      </c>
      <c r="BR506">
        <v>0.62093900000000002</v>
      </c>
      <c r="BS506">
        <v>0.29779299999999997</v>
      </c>
      <c r="BT506">
        <v>9.7929999999999996E-3</v>
      </c>
      <c r="BU506">
        <v>14.947554</v>
      </c>
      <c r="BV506">
        <v>5.9856392999999999</v>
      </c>
    </row>
    <row r="507" spans="1:74" customFormat="1" x14ac:dyDescent="0.25">
      <c r="A507" s="37">
        <v>41704</v>
      </c>
      <c r="B507" s="38">
        <v>4.0122685185185185E-2</v>
      </c>
      <c r="C507">
        <v>14.055</v>
      </c>
      <c r="D507">
        <v>1.9879</v>
      </c>
      <c r="E507">
        <v>19879.311740000001</v>
      </c>
      <c r="F507">
        <v>7.8</v>
      </c>
      <c r="G507">
        <v>-5</v>
      </c>
      <c r="H507">
        <v>967.3</v>
      </c>
      <c r="J507">
        <v>0</v>
      </c>
      <c r="K507">
        <v>0.86439999999999995</v>
      </c>
      <c r="L507">
        <v>12.149100000000001</v>
      </c>
      <c r="M507">
        <v>1.7183999999999999</v>
      </c>
      <c r="N507">
        <v>6.7423999999999999</v>
      </c>
      <c r="O507">
        <v>0</v>
      </c>
      <c r="P507">
        <v>6.7</v>
      </c>
      <c r="Q507">
        <v>5.1665999999999999</v>
      </c>
      <c r="R507">
        <v>0</v>
      </c>
      <c r="S507">
        <v>5.2</v>
      </c>
      <c r="T507">
        <v>967.27679999999998</v>
      </c>
      <c r="W507">
        <v>0</v>
      </c>
      <c r="X507">
        <v>0</v>
      </c>
      <c r="Y507">
        <v>12.3</v>
      </c>
      <c r="Z507">
        <v>847</v>
      </c>
      <c r="AA507">
        <v>873</v>
      </c>
      <c r="AB507">
        <v>800</v>
      </c>
      <c r="AC507">
        <v>54</v>
      </c>
      <c r="AD507">
        <v>10.11</v>
      </c>
      <c r="AE507">
        <v>0.23</v>
      </c>
      <c r="AF507">
        <v>981</v>
      </c>
      <c r="AG507">
        <v>-5</v>
      </c>
      <c r="AH507">
        <v>15</v>
      </c>
      <c r="AI507">
        <v>18</v>
      </c>
      <c r="AJ507">
        <v>191</v>
      </c>
      <c r="AK507">
        <v>190</v>
      </c>
      <c r="AL507">
        <v>7.6</v>
      </c>
      <c r="AM507">
        <v>195</v>
      </c>
      <c r="AN507" t="s">
        <v>155</v>
      </c>
      <c r="AO507">
        <v>2</v>
      </c>
      <c r="AP507" s="39">
        <v>0.70670138888888889</v>
      </c>
      <c r="AQ507">
        <v>47.162221000000002</v>
      </c>
      <c r="AR507">
        <v>-88.484313</v>
      </c>
      <c r="AS507">
        <v>313.89999999999998</v>
      </c>
      <c r="AT507">
        <v>41</v>
      </c>
      <c r="AU507">
        <v>12</v>
      </c>
      <c r="AV507">
        <v>9</v>
      </c>
      <c r="AW507" t="s">
        <v>417</v>
      </c>
      <c r="AX507">
        <v>1.8605</v>
      </c>
      <c r="AY507">
        <v>1.7</v>
      </c>
      <c r="AZ507">
        <v>2.6</v>
      </c>
      <c r="BA507">
        <v>14.048999999999999</v>
      </c>
      <c r="BB507">
        <v>13.04</v>
      </c>
      <c r="BC507">
        <v>0.93</v>
      </c>
      <c r="BD507">
        <v>15.686</v>
      </c>
      <c r="BE507">
        <v>2640.0909999999999</v>
      </c>
      <c r="BF507">
        <v>237.66900000000001</v>
      </c>
      <c r="BG507">
        <v>0.153</v>
      </c>
      <c r="BH507">
        <v>0</v>
      </c>
      <c r="BI507">
        <v>0.153</v>
      </c>
      <c r="BJ507">
        <v>0.11799999999999999</v>
      </c>
      <c r="BK507">
        <v>0</v>
      </c>
      <c r="BL507">
        <v>0.11799999999999999</v>
      </c>
      <c r="BM507">
        <v>6.9451999999999998</v>
      </c>
      <c r="BQ507">
        <v>0</v>
      </c>
      <c r="BR507">
        <v>0.70125099999999996</v>
      </c>
      <c r="BS507">
        <v>0.29658600000000002</v>
      </c>
      <c r="BT507">
        <v>9.2069999999999999E-3</v>
      </c>
      <c r="BU507">
        <v>16.880865</v>
      </c>
      <c r="BV507">
        <v>5.9613785999999998</v>
      </c>
    </row>
    <row r="508" spans="1:74" customFormat="1" x14ac:dyDescent="0.25">
      <c r="A508" s="37">
        <v>41704</v>
      </c>
      <c r="B508" s="38">
        <v>4.0134259259259265E-2</v>
      </c>
      <c r="C508">
        <v>14.057</v>
      </c>
      <c r="D508">
        <v>2.0112000000000001</v>
      </c>
      <c r="E508">
        <v>20112.418140000002</v>
      </c>
      <c r="F508">
        <v>11.3</v>
      </c>
      <c r="G508">
        <v>-4.9000000000000004</v>
      </c>
      <c r="H508">
        <v>932.4</v>
      </c>
      <c r="J508">
        <v>0</v>
      </c>
      <c r="K508">
        <v>0.86419999999999997</v>
      </c>
      <c r="L508">
        <v>12.148199999999999</v>
      </c>
      <c r="M508">
        <v>1.7381</v>
      </c>
      <c r="N508">
        <v>9.7929999999999993</v>
      </c>
      <c r="O508">
        <v>0</v>
      </c>
      <c r="P508">
        <v>9.8000000000000007</v>
      </c>
      <c r="Q508">
        <v>7.5042999999999997</v>
      </c>
      <c r="R508">
        <v>0</v>
      </c>
      <c r="S508">
        <v>7.5</v>
      </c>
      <c r="T508">
        <v>932.38189999999997</v>
      </c>
      <c r="W508">
        <v>0</v>
      </c>
      <c r="X508">
        <v>0</v>
      </c>
      <c r="Y508">
        <v>12.3</v>
      </c>
      <c r="Z508">
        <v>848</v>
      </c>
      <c r="AA508">
        <v>872</v>
      </c>
      <c r="AB508">
        <v>798</v>
      </c>
      <c r="AC508">
        <v>54</v>
      </c>
      <c r="AD508">
        <v>10.11</v>
      </c>
      <c r="AE508">
        <v>0.23</v>
      </c>
      <c r="AF508">
        <v>981</v>
      </c>
      <c r="AG508">
        <v>-5</v>
      </c>
      <c r="AH508">
        <v>15</v>
      </c>
      <c r="AI508">
        <v>18</v>
      </c>
      <c r="AJ508">
        <v>191</v>
      </c>
      <c r="AK508">
        <v>190</v>
      </c>
      <c r="AL508">
        <v>7.6</v>
      </c>
      <c r="AM508">
        <v>195</v>
      </c>
      <c r="AN508" t="s">
        <v>155</v>
      </c>
      <c r="AO508">
        <v>2</v>
      </c>
      <c r="AP508" s="39">
        <v>0.70671296296296304</v>
      </c>
      <c r="AQ508">
        <v>47.162399000000001</v>
      </c>
      <c r="AR508">
        <v>-88.484296000000001</v>
      </c>
      <c r="AS508">
        <v>314.60000000000002</v>
      </c>
      <c r="AT508">
        <v>42.4</v>
      </c>
      <c r="AU508">
        <v>12</v>
      </c>
      <c r="AV508">
        <v>8</v>
      </c>
      <c r="AW508" t="s">
        <v>432</v>
      </c>
      <c r="AX508">
        <v>1.96044</v>
      </c>
      <c r="AY508">
        <v>1.76044</v>
      </c>
      <c r="AZ508">
        <v>2.720879</v>
      </c>
      <c r="BA508">
        <v>14.048999999999999</v>
      </c>
      <c r="BB508">
        <v>13.02</v>
      </c>
      <c r="BC508">
        <v>0.93</v>
      </c>
      <c r="BD508">
        <v>15.712999999999999</v>
      </c>
      <c r="BE508">
        <v>2636.9859999999999</v>
      </c>
      <c r="BF508">
        <v>240.13499999999999</v>
      </c>
      <c r="BG508">
        <v>0.223</v>
      </c>
      <c r="BH508">
        <v>0</v>
      </c>
      <c r="BI508">
        <v>0.223</v>
      </c>
      <c r="BJ508">
        <v>0.17100000000000001</v>
      </c>
      <c r="BK508">
        <v>0</v>
      </c>
      <c r="BL508">
        <v>0.17100000000000001</v>
      </c>
      <c r="BM508">
        <v>6.6872999999999996</v>
      </c>
      <c r="BQ508">
        <v>0</v>
      </c>
      <c r="BR508">
        <v>0.76258000000000004</v>
      </c>
      <c r="BS508">
        <v>0.29562100000000002</v>
      </c>
      <c r="BT508">
        <v>9.7929999999999996E-3</v>
      </c>
      <c r="BU508">
        <v>18.357208</v>
      </c>
      <c r="BV508">
        <v>5.9419820999999997</v>
      </c>
    </row>
    <row r="509" spans="1:74" customFormat="1" x14ac:dyDescent="0.25">
      <c r="A509" s="37">
        <v>41704</v>
      </c>
      <c r="B509" s="38">
        <v>4.0145833333333332E-2</v>
      </c>
      <c r="C509">
        <v>14.077999999999999</v>
      </c>
      <c r="D509">
        <v>1.8703000000000001</v>
      </c>
      <c r="E509">
        <v>18702.7451</v>
      </c>
      <c r="F509">
        <v>19.7</v>
      </c>
      <c r="G509">
        <v>-4.5999999999999996</v>
      </c>
      <c r="H509">
        <v>671</v>
      </c>
      <c r="J509">
        <v>0</v>
      </c>
      <c r="K509">
        <v>0.86550000000000005</v>
      </c>
      <c r="L509">
        <v>12.1846</v>
      </c>
      <c r="M509">
        <v>1.6187</v>
      </c>
      <c r="N509">
        <v>17.055499999999999</v>
      </c>
      <c r="O509">
        <v>0</v>
      </c>
      <c r="P509">
        <v>17.100000000000001</v>
      </c>
      <c r="Q509">
        <v>13.069800000000001</v>
      </c>
      <c r="R509">
        <v>0</v>
      </c>
      <c r="S509">
        <v>13.1</v>
      </c>
      <c r="T509">
        <v>671.01840000000004</v>
      </c>
      <c r="W509">
        <v>0</v>
      </c>
      <c r="X509">
        <v>0</v>
      </c>
      <c r="Y509">
        <v>12.3</v>
      </c>
      <c r="Z509">
        <v>847</v>
      </c>
      <c r="AA509">
        <v>873</v>
      </c>
      <c r="AB509">
        <v>797</v>
      </c>
      <c r="AC509">
        <v>54</v>
      </c>
      <c r="AD509">
        <v>10.119999999999999</v>
      </c>
      <c r="AE509">
        <v>0.23</v>
      </c>
      <c r="AF509">
        <v>980</v>
      </c>
      <c r="AG509">
        <v>-5</v>
      </c>
      <c r="AH509">
        <v>15</v>
      </c>
      <c r="AI509">
        <v>18</v>
      </c>
      <c r="AJ509">
        <v>191</v>
      </c>
      <c r="AK509">
        <v>190</v>
      </c>
      <c r="AL509">
        <v>7.4</v>
      </c>
      <c r="AM509">
        <v>195</v>
      </c>
      <c r="AN509" t="s">
        <v>155</v>
      </c>
      <c r="AO509">
        <v>2</v>
      </c>
      <c r="AP509" s="39">
        <v>0.70672453703703697</v>
      </c>
      <c r="AQ509">
        <v>47.162591999999997</v>
      </c>
      <c r="AR509">
        <v>-88.484273000000002</v>
      </c>
      <c r="AS509">
        <v>315.3</v>
      </c>
      <c r="AT509">
        <v>44.9</v>
      </c>
      <c r="AU509">
        <v>12</v>
      </c>
      <c r="AV509">
        <v>7</v>
      </c>
      <c r="AW509" t="s">
        <v>426</v>
      </c>
      <c r="AX509">
        <v>2</v>
      </c>
      <c r="AY509">
        <v>1.86046</v>
      </c>
      <c r="AZ509">
        <v>2.8604599999999998</v>
      </c>
      <c r="BA509">
        <v>14.048999999999999</v>
      </c>
      <c r="BB509">
        <v>13.16</v>
      </c>
      <c r="BC509">
        <v>0.94</v>
      </c>
      <c r="BD509">
        <v>15.542999999999999</v>
      </c>
      <c r="BE509">
        <v>2665.7719999999999</v>
      </c>
      <c r="BF509">
        <v>225.399</v>
      </c>
      <c r="BG509">
        <v>0.39100000000000001</v>
      </c>
      <c r="BH509">
        <v>0</v>
      </c>
      <c r="BI509">
        <v>0.39100000000000001</v>
      </c>
      <c r="BJ509">
        <v>0.29899999999999999</v>
      </c>
      <c r="BK509">
        <v>0</v>
      </c>
      <c r="BL509">
        <v>0.29899999999999999</v>
      </c>
      <c r="BM509">
        <v>4.8507999999999996</v>
      </c>
      <c r="BQ509">
        <v>0</v>
      </c>
      <c r="BR509">
        <v>0.68935800000000003</v>
      </c>
      <c r="BS509">
        <v>0.29799999999999999</v>
      </c>
      <c r="BT509">
        <v>9.2069999999999999E-3</v>
      </c>
      <c r="BU509">
        <v>16.594562</v>
      </c>
      <c r="BV509">
        <v>5.9897999999999998</v>
      </c>
    </row>
    <row r="510" spans="1:74" customFormat="1" x14ac:dyDescent="0.25">
      <c r="A510" s="37">
        <v>41704</v>
      </c>
      <c r="B510" s="38">
        <v>4.0157407407407412E-2</v>
      </c>
      <c r="C510">
        <v>14.121</v>
      </c>
      <c r="D510">
        <v>1.714</v>
      </c>
      <c r="E510">
        <v>17140.076659999999</v>
      </c>
      <c r="F510">
        <v>25.4</v>
      </c>
      <c r="G510">
        <v>-1.4</v>
      </c>
      <c r="H510">
        <v>489</v>
      </c>
      <c r="J510">
        <v>0</v>
      </c>
      <c r="K510">
        <v>0.86670000000000003</v>
      </c>
      <c r="L510">
        <v>12.238899999999999</v>
      </c>
      <c r="M510">
        <v>1.4855</v>
      </c>
      <c r="N510">
        <v>22.014299999999999</v>
      </c>
      <c r="O510">
        <v>0</v>
      </c>
      <c r="P510">
        <v>22</v>
      </c>
      <c r="Q510">
        <v>16.869800000000001</v>
      </c>
      <c r="R510">
        <v>0</v>
      </c>
      <c r="S510">
        <v>16.899999999999999</v>
      </c>
      <c r="T510">
        <v>488.9665</v>
      </c>
      <c r="W510">
        <v>0</v>
      </c>
      <c r="X510">
        <v>0</v>
      </c>
      <c r="Y510">
        <v>12.3</v>
      </c>
      <c r="Z510">
        <v>848</v>
      </c>
      <c r="AA510">
        <v>872</v>
      </c>
      <c r="AB510">
        <v>796</v>
      </c>
      <c r="AC510">
        <v>54</v>
      </c>
      <c r="AD510">
        <v>10.119999999999999</v>
      </c>
      <c r="AE510">
        <v>0.23</v>
      </c>
      <c r="AF510">
        <v>980</v>
      </c>
      <c r="AG510">
        <v>-5</v>
      </c>
      <c r="AH510">
        <v>15</v>
      </c>
      <c r="AI510">
        <v>18</v>
      </c>
      <c r="AJ510">
        <v>191</v>
      </c>
      <c r="AK510">
        <v>190</v>
      </c>
      <c r="AL510">
        <v>7.4</v>
      </c>
      <c r="AM510">
        <v>195</v>
      </c>
      <c r="AN510" t="s">
        <v>155</v>
      </c>
      <c r="AO510">
        <v>2</v>
      </c>
      <c r="AP510" s="39">
        <v>0.70673611111111112</v>
      </c>
      <c r="AQ510">
        <v>47.162793000000001</v>
      </c>
      <c r="AR510">
        <v>-88.484283000000005</v>
      </c>
      <c r="AS510">
        <v>315.89999999999998</v>
      </c>
      <c r="AT510">
        <v>47.2</v>
      </c>
      <c r="AU510">
        <v>12</v>
      </c>
      <c r="AV510">
        <v>7</v>
      </c>
      <c r="AW510" t="s">
        <v>426</v>
      </c>
      <c r="AX510">
        <v>1.637</v>
      </c>
      <c r="AY510">
        <v>1.3554999999999999</v>
      </c>
      <c r="AZ510">
        <v>2.1739999999999999</v>
      </c>
      <c r="BA510">
        <v>14.048999999999999</v>
      </c>
      <c r="BB510">
        <v>13.28</v>
      </c>
      <c r="BC510">
        <v>0.95</v>
      </c>
      <c r="BD510">
        <v>15.38</v>
      </c>
      <c r="BE510">
        <v>2696.58</v>
      </c>
      <c r="BF510">
        <v>208.32</v>
      </c>
      <c r="BG510">
        <v>0.50800000000000001</v>
      </c>
      <c r="BH510">
        <v>0</v>
      </c>
      <c r="BI510">
        <v>0.50800000000000001</v>
      </c>
      <c r="BJ510">
        <v>0.38900000000000001</v>
      </c>
      <c r="BK510">
        <v>0</v>
      </c>
      <c r="BL510">
        <v>0.38900000000000001</v>
      </c>
      <c r="BM510">
        <v>3.5596999999999999</v>
      </c>
      <c r="BQ510">
        <v>0</v>
      </c>
      <c r="BR510">
        <v>0.57058600000000004</v>
      </c>
      <c r="BS510">
        <v>0.297794</v>
      </c>
      <c r="BT510">
        <v>0.01</v>
      </c>
      <c r="BU510">
        <v>13.735422</v>
      </c>
      <c r="BV510">
        <v>5.9856594000000003</v>
      </c>
    </row>
    <row r="511" spans="1:74" customFormat="1" x14ac:dyDescent="0.25">
      <c r="A511" s="37">
        <v>41704</v>
      </c>
      <c r="B511" s="38">
        <v>4.0168981481481479E-2</v>
      </c>
      <c r="C511">
        <v>14.153</v>
      </c>
      <c r="D511">
        <v>1.5952</v>
      </c>
      <c r="E511">
        <v>15952.368420000001</v>
      </c>
      <c r="F511">
        <v>25</v>
      </c>
      <c r="G511">
        <v>-1.5</v>
      </c>
      <c r="H511">
        <v>385.5</v>
      </c>
      <c r="J511">
        <v>0</v>
      </c>
      <c r="K511">
        <v>0.86760000000000004</v>
      </c>
      <c r="L511">
        <v>12.2797</v>
      </c>
      <c r="M511">
        <v>1.3841000000000001</v>
      </c>
      <c r="N511">
        <v>21.6905</v>
      </c>
      <c r="O511">
        <v>0</v>
      </c>
      <c r="P511">
        <v>21.7</v>
      </c>
      <c r="Q511">
        <v>16.621700000000001</v>
      </c>
      <c r="R511">
        <v>0</v>
      </c>
      <c r="S511">
        <v>16.600000000000001</v>
      </c>
      <c r="T511">
        <v>385.50220000000002</v>
      </c>
      <c r="W511">
        <v>0</v>
      </c>
      <c r="X511">
        <v>0</v>
      </c>
      <c r="Y511">
        <v>12.3</v>
      </c>
      <c r="Z511">
        <v>847</v>
      </c>
      <c r="AA511">
        <v>872</v>
      </c>
      <c r="AB511">
        <v>796</v>
      </c>
      <c r="AC511">
        <v>54</v>
      </c>
      <c r="AD511">
        <v>10.119999999999999</v>
      </c>
      <c r="AE511">
        <v>0.23</v>
      </c>
      <c r="AF511">
        <v>980</v>
      </c>
      <c r="AG511">
        <v>-5</v>
      </c>
      <c r="AH511">
        <v>15</v>
      </c>
      <c r="AI511">
        <v>18</v>
      </c>
      <c r="AJ511">
        <v>191</v>
      </c>
      <c r="AK511">
        <v>190</v>
      </c>
      <c r="AL511">
        <v>7.4</v>
      </c>
      <c r="AM511">
        <v>195</v>
      </c>
      <c r="AN511" t="s">
        <v>155</v>
      </c>
      <c r="AO511">
        <v>2</v>
      </c>
      <c r="AP511" s="39">
        <v>0.70674768518518516</v>
      </c>
      <c r="AQ511">
        <v>47.162993</v>
      </c>
      <c r="AR511">
        <v>-88.484333000000007</v>
      </c>
      <c r="AS511">
        <v>316.3</v>
      </c>
      <c r="AT511">
        <v>48.6</v>
      </c>
      <c r="AU511">
        <v>12</v>
      </c>
      <c r="AV511">
        <v>7</v>
      </c>
      <c r="AW511" t="s">
        <v>426</v>
      </c>
      <c r="AX511">
        <v>1.4604999999999999</v>
      </c>
      <c r="AY511">
        <v>1</v>
      </c>
      <c r="AZ511">
        <v>1.7605</v>
      </c>
      <c r="BA511">
        <v>14.048999999999999</v>
      </c>
      <c r="BB511">
        <v>13.37</v>
      </c>
      <c r="BC511">
        <v>0.95</v>
      </c>
      <c r="BD511">
        <v>15.257999999999999</v>
      </c>
      <c r="BE511">
        <v>2719.6379999999999</v>
      </c>
      <c r="BF511">
        <v>195.09800000000001</v>
      </c>
      <c r="BG511">
        <v>0.503</v>
      </c>
      <c r="BH511">
        <v>0</v>
      </c>
      <c r="BI511">
        <v>0.503</v>
      </c>
      <c r="BJ511">
        <v>0.38600000000000001</v>
      </c>
      <c r="BK511">
        <v>0</v>
      </c>
      <c r="BL511">
        <v>0.38600000000000001</v>
      </c>
      <c r="BM511">
        <v>2.8210999999999999</v>
      </c>
      <c r="BQ511">
        <v>0</v>
      </c>
      <c r="BR511">
        <v>0.49220700000000001</v>
      </c>
      <c r="BS511">
        <v>0.29699999999999999</v>
      </c>
      <c r="BT511">
        <v>0.01</v>
      </c>
      <c r="BU511">
        <v>11.848653000000001</v>
      </c>
      <c r="BV511">
        <v>5.9696999999999996</v>
      </c>
    </row>
    <row r="512" spans="1:74" customFormat="1" x14ac:dyDescent="0.25">
      <c r="A512" s="37">
        <v>41704</v>
      </c>
      <c r="B512" s="38">
        <v>4.018055555555556E-2</v>
      </c>
      <c r="C512">
        <v>14.407999999999999</v>
      </c>
      <c r="D512">
        <v>1.1327</v>
      </c>
      <c r="E512">
        <v>11326.57445</v>
      </c>
      <c r="F512">
        <v>20.3</v>
      </c>
      <c r="G512">
        <v>-1.4</v>
      </c>
      <c r="H512">
        <v>248.5</v>
      </c>
      <c r="J512">
        <v>0</v>
      </c>
      <c r="K512">
        <v>0.86990000000000001</v>
      </c>
      <c r="L512">
        <v>12.5341</v>
      </c>
      <c r="M512">
        <v>0.98529999999999995</v>
      </c>
      <c r="N512">
        <v>17.689900000000002</v>
      </c>
      <c r="O512">
        <v>0</v>
      </c>
      <c r="P512">
        <v>17.7</v>
      </c>
      <c r="Q512">
        <v>13.555999999999999</v>
      </c>
      <c r="R512">
        <v>0</v>
      </c>
      <c r="S512">
        <v>13.6</v>
      </c>
      <c r="T512">
        <v>248.53790000000001</v>
      </c>
      <c r="W512">
        <v>0</v>
      </c>
      <c r="X512">
        <v>0</v>
      </c>
      <c r="Y512">
        <v>12.3</v>
      </c>
      <c r="Z512">
        <v>847</v>
      </c>
      <c r="AA512">
        <v>871</v>
      </c>
      <c r="AB512">
        <v>795</v>
      </c>
      <c r="AC512">
        <v>54</v>
      </c>
      <c r="AD512">
        <v>10.119999999999999</v>
      </c>
      <c r="AE512">
        <v>0.23</v>
      </c>
      <c r="AF512">
        <v>980</v>
      </c>
      <c r="AG512">
        <v>-5</v>
      </c>
      <c r="AH512">
        <v>15</v>
      </c>
      <c r="AI512">
        <v>18</v>
      </c>
      <c r="AJ512">
        <v>191</v>
      </c>
      <c r="AK512">
        <v>190</v>
      </c>
      <c r="AL512">
        <v>7.6</v>
      </c>
      <c r="AM512">
        <v>195</v>
      </c>
      <c r="AN512" t="s">
        <v>155</v>
      </c>
      <c r="AO512">
        <v>2</v>
      </c>
      <c r="AP512" s="39">
        <v>0.70675925925925931</v>
      </c>
      <c r="AQ512">
        <v>47.163175000000003</v>
      </c>
      <c r="AR512">
        <v>-88.484415999999996</v>
      </c>
      <c r="AS512">
        <v>316.89999999999998</v>
      </c>
      <c r="AT512">
        <v>47.8</v>
      </c>
      <c r="AU512">
        <v>12</v>
      </c>
      <c r="AV512">
        <v>7</v>
      </c>
      <c r="AW512" t="s">
        <v>426</v>
      </c>
      <c r="AX512">
        <v>1.5605</v>
      </c>
      <c r="AY512">
        <v>1.121</v>
      </c>
      <c r="AZ512">
        <v>1.9815</v>
      </c>
      <c r="BA512">
        <v>14.048999999999999</v>
      </c>
      <c r="BB512">
        <v>13.61</v>
      </c>
      <c r="BC512">
        <v>0.97</v>
      </c>
      <c r="BD512">
        <v>14.952999999999999</v>
      </c>
      <c r="BE512">
        <v>2808.482</v>
      </c>
      <c r="BF512">
        <v>140.51900000000001</v>
      </c>
      <c r="BG512">
        <v>0.41499999999999998</v>
      </c>
      <c r="BH512">
        <v>0</v>
      </c>
      <c r="BI512">
        <v>0.41499999999999998</v>
      </c>
      <c r="BJ512">
        <v>0.318</v>
      </c>
      <c r="BK512">
        <v>0</v>
      </c>
      <c r="BL512">
        <v>0.318</v>
      </c>
      <c r="BM512">
        <v>1.8401000000000001</v>
      </c>
      <c r="BQ512">
        <v>0</v>
      </c>
      <c r="BR512">
        <v>0.47105799999999998</v>
      </c>
      <c r="BS512">
        <v>0.29658600000000002</v>
      </c>
      <c r="BT512">
        <v>0.01</v>
      </c>
      <c r="BU512">
        <v>11.339544</v>
      </c>
      <c r="BV512">
        <v>5.9613785999999998</v>
      </c>
    </row>
    <row r="513" spans="1:74" customFormat="1" x14ac:dyDescent="0.25">
      <c r="A513" s="37">
        <v>41704</v>
      </c>
      <c r="B513" s="38">
        <v>4.0192129629629626E-2</v>
      </c>
      <c r="C513">
        <v>14.696</v>
      </c>
      <c r="D513">
        <v>0.71360000000000001</v>
      </c>
      <c r="E513">
        <v>7136.1757530000004</v>
      </c>
      <c r="F513">
        <v>10.8</v>
      </c>
      <c r="G513">
        <v>-2.9</v>
      </c>
      <c r="H513">
        <v>85.7</v>
      </c>
      <c r="J513">
        <v>0</v>
      </c>
      <c r="K513">
        <v>0.87150000000000005</v>
      </c>
      <c r="L513">
        <v>12.807</v>
      </c>
      <c r="M513">
        <v>0.62190000000000001</v>
      </c>
      <c r="N513">
        <v>9.4016000000000002</v>
      </c>
      <c r="O513">
        <v>0</v>
      </c>
      <c r="P513">
        <v>9.4</v>
      </c>
      <c r="Q513">
        <v>7.2046000000000001</v>
      </c>
      <c r="R513">
        <v>0</v>
      </c>
      <c r="S513">
        <v>7.2</v>
      </c>
      <c r="T513">
        <v>85.705399999999997</v>
      </c>
      <c r="W513">
        <v>0</v>
      </c>
      <c r="X513">
        <v>0</v>
      </c>
      <c r="Y513">
        <v>12.3</v>
      </c>
      <c r="Z513">
        <v>846</v>
      </c>
      <c r="AA513">
        <v>871</v>
      </c>
      <c r="AB513">
        <v>796</v>
      </c>
      <c r="AC513">
        <v>54</v>
      </c>
      <c r="AD513">
        <v>10.119999999999999</v>
      </c>
      <c r="AE513">
        <v>0.23</v>
      </c>
      <c r="AF513">
        <v>980</v>
      </c>
      <c r="AG513">
        <v>-5</v>
      </c>
      <c r="AH513">
        <v>14.792999999999999</v>
      </c>
      <c r="AI513">
        <v>18</v>
      </c>
      <c r="AJ513">
        <v>191</v>
      </c>
      <c r="AK513">
        <v>190</v>
      </c>
      <c r="AL513">
        <v>7.4</v>
      </c>
      <c r="AM513">
        <v>195</v>
      </c>
      <c r="AN513" t="s">
        <v>155</v>
      </c>
      <c r="AO513">
        <v>2</v>
      </c>
      <c r="AP513" s="39">
        <v>0.70677083333333324</v>
      </c>
      <c r="AQ513">
        <v>47.163347999999999</v>
      </c>
      <c r="AR513">
        <v>-88.484517999999994</v>
      </c>
      <c r="AS513">
        <v>317.60000000000002</v>
      </c>
      <c r="AT513">
        <v>46.7</v>
      </c>
      <c r="AU513">
        <v>12</v>
      </c>
      <c r="AV513">
        <v>6</v>
      </c>
      <c r="AW513" t="s">
        <v>434</v>
      </c>
      <c r="AX513">
        <v>1.6605000000000001</v>
      </c>
      <c r="AY513">
        <v>1.2605</v>
      </c>
      <c r="AZ513">
        <v>2.1</v>
      </c>
      <c r="BA513">
        <v>14.048999999999999</v>
      </c>
      <c r="BB513">
        <v>13.79</v>
      </c>
      <c r="BC513">
        <v>0.98</v>
      </c>
      <c r="BD513">
        <v>14.747999999999999</v>
      </c>
      <c r="BE513">
        <v>2892.5219999999999</v>
      </c>
      <c r="BF513">
        <v>89.397999999999996</v>
      </c>
      <c r="BG513">
        <v>0.222</v>
      </c>
      <c r="BH513">
        <v>0</v>
      </c>
      <c r="BI513">
        <v>0.222</v>
      </c>
      <c r="BJ513">
        <v>0.17</v>
      </c>
      <c r="BK513">
        <v>0</v>
      </c>
      <c r="BL513">
        <v>0.17</v>
      </c>
      <c r="BM513">
        <v>0.63959999999999995</v>
      </c>
      <c r="BQ513">
        <v>0</v>
      </c>
      <c r="BR513">
        <v>0.37043999999999999</v>
      </c>
      <c r="BS513">
        <v>0.29499999999999998</v>
      </c>
      <c r="BT513">
        <v>1.0414E-2</v>
      </c>
      <c r="BU513">
        <v>8.9174170000000004</v>
      </c>
      <c r="BV513">
        <v>5.9295</v>
      </c>
    </row>
    <row r="514" spans="1:74" customFormat="1" x14ac:dyDescent="0.25">
      <c r="A514" s="37">
        <v>41704</v>
      </c>
      <c r="B514" s="38">
        <v>4.02037037037037E-2</v>
      </c>
      <c r="C514">
        <v>14.824</v>
      </c>
      <c r="D514">
        <v>0.68940000000000001</v>
      </c>
      <c r="E514">
        <v>6893.5</v>
      </c>
      <c r="F514">
        <v>8.1999999999999993</v>
      </c>
      <c r="G514">
        <v>-3</v>
      </c>
      <c r="H514">
        <v>107.2</v>
      </c>
      <c r="J514">
        <v>0</v>
      </c>
      <c r="K514">
        <v>0.87060000000000004</v>
      </c>
      <c r="L514">
        <v>12.906000000000001</v>
      </c>
      <c r="M514">
        <v>0.60019999999999996</v>
      </c>
      <c r="N514">
        <v>7.1391</v>
      </c>
      <c r="O514">
        <v>0</v>
      </c>
      <c r="P514">
        <v>7.1</v>
      </c>
      <c r="Q514">
        <v>5.4707999999999997</v>
      </c>
      <c r="R514">
        <v>0</v>
      </c>
      <c r="S514">
        <v>5.5</v>
      </c>
      <c r="T514">
        <v>107.1862</v>
      </c>
      <c r="W514">
        <v>0</v>
      </c>
      <c r="X514">
        <v>0</v>
      </c>
      <c r="Y514">
        <v>12.3</v>
      </c>
      <c r="Z514">
        <v>846</v>
      </c>
      <c r="AA514">
        <v>871</v>
      </c>
      <c r="AB514">
        <v>795</v>
      </c>
      <c r="AC514">
        <v>54</v>
      </c>
      <c r="AD514">
        <v>10.119999999999999</v>
      </c>
      <c r="AE514">
        <v>0.23</v>
      </c>
      <c r="AF514">
        <v>980</v>
      </c>
      <c r="AG514">
        <v>-5</v>
      </c>
      <c r="AH514">
        <v>14</v>
      </c>
      <c r="AI514">
        <v>18</v>
      </c>
      <c r="AJ514">
        <v>191</v>
      </c>
      <c r="AK514">
        <v>190</v>
      </c>
      <c r="AL514">
        <v>7.2</v>
      </c>
      <c r="AM514">
        <v>195</v>
      </c>
      <c r="AN514" t="s">
        <v>155</v>
      </c>
      <c r="AO514">
        <v>2</v>
      </c>
      <c r="AP514" s="39">
        <v>0.70678240740740739</v>
      </c>
      <c r="AQ514">
        <v>47.163513999999999</v>
      </c>
      <c r="AR514">
        <v>-88.484630999999993</v>
      </c>
      <c r="AS514">
        <v>318.2</v>
      </c>
      <c r="AT514">
        <v>45.6</v>
      </c>
      <c r="AU514">
        <v>12</v>
      </c>
      <c r="AV514">
        <v>7</v>
      </c>
      <c r="AW514" t="s">
        <v>435</v>
      </c>
      <c r="AX514">
        <v>1.821</v>
      </c>
      <c r="AY514">
        <v>1.542</v>
      </c>
      <c r="AZ514">
        <v>2.4024999999999999</v>
      </c>
      <c r="BA514">
        <v>14.048999999999999</v>
      </c>
      <c r="BB514">
        <v>13.7</v>
      </c>
      <c r="BC514">
        <v>0.98</v>
      </c>
      <c r="BD514">
        <v>14.86</v>
      </c>
      <c r="BE514">
        <v>2897.7060000000001</v>
      </c>
      <c r="BF514">
        <v>85.765000000000001</v>
      </c>
      <c r="BG514">
        <v>0.16800000000000001</v>
      </c>
      <c r="BH514">
        <v>0</v>
      </c>
      <c r="BI514">
        <v>0.16800000000000001</v>
      </c>
      <c r="BJ514">
        <v>0.129</v>
      </c>
      <c r="BK514">
        <v>0</v>
      </c>
      <c r="BL514">
        <v>0.129</v>
      </c>
      <c r="BM514">
        <v>0.79520000000000002</v>
      </c>
      <c r="BQ514">
        <v>0</v>
      </c>
      <c r="BR514">
        <v>0.314245</v>
      </c>
      <c r="BS514">
        <v>0.295207</v>
      </c>
      <c r="BT514">
        <v>1.2E-2</v>
      </c>
      <c r="BU514">
        <v>7.5646630000000004</v>
      </c>
      <c r="BV514">
        <v>5.9336606999999999</v>
      </c>
    </row>
    <row r="515" spans="1:74" customFormat="1" x14ac:dyDescent="0.25">
      <c r="A515" s="37">
        <v>41704</v>
      </c>
      <c r="B515" s="38">
        <v>4.0215277777777773E-2</v>
      </c>
      <c r="C515">
        <v>14.683</v>
      </c>
      <c r="D515">
        <v>1.0427999999999999</v>
      </c>
      <c r="E515">
        <v>10427.67843</v>
      </c>
      <c r="F515">
        <v>8</v>
      </c>
      <c r="G515">
        <v>-3</v>
      </c>
      <c r="H515">
        <v>214.1</v>
      </c>
      <c r="J515">
        <v>0</v>
      </c>
      <c r="K515">
        <v>0.86850000000000005</v>
      </c>
      <c r="L515">
        <v>12.7517</v>
      </c>
      <c r="M515">
        <v>0.90559999999999996</v>
      </c>
      <c r="N515">
        <v>6.9892000000000003</v>
      </c>
      <c r="O515">
        <v>0</v>
      </c>
      <c r="P515">
        <v>7</v>
      </c>
      <c r="Q515">
        <v>5.3559000000000001</v>
      </c>
      <c r="R515">
        <v>0</v>
      </c>
      <c r="S515">
        <v>5.4</v>
      </c>
      <c r="T515">
        <v>214.07259999999999</v>
      </c>
      <c r="W515">
        <v>0</v>
      </c>
      <c r="X515">
        <v>0</v>
      </c>
      <c r="Y515">
        <v>12.4</v>
      </c>
      <c r="Z515">
        <v>846</v>
      </c>
      <c r="AA515">
        <v>871</v>
      </c>
      <c r="AB515">
        <v>794</v>
      </c>
      <c r="AC515">
        <v>54</v>
      </c>
      <c r="AD515">
        <v>10.119999999999999</v>
      </c>
      <c r="AE515">
        <v>0.23</v>
      </c>
      <c r="AF515">
        <v>980</v>
      </c>
      <c r="AG515">
        <v>-5</v>
      </c>
      <c r="AH515">
        <v>14</v>
      </c>
      <c r="AI515">
        <v>18</v>
      </c>
      <c r="AJ515">
        <v>191</v>
      </c>
      <c r="AK515">
        <v>190</v>
      </c>
      <c r="AL515">
        <v>7.1</v>
      </c>
      <c r="AM515">
        <v>195</v>
      </c>
      <c r="AN515" t="s">
        <v>155</v>
      </c>
      <c r="AO515">
        <v>2</v>
      </c>
      <c r="AP515" s="39">
        <v>0.70679398148148154</v>
      </c>
      <c r="AQ515">
        <v>47.163666999999997</v>
      </c>
      <c r="AR515">
        <v>-88.484752999999998</v>
      </c>
      <c r="AS515">
        <v>318.7</v>
      </c>
      <c r="AT515">
        <v>43.6</v>
      </c>
      <c r="AU515">
        <v>12</v>
      </c>
      <c r="AV515">
        <v>7</v>
      </c>
      <c r="AW515" t="s">
        <v>435</v>
      </c>
      <c r="AX515">
        <v>2.3235000000000001</v>
      </c>
      <c r="AY515">
        <v>1.337</v>
      </c>
      <c r="AZ515">
        <v>3.0840000000000001</v>
      </c>
      <c r="BA515">
        <v>14.048999999999999</v>
      </c>
      <c r="BB515">
        <v>13.48</v>
      </c>
      <c r="BC515">
        <v>0.96</v>
      </c>
      <c r="BD515">
        <v>15.144</v>
      </c>
      <c r="BE515">
        <v>2829.0749999999998</v>
      </c>
      <c r="BF515">
        <v>127.88</v>
      </c>
      <c r="BG515">
        <v>0.16200000000000001</v>
      </c>
      <c r="BH515">
        <v>0</v>
      </c>
      <c r="BI515">
        <v>0.16200000000000001</v>
      </c>
      <c r="BJ515">
        <v>0.124</v>
      </c>
      <c r="BK515">
        <v>0</v>
      </c>
      <c r="BL515">
        <v>0.124</v>
      </c>
      <c r="BM515">
        <v>1.5692999999999999</v>
      </c>
      <c r="BQ515">
        <v>0</v>
      </c>
      <c r="BR515">
        <v>0.33868799999999999</v>
      </c>
      <c r="BS515">
        <v>0.29599999999999999</v>
      </c>
      <c r="BT515">
        <v>1.2207000000000001E-2</v>
      </c>
      <c r="BU515">
        <v>8.1530670000000001</v>
      </c>
      <c r="BV515">
        <v>5.9496000000000002</v>
      </c>
    </row>
    <row r="516" spans="1:74" customFormat="1" x14ac:dyDescent="0.25">
      <c r="A516" s="37">
        <v>41704</v>
      </c>
      <c r="B516" s="38">
        <v>4.0226851851851854E-2</v>
      </c>
      <c r="C516">
        <v>14.342000000000001</v>
      </c>
      <c r="D516">
        <v>1.4994000000000001</v>
      </c>
      <c r="E516">
        <v>14994.42035</v>
      </c>
      <c r="F516">
        <v>7.5</v>
      </c>
      <c r="G516">
        <v>-3</v>
      </c>
      <c r="H516">
        <v>288.3</v>
      </c>
      <c r="J516">
        <v>0</v>
      </c>
      <c r="K516">
        <v>0.86699999999999999</v>
      </c>
      <c r="L516">
        <v>12.434100000000001</v>
      </c>
      <c r="M516">
        <v>1.3</v>
      </c>
      <c r="N516">
        <v>6.4728000000000003</v>
      </c>
      <c r="O516">
        <v>0</v>
      </c>
      <c r="P516">
        <v>6.5</v>
      </c>
      <c r="Q516">
        <v>4.9602000000000004</v>
      </c>
      <c r="R516">
        <v>0</v>
      </c>
      <c r="S516">
        <v>5</v>
      </c>
      <c r="T516">
        <v>288.34320000000002</v>
      </c>
      <c r="W516">
        <v>0</v>
      </c>
      <c r="X516">
        <v>0</v>
      </c>
      <c r="Y516">
        <v>12.2</v>
      </c>
      <c r="Z516">
        <v>846</v>
      </c>
      <c r="AA516">
        <v>871</v>
      </c>
      <c r="AB516">
        <v>795</v>
      </c>
      <c r="AC516">
        <v>54</v>
      </c>
      <c r="AD516">
        <v>10.119999999999999</v>
      </c>
      <c r="AE516">
        <v>0.23</v>
      </c>
      <c r="AF516">
        <v>980</v>
      </c>
      <c r="AG516">
        <v>-5</v>
      </c>
      <c r="AH516">
        <v>14.207000000000001</v>
      </c>
      <c r="AI516">
        <v>18</v>
      </c>
      <c r="AJ516">
        <v>191</v>
      </c>
      <c r="AK516">
        <v>190</v>
      </c>
      <c r="AL516">
        <v>7.1</v>
      </c>
      <c r="AM516">
        <v>195</v>
      </c>
      <c r="AN516" t="s">
        <v>155</v>
      </c>
      <c r="AO516">
        <v>2</v>
      </c>
      <c r="AP516" s="39">
        <v>0.70680555555555558</v>
      </c>
      <c r="AQ516">
        <v>47.163809999999998</v>
      </c>
      <c r="AR516">
        <v>-88.484887000000001</v>
      </c>
      <c r="AS516">
        <v>319</v>
      </c>
      <c r="AT516">
        <v>42.4</v>
      </c>
      <c r="AU516">
        <v>12</v>
      </c>
      <c r="AV516">
        <v>8</v>
      </c>
      <c r="AW516" t="s">
        <v>425</v>
      </c>
      <c r="AX516">
        <v>2.6</v>
      </c>
      <c r="AY516">
        <v>1.2210000000000001</v>
      </c>
      <c r="AZ516">
        <v>3.4</v>
      </c>
      <c r="BA516">
        <v>14.048999999999999</v>
      </c>
      <c r="BB516">
        <v>13.32</v>
      </c>
      <c r="BC516">
        <v>0.95</v>
      </c>
      <c r="BD516">
        <v>15.343999999999999</v>
      </c>
      <c r="BE516">
        <v>2741.6759999999999</v>
      </c>
      <c r="BF516">
        <v>182.43700000000001</v>
      </c>
      <c r="BG516">
        <v>0.14899999999999999</v>
      </c>
      <c r="BH516">
        <v>0</v>
      </c>
      <c r="BI516">
        <v>0.14899999999999999</v>
      </c>
      <c r="BJ516">
        <v>0.115</v>
      </c>
      <c r="BK516">
        <v>0</v>
      </c>
      <c r="BL516">
        <v>0.115</v>
      </c>
      <c r="BM516">
        <v>2.1006999999999998</v>
      </c>
      <c r="BQ516">
        <v>0</v>
      </c>
      <c r="BR516">
        <v>0.33552199999999999</v>
      </c>
      <c r="BS516">
        <v>0.296207</v>
      </c>
      <c r="BT516">
        <v>1.2999999999999999E-2</v>
      </c>
      <c r="BU516">
        <v>8.0768529999999998</v>
      </c>
      <c r="BV516">
        <v>5.9537607000000001</v>
      </c>
    </row>
    <row r="517" spans="1:74" customFormat="1" x14ac:dyDescent="0.25">
      <c r="A517" s="37">
        <v>41704</v>
      </c>
      <c r="B517" s="38">
        <v>4.0238425925925927E-2</v>
      </c>
      <c r="C517">
        <v>14.141999999999999</v>
      </c>
      <c r="D517">
        <v>1.7751999999999999</v>
      </c>
      <c r="E517">
        <v>17752.24439</v>
      </c>
      <c r="F517">
        <v>6.5</v>
      </c>
      <c r="G517">
        <v>-3</v>
      </c>
      <c r="H517">
        <v>402.3</v>
      </c>
      <c r="J517">
        <v>0</v>
      </c>
      <c r="K517">
        <v>0.8659</v>
      </c>
      <c r="L517">
        <v>12.2455</v>
      </c>
      <c r="M517">
        <v>1.5370999999999999</v>
      </c>
      <c r="N517">
        <v>5.6210000000000004</v>
      </c>
      <c r="O517">
        <v>0</v>
      </c>
      <c r="P517">
        <v>5.6</v>
      </c>
      <c r="Q517">
        <v>4.3075000000000001</v>
      </c>
      <c r="R517">
        <v>0</v>
      </c>
      <c r="S517">
        <v>4.3</v>
      </c>
      <c r="T517">
        <v>402.25290000000001</v>
      </c>
      <c r="W517">
        <v>0</v>
      </c>
      <c r="X517">
        <v>0</v>
      </c>
      <c r="Y517">
        <v>12.2</v>
      </c>
      <c r="Z517">
        <v>847</v>
      </c>
      <c r="AA517">
        <v>871</v>
      </c>
      <c r="AB517">
        <v>796</v>
      </c>
      <c r="AC517">
        <v>54</v>
      </c>
      <c r="AD517">
        <v>10.119999999999999</v>
      </c>
      <c r="AE517">
        <v>0.23</v>
      </c>
      <c r="AF517">
        <v>980</v>
      </c>
      <c r="AG517">
        <v>-5</v>
      </c>
      <c r="AH517">
        <v>14.792999999999999</v>
      </c>
      <c r="AI517">
        <v>18</v>
      </c>
      <c r="AJ517">
        <v>191</v>
      </c>
      <c r="AK517">
        <v>190</v>
      </c>
      <c r="AL517">
        <v>6.9</v>
      </c>
      <c r="AM517">
        <v>195</v>
      </c>
      <c r="AN517" t="s">
        <v>155</v>
      </c>
      <c r="AO517">
        <v>2</v>
      </c>
      <c r="AP517" s="39">
        <v>0.70681712962962961</v>
      </c>
      <c r="AQ517">
        <v>47.163944999999998</v>
      </c>
      <c r="AR517">
        <v>-88.485029999999995</v>
      </c>
      <c r="AS517">
        <v>319.39999999999998</v>
      </c>
      <c r="AT517">
        <v>41.5</v>
      </c>
      <c r="AU517">
        <v>12</v>
      </c>
      <c r="AV517">
        <v>8</v>
      </c>
      <c r="AW517" t="s">
        <v>425</v>
      </c>
      <c r="AX517">
        <v>2.3580000000000001</v>
      </c>
      <c r="AY517">
        <v>1.3605</v>
      </c>
      <c r="AZ517">
        <v>3.4</v>
      </c>
      <c r="BA517">
        <v>14.048999999999999</v>
      </c>
      <c r="BB517">
        <v>13.22</v>
      </c>
      <c r="BC517">
        <v>0.94</v>
      </c>
      <c r="BD517">
        <v>15.489000000000001</v>
      </c>
      <c r="BE517">
        <v>2688.335</v>
      </c>
      <c r="BF517">
        <v>214.78200000000001</v>
      </c>
      <c r="BG517">
        <v>0.129</v>
      </c>
      <c r="BH517">
        <v>0</v>
      </c>
      <c r="BI517">
        <v>0.129</v>
      </c>
      <c r="BJ517">
        <v>9.9000000000000005E-2</v>
      </c>
      <c r="BK517">
        <v>0</v>
      </c>
      <c r="BL517">
        <v>9.9000000000000005E-2</v>
      </c>
      <c r="BM517">
        <v>2.9178999999999999</v>
      </c>
      <c r="BQ517">
        <v>0</v>
      </c>
      <c r="BR517">
        <v>0.37965900000000002</v>
      </c>
      <c r="BS517">
        <v>0.297207</v>
      </c>
      <c r="BT517">
        <v>1.2793000000000001E-2</v>
      </c>
      <c r="BU517">
        <v>9.1393409999999999</v>
      </c>
      <c r="BV517">
        <v>5.9738607000000004</v>
      </c>
    </row>
    <row r="518" spans="1:74" customFormat="1" x14ac:dyDescent="0.25">
      <c r="A518" s="37">
        <v>41704</v>
      </c>
      <c r="B518" s="38">
        <v>4.0250000000000001E-2</v>
      </c>
      <c r="C518">
        <v>14.137</v>
      </c>
      <c r="D518">
        <v>1.8076000000000001</v>
      </c>
      <c r="E518">
        <v>18076.433919999999</v>
      </c>
      <c r="F518">
        <v>6.4</v>
      </c>
      <c r="G518">
        <v>-3</v>
      </c>
      <c r="H518">
        <v>421.3</v>
      </c>
      <c r="J518">
        <v>0</v>
      </c>
      <c r="K518">
        <v>0.86560000000000004</v>
      </c>
      <c r="L518">
        <v>12.237399999999999</v>
      </c>
      <c r="M518">
        <v>1.5647</v>
      </c>
      <c r="N518">
        <v>5.5399000000000003</v>
      </c>
      <c r="O518">
        <v>0</v>
      </c>
      <c r="P518">
        <v>5.5</v>
      </c>
      <c r="Q518">
        <v>4.2453000000000003</v>
      </c>
      <c r="R518">
        <v>0</v>
      </c>
      <c r="S518">
        <v>4.2</v>
      </c>
      <c r="T518">
        <v>421.29219999999998</v>
      </c>
      <c r="W518">
        <v>0</v>
      </c>
      <c r="X518">
        <v>0</v>
      </c>
      <c r="Y518">
        <v>12.2</v>
      </c>
      <c r="Z518">
        <v>846</v>
      </c>
      <c r="AA518">
        <v>871</v>
      </c>
      <c r="AB518">
        <v>797</v>
      </c>
      <c r="AC518">
        <v>54</v>
      </c>
      <c r="AD518">
        <v>10.119999999999999</v>
      </c>
      <c r="AE518">
        <v>0.23</v>
      </c>
      <c r="AF518">
        <v>980</v>
      </c>
      <c r="AG518">
        <v>-5</v>
      </c>
      <c r="AH518">
        <v>14</v>
      </c>
      <c r="AI518">
        <v>18</v>
      </c>
      <c r="AJ518">
        <v>190.8</v>
      </c>
      <c r="AK518">
        <v>190</v>
      </c>
      <c r="AL518">
        <v>6.8</v>
      </c>
      <c r="AM518">
        <v>195</v>
      </c>
      <c r="AN518" t="s">
        <v>155</v>
      </c>
      <c r="AO518">
        <v>2</v>
      </c>
      <c r="AP518" s="39">
        <v>0.70682870370370365</v>
      </c>
      <c r="AQ518">
        <v>47.164045999999999</v>
      </c>
      <c r="AR518">
        <v>-88.485196999999999</v>
      </c>
      <c r="AS518">
        <v>319.8</v>
      </c>
      <c r="AT518">
        <v>39.5</v>
      </c>
      <c r="AU518">
        <v>12</v>
      </c>
      <c r="AV518">
        <v>8</v>
      </c>
      <c r="AW518" t="s">
        <v>425</v>
      </c>
      <c r="AX518">
        <v>2.2000000000000002</v>
      </c>
      <c r="AY518">
        <v>1.1579999999999999</v>
      </c>
      <c r="AZ518">
        <v>2.8555000000000001</v>
      </c>
      <c r="BA518">
        <v>14.048999999999999</v>
      </c>
      <c r="BB518">
        <v>13.19</v>
      </c>
      <c r="BC518">
        <v>0.94</v>
      </c>
      <c r="BD518">
        <v>15.526</v>
      </c>
      <c r="BE518">
        <v>2682.3980000000001</v>
      </c>
      <c r="BF518">
        <v>218.29400000000001</v>
      </c>
      <c r="BG518">
        <v>0.127</v>
      </c>
      <c r="BH518">
        <v>0</v>
      </c>
      <c r="BI518">
        <v>0.127</v>
      </c>
      <c r="BJ518">
        <v>9.7000000000000003E-2</v>
      </c>
      <c r="BK518">
        <v>0</v>
      </c>
      <c r="BL518">
        <v>9.7000000000000003E-2</v>
      </c>
      <c r="BM518">
        <v>3.0512999999999999</v>
      </c>
      <c r="BQ518">
        <v>0</v>
      </c>
      <c r="BR518">
        <v>0.40796500000000002</v>
      </c>
      <c r="BS518">
        <v>0.297379</v>
      </c>
      <c r="BT518">
        <v>1.2207000000000001E-2</v>
      </c>
      <c r="BU518">
        <v>9.8207369999999994</v>
      </c>
      <c r="BV518">
        <v>5.9773179000000001</v>
      </c>
    </row>
    <row r="519" spans="1:74" customFormat="1" x14ac:dyDescent="0.25">
      <c r="A519" s="37">
        <v>41704</v>
      </c>
      <c r="B519" s="38">
        <v>4.0261574074074075E-2</v>
      </c>
      <c r="C519">
        <v>14.15</v>
      </c>
      <c r="D519">
        <v>1.7437</v>
      </c>
      <c r="E519">
        <v>17436.613850000002</v>
      </c>
      <c r="F519">
        <v>5.9</v>
      </c>
      <c r="G519">
        <v>-9</v>
      </c>
      <c r="H519">
        <v>415.5</v>
      </c>
      <c r="J519">
        <v>0</v>
      </c>
      <c r="K519">
        <v>0.86609999999999998</v>
      </c>
      <c r="L519">
        <v>12.256</v>
      </c>
      <c r="M519">
        <v>1.5103</v>
      </c>
      <c r="N519">
        <v>5.0895999999999999</v>
      </c>
      <c r="O519">
        <v>0</v>
      </c>
      <c r="P519">
        <v>5.0999999999999996</v>
      </c>
      <c r="Q519">
        <v>3.9001999999999999</v>
      </c>
      <c r="R519">
        <v>0</v>
      </c>
      <c r="S519">
        <v>3.9</v>
      </c>
      <c r="T519">
        <v>415.50299999999999</v>
      </c>
      <c r="W519">
        <v>0</v>
      </c>
      <c r="X519">
        <v>0</v>
      </c>
      <c r="Y519">
        <v>12.2</v>
      </c>
      <c r="Z519">
        <v>847</v>
      </c>
      <c r="AA519">
        <v>871</v>
      </c>
      <c r="AB519">
        <v>797</v>
      </c>
      <c r="AC519">
        <v>54</v>
      </c>
      <c r="AD519">
        <v>10.119999999999999</v>
      </c>
      <c r="AE519">
        <v>0.23</v>
      </c>
      <c r="AF519">
        <v>980</v>
      </c>
      <c r="AG519">
        <v>-5</v>
      </c>
      <c r="AH519">
        <v>14</v>
      </c>
      <c r="AI519">
        <v>18.207000000000001</v>
      </c>
      <c r="AJ519">
        <v>190.2</v>
      </c>
      <c r="AK519">
        <v>190</v>
      </c>
      <c r="AL519">
        <v>7</v>
      </c>
      <c r="AM519">
        <v>195</v>
      </c>
      <c r="AN519" t="s">
        <v>155</v>
      </c>
      <c r="AO519">
        <v>2</v>
      </c>
      <c r="AP519" s="39">
        <v>0.7068402777777778</v>
      </c>
      <c r="AQ519">
        <v>47.164133999999997</v>
      </c>
      <c r="AR519">
        <v>-88.485380000000006</v>
      </c>
      <c r="AS519">
        <v>319.8</v>
      </c>
      <c r="AT519">
        <v>38.700000000000003</v>
      </c>
      <c r="AU519">
        <v>12</v>
      </c>
      <c r="AV519">
        <v>8</v>
      </c>
      <c r="AW519" t="s">
        <v>425</v>
      </c>
      <c r="AX519">
        <v>2.2000000000000002</v>
      </c>
      <c r="AY519">
        <v>1.0605</v>
      </c>
      <c r="AZ519">
        <v>2.621</v>
      </c>
      <c r="BA519">
        <v>14.048999999999999</v>
      </c>
      <c r="BB519">
        <v>13.24</v>
      </c>
      <c r="BC519">
        <v>0.94</v>
      </c>
      <c r="BD519">
        <v>15.454000000000001</v>
      </c>
      <c r="BE519">
        <v>2693.5819999999999</v>
      </c>
      <c r="BF519">
        <v>211.25800000000001</v>
      </c>
      <c r="BG519">
        <v>0.11700000000000001</v>
      </c>
      <c r="BH519">
        <v>0</v>
      </c>
      <c r="BI519">
        <v>0.11700000000000001</v>
      </c>
      <c r="BJ519">
        <v>0.09</v>
      </c>
      <c r="BK519">
        <v>0</v>
      </c>
      <c r="BL519">
        <v>0.09</v>
      </c>
      <c r="BM519">
        <v>3.0173000000000001</v>
      </c>
      <c r="BQ519">
        <v>0</v>
      </c>
      <c r="BR519">
        <v>0.401723</v>
      </c>
      <c r="BS519">
        <v>0.295207</v>
      </c>
      <c r="BT519">
        <v>1.2999999999999999E-2</v>
      </c>
      <c r="BU519">
        <v>9.670477</v>
      </c>
      <c r="BV519">
        <v>5.9336606999999999</v>
      </c>
    </row>
    <row r="520" spans="1:74" customFormat="1" x14ac:dyDescent="0.25">
      <c r="A520" s="37">
        <v>41704</v>
      </c>
      <c r="B520" s="38">
        <v>4.0273148148148148E-2</v>
      </c>
      <c r="C520">
        <v>14.15</v>
      </c>
      <c r="D520">
        <v>1.7602</v>
      </c>
      <c r="E520">
        <v>17602.039079999999</v>
      </c>
      <c r="F520">
        <v>5</v>
      </c>
      <c r="G520">
        <v>3.5</v>
      </c>
      <c r="H520">
        <v>437.8</v>
      </c>
      <c r="J520">
        <v>0</v>
      </c>
      <c r="K520">
        <v>0.86599999999999999</v>
      </c>
      <c r="L520">
        <v>12.2539</v>
      </c>
      <c r="M520">
        <v>1.5243</v>
      </c>
      <c r="N520">
        <v>4.3509000000000002</v>
      </c>
      <c r="O520">
        <v>3.0253000000000001</v>
      </c>
      <c r="P520">
        <v>7.4</v>
      </c>
      <c r="Q520">
        <v>3.3342000000000001</v>
      </c>
      <c r="R520">
        <v>2.3182999999999998</v>
      </c>
      <c r="S520">
        <v>5.7</v>
      </c>
      <c r="T520">
        <v>437.75670000000002</v>
      </c>
      <c r="W520">
        <v>0</v>
      </c>
      <c r="X520">
        <v>0</v>
      </c>
      <c r="Y520">
        <v>12.2</v>
      </c>
      <c r="Z520">
        <v>847</v>
      </c>
      <c r="AA520">
        <v>871</v>
      </c>
      <c r="AB520">
        <v>797</v>
      </c>
      <c r="AC520">
        <v>54</v>
      </c>
      <c r="AD520">
        <v>10.119999999999999</v>
      </c>
      <c r="AE520">
        <v>0.23</v>
      </c>
      <c r="AF520">
        <v>980</v>
      </c>
      <c r="AG520">
        <v>-5</v>
      </c>
      <c r="AH520">
        <v>14</v>
      </c>
      <c r="AI520">
        <v>19</v>
      </c>
      <c r="AJ520">
        <v>191</v>
      </c>
      <c r="AK520">
        <v>190</v>
      </c>
      <c r="AL520">
        <v>7.1</v>
      </c>
      <c r="AM520">
        <v>195</v>
      </c>
      <c r="AN520" t="s">
        <v>155</v>
      </c>
      <c r="AO520">
        <v>2</v>
      </c>
      <c r="AP520" s="39">
        <v>0.70685185185185195</v>
      </c>
      <c r="AQ520">
        <v>47.164214000000001</v>
      </c>
      <c r="AR520">
        <v>-88.485564999999994</v>
      </c>
      <c r="AS520">
        <v>319.60000000000002</v>
      </c>
      <c r="AT520">
        <v>37.9</v>
      </c>
      <c r="AU520">
        <v>12</v>
      </c>
      <c r="AV520">
        <v>8</v>
      </c>
      <c r="AW520" t="s">
        <v>425</v>
      </c>
      <c r="AX520">
        <v>3.9544999999999999</v>
      </c>
      <c r="AY520">
        <v>1.3420000000000001</v>
      </c>
      <c r="AZ520">
        <v>5.7249999999999996</v>
      </c>
      <c r="BA520">
        <v>14.048999999999999</v>
      </c>
      <c r="BB520">
        <v>13.22</v>
      </c>
      <c r="BC520">
        <v>0.94</v>
      </c>
      <c r="BD520">
        <v>15.473000000000001</v>
      </c>
      <c r="BE520">
        <v>2690.346</v>
      </c>
      <c r="BF520">
        <v>213.006</v>
      </c>
      <c r="BG520">
        <v>0.1</v>
      </c>
      <c r="BH520">
        <v>7.0000000000000007E-2</v>
      </c>
      <c r="BI520">
        <v>0.17</v>
      </c>
      <c r="BJ520">
        <v>7.6999999999999999E-2</v>
      </c>
      <c r="BK520">
        <v>5.2999999999999999E-2</v>
      </c>
      <c r="BL520">
        <v>0.13</v>
      </c>
      <c r="BM520">
        <v>3.1756000000000002</v>
      </c>
      <c r="BQ520">
        <v>0</v>
      </c>
      <c r="BR520">
        <v>0.389067</v>
      </c>
      <c r="BS520">
        <v>0.29662100000000002</v>
      </c>
      <c r="BT520">
        <v>1.2999999999999999E-2</v>
      </c>
      <c r="BU520">
        <v>9.3658160000000006</v>
      </c>
      <c r="BV520">
        <v>5.9620820999999999</v>
      </c>
    </row>
    <row r="521" spans="1:74" customFormat="1" x14ac:dyDescent="0.25">
      <c r="A521" s="37">
        <v>41704</v>
      </c>
      <c r="B521" s="38">
        <v>4.0284722222222222E-2</v>
      </c>
      <c r="C521">
        <v>14.233000000000001</v>
      </c>
      <c r="D521">
        <v>1.3587</v>
      </c>
      <c r="E521">
        <v>13587.01189</v>
      </c>
      <c r="F521">
        <v>5.3</v>
      </c>
      <c r="G521">
        <v>13.8</v>
      </c>
      <c r="H521">
        <v>332.7</v>
      </c>
      <c r="J521">
        <v>0</v>
      </c>
      <c r="K521">
        <v>0.86899999999999999</v>
      </c>
      <c r="L521">
        <v>12.3682</v>
      </c>
      <c r="M521">
        <v>1.1807000000000001</v>
      </c>
      <c r="N521">
        <v>4.6055999999999999</v>
      </c>
      <c r="O521">
        <v>11.991899999999999</v>
      </c>
      <c r="P521">
        <v>16.600000000000001</v>
      </c>
      <c r="Q521">
        <v>3.5297999999999998</v>
      </c>
      <c r="R521">
        <v>9.1907999999999994</v>
      </c>
      <c r="S521">
        <v>12.7</v>
      </c>
      <c r="T521">
        <v>332.6875</v>
      </c>
      <c r="W521">
        <v>0</v>
      </c>
      <c r="X521">
        <v>0</v>
      </c>
      <c r="Y521">
        <v>12.2</v>
      </c>
      <c r="Z521">
        <v>847</v>
      </c>
      <c r="AA521">
        <v>871</v>
      </c>
      <c r="AB521">
        <v>798</v>
      </c>
      <c r="AC521">
        <v>54.2</v>
      </c>
      <c r="AD521">
        <v>10.16</v>
      </c>
      <c r="AE521">
        <v>0.23</v>
      </c>
      <c r="AF521">
        <v>980</v>
      </c>
      <c r="AG521">
        <v>-5</v>
      </c>
      <c r="AH521">
        <v>14</v>
      </c>
      <c r="AI521">
        <v>19</v>
      </c>
      <c r="AJ521">
        <v>190.8</v>
      </c>
      <c r="AK521">
        <v>190</v>
      </c>
      <c r="AL521">
        <v>7</v>
      </c>
      <c r="AM521">
        <v>195</v>
      </c>
      <c r="AN521" t="s">
        <v>155</v>
      </c>
      <c r="AO521">
        <v>2</v>
      </c>
      <c r="AP521" s="39">
        <v>0.70686342592592588</v>
      </c>
      <c r="AQ521">
        <v>47.164284000000002</v>
      </c>
      <c r="AR521">
        <v>-88.485754999999997</v>
      </c>
      <c r="AS521">
        <v>319.2</v>
      </c>
      <c r="AT521">
        <v>37.6</v>
      </c>
      <c r="AU521">
        <v>12</v>
      </c>
      <c r="AV521">
        <v>8</v>
      </c>
      <c r="AW521" t="s">
        <v>425</v>
      </c>
      <c r="AX521">
        <v>5.0999999999999996</v>
      </c>
      <c r="AY521">
        <v>1.5</v>
      </c>
      <c r="AZ521">
        <v>7.7</v>
      </c>
      <c r="BA521">
        <v>14.048999999999999</v>
      </c>
      <c r="BB521">
        <v>13.53</v>
      </c>
      <c r="BC521">
        <v>0.96</v>
      </c>
      <c r="BD521">
        <v>15.077</v>
      </c>
      <c r="BE521">
        <v>2763.55</v>
      </c>
      <c r="BF521">
        <v>167.90799999999999</v>
      </c>
      <c r="BG521">
        <v>0.108</v>
      </c>
      <c r="BH521">
        <v>0.28100000000000003</v>
      </c>
      <c r="BI521">
        <v>0.38800000000000001</v>
      </c>
      <c r="BJ521">
        <v>8.3000000000000004E-2</v>
      </c>
      <c r="BK521">
        <v>0.215</v>
      </c>
      <c r="BL521">
        <v>0.29799999999999999</v>
      </c>
      <c r="BM521">
        <v>2.4561999999999999</v>
      </c>
      <c r="BQ521">
        <v>0</v>
      </c>
      <c r="BR521">
        <v>0.36986000000000002</v>
      </c>
      <c r="BS521">
        <v>0.29879299999999998</v>
      </c>
      <c r="BT521">
        <v>1.2793000000000001E-2</v>
      </c>
      <c r="BU521">
        <v>8.9034549999999992</v>
      </c>
      <c r="BV521">
        <v>6.0057393000000001</v>
      </c>
    </row>
    <row r="522" spans="1:74" customFormat="1" x14ac:dyDescent="0.25">
      <c r="A522" s="37">
        <v>41704</v>
      </c>
      <c r="B522" s="38">
        <v>4.0296296296296295E-2</v>
      </c>
      <c r="C522">
        <v>14.648</v>
      </c>
      <c r="D522">
        <v>1.0158</v>
      </c>
      <c r="E522">
        <v>10158.4671</v>
      </c>
      <c r="F522">
        <v>5</v>
      </c>
      <c r="G522">
        <v>1</v>
      </c>
      <c r="H522">
        <v>143.1</v>
      </c>
      <c r="J522">
        <v>0</v>
      </c>
      <c r="K522">
        <v>0.86899999999999999</v>
      </c>
      <c r="L522">
        <v>12.7295</v>
      </c>
      <c r="M522">
        <v>0.88280000000000003</v>
      </c>
      <c r="N522">
        <v>4.3452000000000002</v>
      </c>
      <c r="O522">
        <v>0.86899999999999999</v>
      </c>
      <c r="P522">
        <v>5.2</v>
      </c>
      <c r="Q522">
        <v>3.3321000000000001</v>
      </c>
      <c r="R522">
        <v>0.66639999999999999</v>
      </c>
      <c r="S522">
        <v>4</v>
      </c>
      <c r="T522">
        <v>143.09819999999999</v>
      </c>
      <c r="W522">
        <v>0</v>
      </c>
      <c r="X522">
        <v>0</v>
      </c>
      <c r="Y522">
        <v>12.2</v>
      </c>
      <c r="Z522">
        <v>848</v>
      </c>
      <c r="AA522">
        <v>872</v>
      </c>
      <c r="AB522">
        <v>797</v>
      </c>
      <c r="AC522">
        <v>55</v>
      </c>
      <c r="AD522">
        <v>10.3</v>
      </c>
      <c r="AE522">
        <v>0.24</v>
      </c>
      <c r="AF522">
        <v>980</v>
      </c>
      <c r="AG522">
        <v>-5</v>
      </c>
      <c r="AH522">
        <v>14</v>
      </c>
      <c r="AI522">
        <v>19</v>
      </c>
      <c r="AJ522">
        <v>190.2</v>
      </c>
      <c r="AK522">
        <v>190</v>
      </c>
      <c r="AL522">
        <v>7.2</v>
      </c>
      <c r="AM522">
        <v>195</v>
      </c>
      <c r="AN522" t="s">
        <v>155</v>
      </c>
      <c r="AO522">
        <v>2</v>
      </c>
      <c r="AP522" s="39">
        <v>0.70687500000000003</v>
      </c>
      <c r="AQ522">
        <v>47.164341999999998</v>
      </c>
      <c r="AR522">
        <v>-88.485961000000003</v>
      </c>
      <c r="AS522">
        <v>319</v>
      </c>
      <c r="AT522">
        <v>37.9</v>
      </c>
      <c r="AU522">
        <v>12</v>
      </c>
      <c r="AV522">
        <v>8</v>
      </c>
      <c r="AW522" t="s">
        <v>425</v>
      </c>
      <c r="AX522">
        <v>3.1640000000000001</v>
      </c>
      <c r="AY522">
        <v>1.1975</v>
      </c>
      <c r="AZ522">
        <v>4.3120000000000003</v>
      </c>
      <c r="BA522">
        <v>14.048999999999999</v>
      </c>
      <c r="BB522">
        <v>13.54</v>
      </c>
      <c r="BC522">
        <v>0.96</v>
      </c>
      <c r="BD522">
        <v>15.068</v>
      </c>
      <c r="BE522">
        <v>2834.98</v>
      </c>
      <c r="BF522">
        <v>125.13800000000001</v>
      </c>
      <c r="BG522">
        <v>0.10100000000000001</v>
      </c>
      <c r="BH522">
        <v>0.02</v>
      </c>
      <c r="BI522">
        <v>0.122</v>
      </c>
      <c r="BJ522">
        <v>7.8E-2</v>
      </c>
      <c r="BK522">
        <v>1.6E-2</v>
      </c>
      <c r="BL522">
        <v>9.2999999999999999E-2</v>
      </c>
      <c r="BM522">
        <v>1.0529999999999999</v>
      </c>
      <c r="BQ522">
        <v>0</v>
      </c>
      <c r="BR522">
        <v>0.34137299999999998</v>
      </c>
      <c r="BS522">
        <v>0.298207</v>
      </c>
      <c r="BT522">
        <v>1.2207000000000001E-2</v>
      </c>
      <c r="BU522">
        <v>8.2177009999999999</v>
      </c>
      <c r="BV522">
        <v>5.9939606999999997</v>
      </c>
    </row>
    <row r="523" spans="1:74" customFormat="1" x14ac:dyDescent="0.25">
      <c r="A523" s="37">
        <v>41704</v>
      </c>
      <c r="B523" s="38">
        <v>4.0307870370370376E-2</v>
      </c>
      <c r="C523">
        <v>14.581</v>
      </c>
      <c r="D523">
        <v>1.1691</v>
      </c>
      <c r="E523">
        <v>11691.46214</v>
      </c>
      <c r="F523">
        <v>5</v>
      </c>
      <c r="G523">
        <v>0.9</v>
      </c>
      <c r="H523">
        <v>279.3</v>
      </c>
      <c r="J523">
        <v>0</v>
      </c>
      <c r="K523">
        <v>0.86809999999999998</v>
      </c>
      <c r="L523">
        <v>12.6577</v>
      </c>
      <c r="M523">
        <v>1.0148999999999999</v>
      </c>
      <c r="N523">
        <v>4.3404999999999996</v>
      </c>
      <c r="O523">
        <v>0.78129999999999999</v>
      </c>
      <c r="P523">
        <v>5.0999999999999996</v>
      </c>
      <c r="Q523">
        <v>3.3283999999999998</v>
      </c>
      <c r="R523">
        <v>0.59909999999999997</v>
      </c>
      <c r="S523">
        <v>3.9</v>
      </c>
      <c r="T523">
        <v>279.30950000000001</v>
      </c>
      <c r="W523">
        <v>0</v>
      </c>
      <c r="X523">
        <v>0</v>
      </c>
      <c r="Y523">
        <v>12.2</v>
      </c>
      <c r="Z523">
        <v>848</v>
      </c>
      <c r="AA523">
        <v>873</v>
      </c>
      <c r="AB523">
        <v>799</v>
      </c>
      <c r="AC523">
        <v>55</v>
      </c>
      <c r="AD523">
        <v>10.3</v>
      </c>
      <c r="AE523">
        <v>0.24</v>
      </c>
      <c r="AF523">
        <v>980</v>
      </c>
      <c r="AG523">
        <v>-5</v>
      </c>
      <c r="AH523">
        <v>14</v>
      </c>
      <c r="AI523">
        <v>19</v>
      </c>
      <c r="AJ523">
        <v>191</v>
      </c>
      <c r="AK523">
        <v>190</v>
      </c>
      <c r="AL523">
        <v>7.2</v>
      </c>
      <c r="AM523">
        <v>195</v>
      </c>
      <c r="AN523" t="s">
        <v>155</v>
      </c>
      <c r="AO523">
        <v>2</v>
      </c>
      <c r="AP523" s="39">
        <v>0.70688657407407407</v>
      </c>
      <c r="AQ523">
        <v>47.164399000000003</v>
      </c>
      <c r="AR523">
        <v>-88.486174000000005</v>
      </c>
      <c r="AS523">
        <v>319.10000000000002</v>
      </c>
      <c r="AT523">
        <v>38.200000000000003</v>
      </c>
      <c r="AU523">
        <v>12</v>
      </c>
      <c r="AV523">
        <v>8</v>
      </c>
      <c r="AW523" t="s">
        <v>425</v>
      </c>
      <c r="AX523">
        <v>1.9</v>
      </c>
      <c r="AY523">
        <v>1</v>
      </c>
      <c r="AZ523">
        <v>2.1604999999999999</v>
      </c>
      <c r="BA523">
        <v>14.048999999999999</v>
      </c>
      <c r="BB523">
        <v>13.44</v>
      </c>
      <c r="BC523">
        <v>0.96</v>
      </c>
      <c r="BD523">
        <v>15.195</v>
      </c>
      <c r="BE523">
        <v>2803.7280000000001</v>
      </c>
      <c r="BF523">
        <v>143.08500000000001</v>
      </c>
      <c r="BG523">
        <v>0.10100000000000001</v>
      </c>
      <c r="BH523">
        <v>1.7999999999999999E-2</v>
      </c>
      <c r="BI523">
        <v>0.11899999999999999</v>
      </c>
      <c r="BJ523">
        <v>7.6999999999999999E-2</v>
      </c>
      <c r="BK523">
        <v>1.4E-2</v>
      </c>
      <c r="BL523">
        <v>9.0999999999999998E-2</v>
      </c>
      <c r="BM523">
        <v>2.0442</v>
      </c>
      <c r="BQ523">
        <v>0</v>
      </c>
      <c r="BR523">
        <v>0.300452</v>
      </c>
      <c r="BS523">
        <v>0.29858600000000002</v>
      </c>
      <c r="BT523">
        <v>1.2793000000000001E-2</v>
      </c>
      <c r="BU523">
        <v>7.2326300000000003</v>
      </c>
      <c r="BV523">
        <v>6.0015786000000002</v>
      </c>
    </row>
    <row r="524" spans="1:74" customFormat="1" x14ac:dyDescent="0.25">
      <c r="A524" s="37">
        <v>41704</v>
      </c>
      <c r="B524" s="38">
        <v>4.0319444444444442E-2</v>
      </c>
      <c r="C524">
        <v>14.379</v>
      </c>
      <c r="D524">
        <v>1.5562</v>
      </c>
      <c r="E524">
        <v>15561.594440000001</v>
      </c>
      <c r="F524">
        <v>5</v>
      </c>
      <c r="G524">
        <v>0.8</v>
      </c>
      <c r="H524">
        <v>360.2</v>
      </c>
      <c r="J524">
        <v>0</v>
      </c>
      <c r="K524">
        <v>0.86619999999999997</v>
      </c>
      <c r="L524">
        <v>12.4552</v>
      </c>
      <c r="M524">
        <v>1.3479000000000001</v>
      </c>
      <c r="N524">
        <v>4.3310000000000004</v>
      </c>
      <c r="O524">
        <v>0.69299999999999995</v>
      </c>
      <c r="P524">
        <v>5</v>
      </c>
      <c r="Q524">
        <v>3.3210999999999999</v>
      </c>
      <c r="R524">
        <v>0.53139999999999998</v>
      </c>
      <c r="S524">
        <v>3.9</v>
      </c>
      <c r="T524">
        <v>360.24</v>
      </c>
      <c r="W524">
        <v>0</v>
      </c>
      <c r="X524">
        <v>0</v>
      </c>
      <c r="Y524">
        <v>12.2</v>
      </c>
      <c r="Z524">
        <v>847</v>
      </c>
      <c r="AA524">
        <v>872</v>
      </c>
      <c r="AB524">
        <v>798</v>
      </c>
      <c r="AC524">
        <v>55</v>
      </c>
      <c r="AD524">
        <v>10.3</v>
      </c>
      <c r="AE524">
        <v>0.24</v>
      </c>
      <c r="AF524">
        <v>980</v>
      </c>
      <c r="AG524">
        <v>-5</v>
      </c>
      <c r="AH524">
        <v>14</v>
      </c>
      <c r="AI524">
        <v>19</v>
      </c>
      <c r="AJ524">
        <v>190.8</v>
      </c>
      <c r="AK524">
        <v>190</v>
      </c>
      <c r="AL524">
        <v>7.3</v>
      </c>
      <c r="AM524">
        <v>195</v>
      </c>
      <c r="AN524" t="s">
        <v>155</v>
      </c>
      <c r="AO524">
        <v>2</v>
      </c>
      <c r="AP524" s="39">
        <v>0.70689814814814811</v>
      </c>
      <c r="AQ524">
        <v>47.164448</v>
      </c>
      <c r="AR524">
        <v>-88.486384999999999</v>
      </c>
      <c r="AS524">
        <v>319.10000000000002</v>
      </c>
      <c r="AT524">
        <v>37.799999999999997</v>
      </c>
      <c r="AU524">
        <v>12</v>
      </c>
      <c r="AV524">
        <v>8</v>
      </c>
      <c r="AW524" t="s">
        <v>425</v>
      </c>
      <c r="AX524">
        <v>2.3230770000000001</v>
      </c>
      <c r="AY524">
        <v>1</v>
      </c>
      <c r="AZ524">
        <v>2.683516</v>
      </c>
      <c r="BA524">
        <v>14.048999999999999</v>
      </c>
      <c r="BB524">
        <v>13.24</v>
      </c>
      <c r="BC524">
        <v>0.94</v>
      </c>
      <c r="BD524">
        <v>15.448</v>
      </c>
      <c r="BE524">
        <v>2731.15</v>
      </c>
      <c r="BF524">
        <v>188.12299999999999</v>
      </c>
      <c r="BG524">
        <v>9.9000000000000005E-2</v>
      </c>
      <c r="BH524">
        <v>1.6E-2</v>
      </c>
      <c r="BI524">
        <v>0.115</v>
      </c>
      <c r="BJ524">
        <v>7.5999999999999998E-2</v>
      </c>
      <c r="BK524">
        <v>1.2E-2</v>
      </c>
      <c r="BL524">
        <v>8.7999999999999995E-2</v>
      </c>
      <c r="BM524">
        <v>2.6101000000000001</v>
      </c>
      <c r="BQ524">
        <v>0</v>
      </c>
      <c r="BR524">
        <v>0.34142</v>
      </c>
      <c r="BS524">
        <v>0.297207</v>
      </c>
      <c r="BT524">
        <v>1.1793E-2</v>
      </c>
      <c r="BU524">
        <v>8.2188330000000001</v>
      </c>
      <c r="BV524">
        <v>5.9738607000000004</v>
      </c>
    </row>
    <row r="525" spans="1:74" customFormat="1" x14ac:dyDescent="0.25">
      <c r="A525" s="37">
        <v>41704</v>
      </c>
      <c r="B525" s="38">
        <v>4.0331018518518523E-2</v>
      </c>
      <c r="C525">
        <v>14.29</v>
      </c>
      <c r="D525">
        <v>1.4351</v>
      </c>
      <c r="E525">
        <v>14351.45544</v>
      </c>
      <c r="F525">
        <v>4.8</v>
      </c>
      <c r="G525">
        <v>-4.9000000000000004</v>
      </c>
      <c r="H525">
        <v>355.4</v>
      </c>
      <c r="J525">
        <v>0</v>
      </c>
      <c r="K525">
        <v>0.86799999999999999</v>
      </c>
      <c r="L525">
        <v>12.4032</v>
      </c>
      <c r="M525">
        <v>1.2457</v>
      </c>
      <c r="N525">
        <v>4.1661999999999999</v>
      </c>
      <c r="O525">
        <v>0</v>
      </c>
      <c r="P525">
        <v>4.2</v>
      </c>
      <c r="Q525">
        <v>3.1947999999999999</v>
      </c>
      <c r="R525">
        <v>0</v>
      </c>
      <c r="S525">
        <v>3.2</v>
      </c>
      <c r="T525">
        <v>355.42219999999998</v>
      </c>
      <c r="W525">
        <v>0</v>
      </c>
      <c r="X525">
        <v>0</v>
      </c>
      <c r="Y525">
        <v>12.2</v>
      </c>
      <c r="Z525">
        <v>848</v>
      </c>
      <c r="AA525">
        <v>872</v>
      </c>
      <c r="AB525">
        <v>796</v>
      </c>
      <c r="AC525">
        <v>55</v>
      </c>
      <c r="AD525">
        <v>10.3</v>
      </c>
      <c r="AE525">
        <v>0.24</v>
      </c>
      <c r="AF525">
        <v>980</v>
      </c>
      <c r="AG525">
        <v>-5</v>
      </c>
      <c r="AH525">
        <v>14</v>
      </c>
      <c r="AI525">
        <v>19</v>
      </c>
      <c r="AJ525">
        <v>190</v>
      </c>
      <c r="AK525">
        <v>190.2</v>
      </c>
      <c r="AL525">
        <v>7.4</v>
      </c>
      <c r="AM525">
        <v>195</v>
      </c>
      <c r="AN525" t="s">
        <v>155</v>
      </c>
      <c r="AO525">
        <v>2</v>
      </c>
      <c r="AP525" s="39">
        <v>0.70690972222222215</v>
      </c>
      <c r="AQ525">
        <v>47.164431</v>
      </c>
      <c r="AR525">
        <v>-88.486587999999998</v>
      </c>
      <c r="AS525">
        <v>318.89999999999998</v>
      </c>
      <c r="AT525">
        <v>36.799999999999997</v>
      </c>
      <c r="AU525">
        <v>12</v>
      </c>
      <c r="AV525">
        <v>8</v>
      </c>
      <c r="AW525" t="s">
        <v>425</v>
      </c>
      <c r="AX525">
        <v>1.874474</v>
      </c>
      <c r="AY525">
        <v>1</v>
      </c>
      <c r="AZ525">
        <v>2.3953950000000002</v>
      </c>
      <c r="BA525">
        <v>14.048999999999999</v>
      </c>
      <c r="BB525">
        <v>13.42</v>
      </c>
      <c r="BC525">
        <v>0.95</v>
      </c>
      <c r="BD525">
        <v>15.212</v>
      </c>
      <c r="BE525">
        <v>2750.6010000000001</v>
      </c>
      <c r="BF525">
        <v>175.82</v>
      </c>
      <c r="BG525">
        <v>9.7000000000000003E-2</v>
      </c>
      <c r="BH525">
        <v>0</v>
      </c>
      <c r="BI525">
        <v>9.7000000000000003E-2</v>
      </c>
      <c r="BJ525">
        <v>7.3999999999999996E-2</v>
      </c>
      <c r="BK525">
        <v>0</v>
      </c>
      <c r="BL525">
        <v>7.3999999999999996E-2</v>
      </c>
      <c r="BM525">
        <v>2.6044</v>
      </c>
      <c r="BQ525">
        <v>0</v>
      </c>
      <c r="BR525">
        <v>0.38568799999999998</v>
      </c>
      <c r="BS525">
        <v>0.29799999999999999</v>
      </c>
      <c r="BT525">
        <v>1.1207E-2</v>
      </c>
      <c r="BU525">
        <v>9.2844750000000005</v>
      </c>
      <c r="BV525">
        <v>5.9897999999999998</v>
      </c>
    </row>
    <row r="526" spans="1:74" customFormat="1" x14ac:dyDescent="0.25">
      <c r="A526" s="37">
        <v>41704</v>
      </c>
      <c r="B526" s="38">
        <v>4.034259259259259E-2</v>
      </c>
      <c r="C526">
        <v>14.414999999999999</v>
      </c>
      <c r="D526">
        <v>0.9254</v>
      </c>
      <c r="E526">
        <v>9253.700331</v>
      </c>
      <c r="F526">
        <v>4.8</v>
      </c>
      <c r="G526">
        <v>-3.3</v>
      </c>
      <c r="H526">
        <v>136.30000000000001</v>
      </c>
      <c r="J526">
        <v>0</v>
      </c>
      <c r="K526">
        <v>0.87170000000000003</v>
      </c>
      <c r="L526">
        <v>12.565300000000001</v>
      </c>
      <c r="M526">
        <v>0.80659999999999998</v>
      </c>
      <c r="N526">
        <v>4.1840000000000002</v>
      </c>
      <c r="O526">
        <v>0</v>
      </c>
      <c r="P526">
        <v>4.2</v>
      </c>
      <c r="Q526">
        <v>3.2084000000000001</v>
      </c>
      <c r="R526">
        <v>0</v>
      </c>
      <c r="S526">
        <v>3.2</v>
      </c>
      <c r="T526">
        <v>136.32769999999999</v>
      </c>
      <c r="W526">
        <v>0</v>
      </c>
      <c r="X526">
        <v>0</v>
      </c>
      <c r="Y526">
        <v>12.2</v>
      </c>
      <c r="Z526">
        <v>848</v>
      </c>
      <c r="AA526">
        <v>872</v>
      </c>
      <c r="AB526">
        <v>797</v>
      </c>
      <c r="AC526">
        <v>55</v>
      </c>
      <c r="AD526">
        <v>10.3</v>
      </c>
      <c r="AE526">
        <v>0.24</v>
      </c>
      <c r="AF526">
        <v>980</v>
      </c>
      <c r="AG526">
        <v>-5</v>
      </c>
      <c r="AH526">
        <v>14</v>
      </c>
      <c r="AI526">
        <v>19</v>
      </c>
      <c r="AJ526">
        <v>190</v>
      </c>
      <c r="AK526">
        <v>190.8</v>
      </c>
      <c r="AL526">
        <v>7.4</v>
      </c>
      <c r="AM526">
        <v>195</v>
      </c>
      <c r="AN526" t="s">
        <v>155</v>
      </c>
      <c r="AO526">
        <v>2</v>
      </c>
      <c r="AP526" s="39">
        <v>0.7069212962962963</v>
      </c>
      <c r="AQ526">
        <v>47.164451999999997</v>
      </c>
      <c r="AR526">
        <v>-88.486807999999996</v>
      </c>
      <c r="AS526">
        <v>318.60000000000002</v>
      </c>
      <c r="AT526">
        <v>36.6</v>
      </c>
      <c r="AU526">
        <v>12</v>
      </c>
      <c r="AV526">
        <v>9</v>
      </c>
      <c r="AW526" t="s">
        <v>425</v>
      </c>
      <c r="AX526">
        <v>1.4604999999999999</v>
      </c>
      <c r="AY526">
        <v>1</v>
      </c>
      <c r="AZ526">
        <v>2</v>
      </c>
      <c r="BA526">
        <v>14.048999999999999</v>
      </c>
      <c r="BB526">
        <v>13.81</v>
      </c>
      <c r="BC526">
        <v>0.98</v>
      </c>
      <c r="BD526">
        <v>14.722</v>
      </c>
      <c r="BE526">
        <v>2848.9639999999999</v>
      </c>
      <c r="BF526">
        <v>116.402</v>
      </c>
      <c r="BG526">
        <v>9.9000000000000005E-2</v>
      </c>
      <c r="BH526">
        <v>0</v>
      </c>
      <c r="BI526">
        <v>9.9000000000000005E-2</v>
      </c>
      <c r="BJ526">
        <v>7.5999999999999998E-2</v>
      </c>
      <c r="BK526">
        <v>0</v>
      </c>
      <c r="BL526">
        <v>7.5999999999999998E-2</v>
      </c>
      <c r="BM526">
        <v>1.0213000000000001</v>
      </c>
      <c r="BQ526">
        <v>0</v>
      </c>
      <c r="BR526">
        <v>0.36099399999999998</v>
      </c>
      <c r="BS526">
        <v>0.29799999999999999</v>
      </c>
      <c r="BT526">
        <v>1.2E-2</v>
      </c>
      <c r="BU526">
        <v>8.6900289999999991</v>
      </c>
      <c r="BV526">
        <v>5.9897999999999998</v>
      </c>
    </row>
    <row r="527" spans="1:74" customFormat="1" x14ac:dyDescent="0.25">
      <c r="A527" s="37">
        <v>41704</v>
      </c>
      <c r="B527" s="38">
        <v>4.035416666666667E-2</v>
      </c>
      <c r="C527">
        <v>14.696</v>
      </c>
      <c r="D527">
        <v>0.48470000000000002</v>
      </c>
      <c r="E527">
        <v>4846.7022150000003</v>
      </c>
      <c r="F527">
        <v>4.5999999999999996</v>
      </c>
      <c r="G527">
        <v>-12.7</v>
      </c>
      <c r="H527">
        <v>12.7</v>
      </c>
      <c r="J527">
        <v>0</v>
      </c>
      <c r="K527">
        <v>0.87339999999999995</v>
      </c>
      <c r="L527">
        <v>12.836600000000001</v>
      </c>
      <c r="M527">
        <v>0.42330000000000001</v>
      </c>
      <c r="N527">
        <v>4.0106000000000002</v>
      </c>
      <c r="O527">
        <v>0</v>
      </c>
      <c r="P527">
        <v>4</v>
      </c>
      <c r="Q527">
        <v>3.0754999999999999</v>
      </c>
      <c r="R527">
        <v>0</v>
      </c>
      <c r="S527">
        <v>3.1</v>
      </c>
      <c r="T527">
        <v>12.6524</v>
      </c>
      <c r="W527">
        <v>0</v>
      </c>
      <c r="X527">
        <v>0</v>
      </c>
      <c r="Y527">
        <v>12.2</v>
      </c>
      <c r="Z527">
        <v>848</v>
      </c>
      <c r="AA527">
        <v>873</v>
      </c>
      <c r="AB527">
        <v>799</v>
      </c>
      <c r="AC527">
        <v>55</v>
      </c>
      <c r="AD527">
        <v>10.3</v>
      </c>
      <c r="AE527">
        <v>0.24</v>
      </c>
      <c r="AF527">
        <v>980</v>
      </c>
      <c r="AG527">
        <v>-5</v>
      </c>
      <c r="AH527">
        <v>14</v>
      </c>
      <c r="AI527">
        <v>19</v>
      </c>
      <c r="AJ527">
        <v>190.2</v>
      </c>
      <c r="AK527">
        <v>190</v>
      </c>
      <c r="AL527">
        <v>7.2</v>
      </c>
      <c r="AM527">
        <v>195</v>
      </c>
      <c r="AN527" t="s">
        <v>155</v>
      </c>
      <c r="AO527">
        <v>2</v>
      </c>
      <c r="AP527" s="39">
        <v>0.70693287037037045</v>
      </c>
      <c r="AQ527">
        <v>47.164456999999999</v>
      </c>
      <c r="AR527">
        <v>-88.487027999999995</v>
      </c>
      <c r="AS527">
        <v>318.3</v>
      </c>
      <c r="AT527">
        <v>36.700000000000003</v>
      </c>
      <c r="AU527">
        <v>12</v>
      </c>
      <c r="AV527">
        <v>8</v>
      </c>
      <c r="AW527" t="s">
        <v>433</v>
      </c>
      <c r="AX527">
        <v>1.5605</v>
      </c>
      <c r="AY527">
        <v>1</v>
      </c>
      <c r="AZ527">
        <v>2.0605000000000002</v>
      </c>
      <c r="BA527">
        <v>14.048999999999999</v>
      </c>
      <c r="BB527">
        <v>14.02</v>
      </c>
      <c r="BC527">
        <v>1</v>
      </c>
      <c r="BD527">
        <v>14.489000000000001</v>
      </c>
      <c r="BE527">
        <v>2937.8679999999999</v>
      </c>
      <c r="BF527">
        <v>61.665999999999997</v>
      </c>
      <c r="BG527">
        <v>9.6000000000000002E-2</v>
      </c>
      <c r="BH527">
        <v>0</v>
      </c>
      <c r="BI527">
        <v>9.6000000000000002E-2</v>
      </c>
      <c r="BJ527">
        <v>7.3999999999999996E-2</v>
      </c>
      <c r="BK527">
        <v>0</v>
      </c>
      <c r="BL527">
        <v>7.3999999999999996E-2</v>
      </c>
      <c r="BM527">
        <v>9.5699999999999993E-2</v>
      </c>
      <c r="BQ527">
        <v>0</v>
      </c>
      <c r="BR527">
        <v>0.30920399999999998</v>
      </c>
      <c r="BS527">
        <v>0.29841400000000001</v>
      </c>
      <c r="BT527">
        <v>1.2E-2</v>
      </c>
      <c r="BU527">
        <v>7.443314</v>
      </c>
      <c r="BV527">
        <v>5.9981213999999996</v>
      </c>
    </row>
    <row r="528" spans="1:74" customFormat="1" x14ac:dyDescent="0.25">
      <c r="A528" s="37">
        <v>41704</v>
      </c>
      <c r="B528" s="38">
        <v>4.0365740740740737E-2</v>
      </c>
      <c r="C528">
        <v>14.93</v>
      </c>
      <c r="D528">
        <v>0.23280000000000001</v>
      </c>
      <c r="E528">
        <v>2328.3053690000002</v>
      </c>
      <c r="F528">
        <v>4.5</v>
      </c>
      <c r="G528">
        <v>-14.3</v>
      </c>
      <c r="H528">
        <v>-17.600000000000001</v>
      </c>
      <c r="J528">
        <v>0</v>
      </c>
      <c r="K528">
        <v>0.87390000000000001</v>
      </c>
      <c r="L528">
        <v>13.047599999999999</v>
      </c>
      <c r="M528">
        <v>0.20349999999999999</v>
      </c>
      <c r="N528">
        <v>3.9325999999999999</v>
      </c>
      <c r="O528">
        <v>0</v>
      </c>
      <c r="P528">
        <v>3.9</v>
      </c>
      <c r="Q528">
        <v>3.0156999999999998</v>
      </c>
      <c r="R528">
        <v>0</v>
      </c>
      <c r="S528">
        <v>3</v>
      </c>
      <c r="T528">
        <v>0</v>
      </c>
      <c r="W528">
        <v>0</v>
      </c>
      <c r="X528">
        <v>0</v>
      </c>
      <c r="Y528">
        <v>12.2</v>
      </c>
      <c r="Z528">
        <v>848</v>
      </c>
      <c r="AA528">
        <v>873</v>
      </c>
      <c r="AB528">
        <v>797</v>
      </c>
      <c r="AC528">
        <v>55</v>
      </c>
      <c r="AD528">
        <v>10.3</v>
      </c>
      <c r="AE528">
        <v>0.24</v>
      </c>
      <c r="AF528">
        <v>980</v>
      </c>
      <c r="AG528">
        <v>-5</v>
      </c>
      <c r="AH528">
        <v>14</v>
      </c>
      <c r="AI528">
        <v>19</v>
      </c>
      <c r="AJ528">
        <v>190.8</v>
      </c>
      <c r="AK528">
        <v>190</v>
      </c>
      <c r="AL528">
        <v>7.4</v>
      </c>
      <c r="AM528">
        <v>195</v>
      </c>
      <c r="AN528" t="s">
        <v>155</v>
      </c>
      <c r="AO528">
        <v>2</v>
      </c>
      <c r="AP528" s="39">
        <v>0.70694444444444438</v>
      </c>
      <c r="AQ528">
        <v>47.164427000000003</v>
      </c>
      <c r="AR528">
        <v>-88.487236999999993</v>
      </c>
      <c r="AS528">
        <v>318</v>
      </c>
      <c r="AT528">
        <v>36.200000000000003</v>
      </c>
      <c r="AU528">
        <v>12</v>
      </c>
      <c r="AV528">
        <v>8</v>
      </c>
      <c r="AW528" t="s">
        <v>433</v>
      </c>
      <c r="AX528">
        <v>1.7210000000000001</v>
      </c>
      <c r="AY528">
        <v>1.121</v>
      </c>
      <c r="AZ528">
        <v>2.2814999999999999</v>
      </c>
      <c r="BA528">
        <v>14.048999999999999</v>
      </c>
      <c r="BB528">
        <v>14.07</v>
      </c>
      <c r="BC528">
        <v>1</v>
      </c>
      <c r="BD528">
        <v>14.427</v>
      </c>
      <c r="BE528">
        <v>2988.4569999999999</v>
      </c>
      <c r="BF528">
        <v>29.661999999999999</v>
      </c>
      <c r="BG528">
        <v>9.4E-2</v>
      </c>
      <c r="BH528">
        <v>0</v>
      </c>
      <c r="BI528">
        <v>9.4E-2</v>
      </c>
      <c r="BJ528">
        <v>7.1999999999999995E-2</v>
      </c>
      <c r="BK528">
        <v>0</v>
      </c>
      <c r="BL528">
        <v>7.1999999999999995E-2</v>
      </c>
      <c r="BM528">
        <v>0</v>
      </c>
      <c r="BQ528">
        <v>0</v>
      </c>
      <c r="BR528">
        <v>0.281003</v>
      </c>
      <c r="BS528">
        <v>0.300207</v>
      </c>
      <c r="BT528">
        <v>1.2E-2</v>
      </c>
      <c r="BU528">
        <v>6.7644450000000003</v>
      </c>
      <c r="BV528">
        <v>6.0341607000000002</v>
      </c>
    </row>
    <row r="529" spans="1:74" customFormat="1" x14ac:dyDescent="0.25">
      <c r="A529" s="37">
        <v>41704</v>
      </c>
      <c r="B529" s="38">
        <v>4.0377314814814817E-2</v>
      </c>
      <c r="C529">
        <v>14.93</v>
      </c>
      <c r="D529">
        <v>0.13420000000000001</v>
      </c>
      <c r="E529">
        <v>1341.9949710000001</v>
      </c>
      <c r="F529">
        <v>4.5999999999999996</v>
      </c>
      <c r="G529">
        <v>-12.6</v>
      </c>
      <c r="H529">
        <v>-40.1</v>
      </c>
      <c r="J529">
        <v>0</v>
      </c>
      <c r="K529">
        <v>0.87470000000000003</v>
      </c>
      <c r="L529">
        <v>13.059200000000001</v>
      </c>
      <c r="M529">
        <v>0.1174</v>
      </c>
      <c r="N529">
        <v>4.0236000000000001</v>
      </c>
      <c r="O529">
        <v>0</v>
      </c>
      <c r="P529">
        <v>4</v>
      </c>
      <c r="Q529">
        <v>3.0853999999999999</v>
      </c>
      <c r="R529">
        <v>0</v>
      </c>
      <c r="S529">
        <v>3.1</v>
      </c>
      <c r="T529">
        <v>0</v>
      </c>
      <c r="W529">
        <v>0</v>
      </c>
      <c r="X529">
        <v>0</v>
      </c>
      <c r="Y529">
        <v>12.2</v>
      </c>
      <c r="Z529">
        <v>848</v>
      </c>
      <c r="AA529">
        <v>873</v>
      </c>
      <c r="AB529">
        <v>796</v>
      </c>
      <c r="AC529">
        <v>55</v>
      </c>
      <c r="AD529">
        <v>10.3</v>
      </c>
      <c r="AE529">
        <v>0.24</v>
      </c>
      <c r="AF529">
        <v>980</v>
      </c>
      <c r="AG529">
        <v>-5</v>
      </c>
      <c r="AH529">
        <v>14</v>
      </c>
      <c r="AI529">
        <v>19</v>
      </c>
      <c r="AJ529">
        <v>190</v>
      </c>
      <c r="AK529">
        <v>190</v>
      </c>
      <c r="AL529">
        <v>7.2</v>
      </c>
      <c r="AM529">
        <v>195</v>
      </c>
      <c r="AN529" t="s">
        <v>155</v>
      </c>
      <c r="AO529">
        <v>2</v>
      </c>
      <c r="AP529" s="39">
        <v>0.70695601851851853</v>
      </c>
      <c r="AQ529">
        <v>47.164397999999998</v>
      </c>
      <c r="AR529">
        <v>-88.487438999999995</v>
      </c>
      <c r="AS529">
        <v>318</v>
      </c>
      <c r="AT529">
        <v>35.299999999999997</v>
      </c>
      <c r="AU529">
        <v>12</v>
      </c>
      <c r="AV529">
        <v>8</v>
      </c>
      <c r="AW529" t="s">
        <v>433</v>
      </c>
      <c r="AX529">
        <v>1.6185</v>
      </c>
      <c r="AY529">
        <v>1.2605</v>
      </c>
      <c r="AZ529">
        <v>2.2789999999999999</v>
      </c>
      <c r="BA529">
        <v>14.048999999999999</v>
      </c>
      <c r="BB529">
        <v>14.16</v>
      </c>
      <c r="BC529">
        <v>1.01</v>
      </c>
      <c r="BD529">
        <v>14.324999999999999</v>
      </c>
      <c r="BE529">
        <v>3008.0790000000002</v>
      </c>
      <c r="BF529">
        <v>17.209</v>
      </c>
      <c r="BG529">
        <v>9.7000000000000003E-2</v>
      </c>
      <c r="BH529">
        <v>0</v>
      </c>
      <c r="BI529">
        <v>9.7000000000000003E-2</v>
      </c>
      <c r="BJ529">
        <v>7.3999999999999996E-2</v>
      </c>
      <c r="BK529">
        <v>0</v>
      </c>
      <c r="BL529">
        <v>7.3999999999999996E-2</v>
      </c>
      <c r="BM529">
        <v>0</v>
      </c>
      <c r="BQ529">
        <v>0</v>
      </c>
      <c r="BR529">
        <v>0.25387599999999999</v>
      </c>
      <c r="BS529">
        <v>0.30099999999999999</v>
      </c>
      <c r="BT529">
        <v>1.2206E-2</v>
      </c>
      <c r="BU529">
        <v>6.1114269999999999</v>
      </c>
      <c r="BV529">
        <v>6.0500999999999996</v>
      </c>
    </row>
    <row r="530" spans="1:74" customFormat="1" x14ac:dyDescent="0.25">
      <c r="A530" s="37">
        <v>41704</v>
      </c>
      <c r="B530" s="38">
        <v>4.0388888888888884E-2</v>
      </c>
      <c r="C530">
        <v>14.964</v>
      </c>
      <c r="D530">
        <v>9.4899999999999998E-2</v>
      </c>
      <c r="E530">
        <v>949.40374799999995</v>
      </c>
      <c r="F530">
        <v>4.5999999999999996</v>
      </c>
      <c r="G530">
        <v>-12</v>
      </c>
      <c r="H530">
        <v>-10.9</v>
      </c>
      <c r="J530">
        <v>0</v>
      </c>
      <c r="K530">
        <v>0.87470000000000003</v>
      </c>
      <c r="L530">
        <v>13.0892</v>
      </c>
      <c r="M530">
        <v>8.3000000000000004E-2</v>
      </c>
      <c r="N530">
        <v>4.0376000000000003</v>
      </c>
      <c r="O530">
        <v>0</v>
      </c>
      <c r="P530">
        <v>4</v>
      </c>
      <c r="Q530">
        <v>3.0960999999999999</v>
      </c>
      <c r="R530">
        <v>0</v>
      </c>
      <c r="S530">
        <v>3.1</v>
      </c>
      <c r="T530">
        <v>0</v>
      </c>
      <c r="W530">
        <v>0</v>
      </c>
      <c r="X530">
        <v>0</v>
      </c>
      <c r="Y530">
        <v>12.2</v>
      </c>
      <c r="Z530">
        <v>848</v>
      </c>
      <c r="AA530">
        <v>872</v>
      </c>
      <c r="AB530">
        <v>797</v>
      </c>
      <c r="AC530">
        <v>55</v>
      </c>
      <c r="AD530">
        <v>10.3</v>
      </c>
      <c r="AE530">
        <v>0.24</v>
      </c>
      <c r="AF530">
        <v>980</v>
      </c>
      <c r="AG530">
        <v>-5</v>
      </c>
      <c r="AH530">
        <v>14</v>
      </c>
      <c r="AI530">
        <v>19</v>
      </c>
      <c r="AJ530">
        <v>190.2</v>
      </c>
      <c r="AK530">
        <v>190</v>
      </c>
      <c r="AL530">
        <v>7</v>
      </c>
      <c r="AM530">
        <v>195</v>
      </c>
      <c r="AN530" t="s">
        <v>155</v>
      </c>
      <c r="AO530">
        <v>2</v>
      </c>
      <c r="AP530" s="39">
        <v>0.70696759259259256</v>
      </c>
      <c r="AQ530">
        <v>47.164361</v>
      </c>
      <c r="AR530">
        <v>-88.487632000000005</v>
      </c>
      <c r="AS530">
        <v>318.10000000000002</v>
      </c>
      <c r="AT530">
        <v>34.1</v>
      </c>
      <c r="AU530">
        <v>12</v>
      </c>
      <c r="AV530">
        <v>8</v>
      </c>
      <c r="AW530" t="s">
        <v>427</v>
      </c>
      <c r="AX530">
        <v>1.379</v>
      </c>
      <c r="AY530">
        <v>1.2395</v>
      </c>
      <c r="AZ530">
        <v>1.958</v>
      </c>
      <c r="BA530">
        <v>14.048999999999999</v>
      </c>
      <c r="BB530">
        <v>14.17</v>
      </c>
      <c r="BC530">
        <v>1.01</v>
      </c>
      <c r="BD530">
        <v>14.32</v>
      </c>
      <c r="BE530">
        <v>3015.9859999999999</v>
      </c>
      <c r="BF530">
        <v>12.179</v>
      </c>
      <c r="BG530">
        <v>9.7000000000000003E-2</v>
      </c>
      <c r="BH530">
        <v>0</v>
      </c>
      <c r="BI530">
        <v>9.7000000000000003E-2</v>
      </c>
      <c r="BJ530">
        <v>7.4999999999999997E-2</v>
      </c>
      <c r="BK530">
        <v>0</v>
      </c>
      <c r="BL530">
        <v>7.4999999999999997E-2</v>
      </c>
      <c r="BM530">
        <v>0</v>
      </c>
      <c r="BQ530">
        <v>0</v>
      </c>
      <c r="BR530">
        <v>0.22972000000000001</v>
      </c>
      <c r="BS530">
        <v>0.30141400000000002</v>
      </c>
      <c r="BT530">
        <v>1.2999999999999999E-2</v>
      </c>
      <c r="BU530">
        <v>5.529935</v>
      </c>
      <c r="BV530">
        <v>6.0584214000000003</v>
      </c>
    </row>
    <row r="531" spans="1:74" customFormat="1" x14ac:dyDescent="0.25">
      <c r="A531" s="37">
        <v>41704</v>
      </c>
      <c r="B531" s="38">
        <v>4.0400462962962964E-2</v>
      </c>
      <c r="C531">
        <v>15.090999999999999</v>
      </c>
      <c r="D531">
        <v>8.3000000000000004E-2</v>
      </c>
      <c r="E531">
        <v>830.153322</v>
      </c>
      <c r="F531">
        <v>4.8</v>
      </c>
      <c r="G531">
        <v>-6.6</v>
      </c>
      <c r="H531">
        <v>-30.1</v>
      </c>
      <c r="J531">
        <v>0</v>
      </c>
      <c r="K531">
        <v>0.874</v>
      </c>
      <c r="L531">
        <v>13.1884</v>
      </c>
      <c r="M531">
        <v>7.2599999999999998E-2</v>
      </c>
      <c r="N531">
        <v>4.1950000000000003</v>
      </c>
      <c r="O531">
        <v>0</v>
      </c>
      <c r="P531">
        <v>4.2</v>
      </c>
      <c r="Q531">
        <v>3.2168000000000001</v>
      </c>
      <c r="R531">
        <v>0</v>
      </c>
      <c r="S531">
        <v>3.2</v>
      </c>
      <c r="T531">
        <v>0</v>
      </c>
      <c r="W531">
        <v>0</v>
      </c>
      <c r="X531">
        <v>0</v>
      </c>
      <c r="Y531">
        <v>12.2</v>
      </c>
      <c r="Z531">
        <v>848</v>
      </c>
      <c r="AA531">
        <v>873</v>
      </c>
      <c r="AB531">
        <v>796</v>
      </c>
      <c r="AC531">
        <v>55</v>
      </c>
      <c r="AD531">
        <v>10.3</v>
      </c>
      <c r="AE531">
        <v>0.24</v>
      </c>
      <c r="AF531">
        <v>980</v>
      </c>
      <c r="AG531">
        <v>-5</v>
      </c>
      <c r="AH531">
        <v>14</v>
      </c>
      <c r="AI531">
        <v>19</v>
      </c>
      <c r="AJ531">
        <v>191</v>
      </c>
      <c r="AK531">
        <v>190</v>
      </c>
      <c r="AL531">
        <v>7.2</v>
      </c>
      <c r="AM531">
        <v>195</v>
      </c>
      <c r="AN531" t="s">
        <v>155</v>
      </c>
      <c r="AO531">
        <v>2</v>
      </c>
      <c r="AP531" s="39">
        <v>0.70697916666666671</v>
      </c>
      <c r="AQ531">
        <v>47.164321999999999</v>
      </c>
      <c r="AR531">
        <v>-88.487817000000007</v>
      </c>
      <c r="AS531">
        <v>318.10000000000002</v>
      </c>
      <c r="AT531">
        <v>32.9</v>
      </c>
      <c r="AU531">
        <v>12</v>
      </c>
      <c r="AV531">
        <v>9</v>
      </c>
      <c r="AW531" t="s">
        <v>427</v>
      </c>
      <c r="AX531">
        <v>1.3605</v>
      </c>
      <c r="AY531">
        <v>1.2</v>
      </c>
      <c r="AZ531">
        <v>1.8605</v>
      </c>
      <c r="BA531">
        <v>14.048999999999999</v>
      </c>
      <c r="BB531">
        <v>14.07</v>
      </c>
      <c r="BC531">
        <v>1</v>
      </c>
      <c r="BD531">
        <v>14.423</v>
      </c>
      <c r="BE531">
        <v>3018.4560000000001</v>
      </c>
      <c r="BF531">
        <v>10.569000000000001</v>
      </c>
      <c r="BG531">
        <v>0.10100000000000001</v>
      </c>
      <c r="BH531">
        <v>0</v>
      </c>
      <c r="BI531">
        <v>0.10100000000000001</v>
      </c>
      <c r="BJ531">
        <v>7.6999999999999999E-2</v>
      </c>
      <c r="BK531">
        <v>0</v>
      </c>
      <c r="BL531">
        <v>7.6999999999999999E-2</v>
      </c>
      <c r="BM531">
        <v>0</v>
      </c>
      <c r="BQ531">
        <v>0</v>
      </c>
      <c r="BR531">
        <v>0.202347</v>
      </c>
      <c r="BS531">
        <v>0.30279299999999998</v>
      </c>
      <c r="BT531">
        <v>1.2999999999999999E-2</v>
      </c>
      <c r="BU531">
        <v>4.8709980000000002</v>
      </c>
      <c r="BV531">
        <v>6.0861393000000001</v>
      </c>
    </row>
    <row r="532" spans="1:74" customFormat="1" x14ac:dyDescent="0.25">
      <c r="A532" s="37">
        <v>41704</v>
      </c>
      <c r="B532" s="38">
        <v>4.0412037037037038E-2</v>
      </c>
      <c r="C532">
        <v>15.196999999999999</v>
      </c>
      <c r="D532">
        <v>8.6499999999999994E-2</v>
      </c>
      <c r="E532">
        <v>864.53650500000003</v>
      </c>
      <c r="F532">
        <v>4.7</v>
      </c>
      <c r="G532">
        <v>-7</v>
      </c>
      <c r="H532">
        <v>7.9</v>
      </c>
      <c r="J532">
        <v>0</v>
      </c>
      <c r="K532">
        <v>0.87309999999999999</v>
      </c>
      <c r="L532">
        <v>13.2689</v>
      </c>
      <c r="M532">
        <v>7.5499999999999998E-2</v>
      </c>
      <c r="N532">
        <v>4.1037999999999997</v>
      </c>
      <c r="O532">
        <v>0</v>
      </c>
      <c r="P532">
        <v>4.0999999999999996</v>
      </c>
      <c r="Q532">
        <v>3.1469</v>
      </c>
      <c r="R532">
        <v>0</v>
      </c>
      <c r="S532">
        <v>3.1</v>
      </c>
      <c r="T532">
        <v>7.8516000000000004</v>
      </c>
      <c r="W532">
        <v>0</v>
      </c>
      <c r="X532">
        <v>0</v>
      </c>
      <c r="Y532">
        <v>12.2</v>
      </c>
      <c r="Z532">
        <v>848</v>
      </c>
      <c r="AA532">
        <v>872</v>
      </c>
      <c r="AB532">
        <v>798</v>
      </c>
      <c r="AC532">
        <v>55</v>
      </c>
      <c r="AD532">
        <v>10.3</v>
      </c>
      <c r="AE532">
        <v>0.24</v>
      </c>
      <c r="AF532">
        <v>980</v>
      </c>
      <c r="AG532">
        <v>-5</v>
      </c>
      <c r="AH532">
        <v>14</v>
      </c>
      <c r="AI532">
        <v>19</v>
      </c>
      <c r="AJ532">
        <v>190.8</v>
      </c>
      <c r="AK532">
        <v>190</v>
      </c>
      <c r="AL532">
        <v>7.3</v>
      </c>
      <c r="AM532">
        <v>195</v>
      </c>
      <c r="AN532" t="s">
        <v>155</v>
      </c>
      <c r="AO532">
        <v>2</v>
      </c>
      <c r="AP532" s="39">
        <v>0.70699074074074064</v>
      </c>
      <c r="AQ532">
        <v>47.164285999999997</v>
      </c>
      <c r="AR532">
        <v>-88.487993000000003</v>
      </c>
      <c r="AS532">
        <v>318.2</v>
      </c>
      <c r="AT532">
        <v>31.4</v>
      </c>
      <c r="AU532">
        <v>12</v>
      </c>
      <c r="AV532">
        <v>8</v>
      </c>
      <c r="AW532" t="s">
        <v>427</v>
      </c>
      <c r="AX532">
        <v>1.4604999999999999</v>
      </c>
      <c r="AY532">
        <v>1.2</v>
      </c>
      <c r="AZ532">
        <v>1.9</v>
      </c>
      <c r="BA532">
        <v>14.048999999999999</v>
      </c>
      <c r="BB532">
        <v>13.98</v>
      </c>
      <c r="BC532">
        <v>1</v>
      </c>
      <c r="BD532">
        <v>14.528</v>
      </c>
      <c r="BE532">
        <v>3017.6570000000002</v>
      </c>
      <c r="BF532">
        <v>10.927</v>
      </c>
      <c r="BG532">
        <v>9.8000000000000004E-2</v>
      </c>
      <c r="BH532">
        <v>0</v>
      </c>
      <c r="BI532">
        <v>9.8000000000000004E-2</v>
      </c>
      <c r="BJ532">
        <v>7.4999999999999997E-2</v>
      </c>
      <c r="BK532">
        <v>0</v>
      </c>
      <c r="BL532">
        <v>7.4999999999999997E-2</v>
      </c>
      <c r="BM532">
        <v>5.8999999999999997E-2</v>
      </c>
      <c r="BQ532">
        <v>0</v>
      </c>
      <c r="BR532">
        <v>0.21755099999999999</v>
      </c>
      <c r="BS532">
        <v>0.302207</v>
      </c>
      <c r="BT532">
        <v>1.2999999999999999E-2</v>
      </c>
      <c r="BU532">
        <v>5.2369969999999997</v>
      </c>
      <c r="BV532">
        <v>6.0743606999999997</v>
      </c>
    </row>
    <row r="533" spans="1:74" customFormat="1" x14ac:dyDescent="0.25">
      <c r="A533" s="37">
        <v>41704</v>
      </c>
      <c r="B533" s="38">
        <v>4.0423611111111112E-2</v>
      </c>
      <c r="C533">
        <v>15.186</v>
      </c>
      <c r="D533">
        <v>0.09</v>
      </c>
      <c r="E533">
        <v>900.39049199999999</v>
      </c>
      <c r="F533">
        <v>4.5</v>
      </c>
      <c r="G533">
        <v>-10.199999999999999</v>
      </c>
      <c r="H533">
        <v>13.3</v>
      </c>
      <c r="J533">
        <v>0</v>
      </c>
      <c r="K533">
        <v>0.87309999999999999</v>
      </c>
      <c r="L533">
        <v>13.2591</v>
      </c>
      <c r="M533">
        <v>7.8600000000000003E-2</v>
      </c>
      <c r="N533">
        <v>3.9148999999999998</v>
      </c>
      <c r="O533">
        <v>0</v>
      </c>
      <c r="P533">
        <v>3.9</v>
      </c>
      <c r="Q533">
        <v>3.0019999999999998</v>
      </c>
      <c r="R533">
        <v>0</v>
      </c>
      <c r="S533">
        <v>3</v>
      </c>
      <c r="T533">
        <v>13.2858</v>
      </c>
      <c r="W533">
        <v>0</v>
      </c>
      <c r="X533">
        <v>0</v>
      </c>
      <c r="Y533">
        <v>12.2</v>
      </c>
      <c r="Z533">
        <v>847</v>
      </c>
      <c r="AA533">
        <v>871</v>
      </c>
      <c r="AB533">
        <v>797</v>
      </c>
      <c r="AC533">
        <v>55</v>
      </c>
      <c r="AD533">
        <v>10.3</v>
      </c>
      <c r="AE533">
        <v>0.24</v>
      </c>
      <c r="AF533">
        <v>980</v>
      </c>
      <c r="AG533">
        <v>-5</v>
      </c>
      <c r="AH533">
        <v>14</v>
      </c>
      <c r="AI533">
        <v>19</v>
      </c>
      <c r="AJ533">
        <v>190</v>
      </c>
      <c r="AK533">
        <v>190.2</v>
      </c>
      <c r="AL533">
        <v>7.1</v>
      </c>
      <c r="AM533">
        <v>195</v>
      </c>
      <c r="AN533" t="s">
        <v>155</v>
      </c>
      <c r="AO533">
        <v>2</v>
      </c>
      <c r="AP533" s="39">
        <v>0.70700231481481479</v>
      </c>
      <c r="AQ533">
        <v>47.164251</v>
      </c>
      <c r="AR533">
        <v>-88.488167000000004</v>
      </c>
      <c r="AS533">
        <v>318.10000000000002</v>
      </c>
      <c r="AT533">
        <v>30.7</v>
      </c>
      <c r="AU533">
        <v>12</v>
      </c>
      <c r="AV533">
        <v>8</v>
      </c>
      <c r="AW533" t="s">
        <v>427</v>
      </c>
      <c r="AX533">
        <v>3.2545000000000002</v>
      </c>
      <c r="AY533">
        <v>1.079</v>
      </c>
      <c r="AZ533">
        <v>3.6545000000000001</v>
      </c>
      <c r="BA533">
        <v>14.048999999999999</v>
      </c>
      <c r="BB533">
        <v>13.98</v>
      </c>
      <c r="BC533">
        <v>1</v>
      </c>
      <c r="BD533">
        <v>14.534000000000001</v>
      </c>
      <c r="BE533">
        <v>3016.8180000000002</v>
      </c>
      <c r="BF533">
        <v>11.384</v>
      </c>
      <c r="BG533">
        <v>9.2999999999999999E-2</v>
      </c>
      <c r="BH533">
        <v>0</v>
      </c>
      <c r="BI533">
        <v>9.2999999999999999E-2</v>
      </c>
      <c r="BJ533">
        <v>7.1999999999999995E-2</v>
      </c>
      <c r="BK533">
        <v>0</v>
      </c>
      <c r="BL533">
        <v>7.1999999999999995E-2</v>
      </c>
      <c r="BM533">
        <v>9.9900000000000003E-2</v>
      </c>
      <c r="BQ533">
        <v>0</v>
      </c>
      <c r="BR533">
        <v>0.21365600000000001</v>
      </c>
      <c r="BS533">
        <v>0.30299999999999999</v>
      </c>
      <c r="BT533">
        <v>1.2999999999999999E-2</v>
      </c>
      <c r="BU533">
        <v>5.1432339999999996</v>
      </c>
      <c r="BV533">
        <v>6.0903</v>
      </c>
    </row>
    <row r="534" spans="1:74" customFormat="1" x14ac:dyDescent="0.25">
      <c r="A534" s="37">
        <v>41704</v>
      </c>
      <c r="B534" s="38">
        <v>4.0435185185185185E-2</v>
      </c>
      <c r="C534">
        <v>15.17</v>
      </c>
      <c r="D534">
        <v>9.3799999999999994E-2</v>
      </c>
      <c r="E534">
        <v>937.95491100000004</v>
      </c>
      <c r="F534">
        <v>2.9</v>
      </c>
      <c r="G534">
        <v>-10</v>
      </c>
      <c r="H534">
        <v>-24</v>
      </c>
      <c r="J534">
        <v>0</v>
      </c>
      <c r="K534">
        <v>0.87319999999999998</v>
      </c>
      <c r="L534">
        <v>13.246600000000001</v>
      </c>
      <c r="M534">
        <v>8.1900000000000001E-2</v>
      </c>
      <c r="N534">
        <v>2.5323000000000002</v>
      </c>
      <c r="O534">
        <v>0</v>
      </c>
      <c r="P534">
        <v>2.5</v>
      </c>
      <c r="Q534">
        <v>1.9418</v>
      </c>
      <c r="R534">
        <v>0</v>
      </c>
      <c r="S534">
        <v>1.9</v>
      </c>
      <c r="T534">
        <v>0</v>
      </c>
      <c r="W534">
        <v>0</v>
      </c>
      <c r="X534">
        <v>0</v>
      </c>
      <c r="Y534">
        <v>12.2</v>
      </c>
      <c r="Z534">
        <v>847</v>
      </c>
      <c r="AA534">
        <v>871</v>
      </c>
      <c r="AB534">
        <v>796</v>
      </c>
      <c r="AC534">
        <v>55</v>
      </c>
      <c r="AD534">
        <v>10.3</v>
      </c>
      <c r="AE534">
        <v>0.24</v>
      </c>
      <c r="AF534">
        <v>980</v>
      </c>
      <c r="AG534">
        <v>-5</v>
      </c>
      <c r="AH534">
        <v>14</v>
      </c>
      <c r="AI534">
        <v>19</v>
      </c>
      <c r="AJ534">
        <v>190.2</v>
      </c>
      <c r="AK534">
        <v>191</v>
      </c>
      <c r="AL534">
        <v>7.1</v>
      </c>
      <c r="AM534">
        <v>195</v>
      </c>
      <c r="AN534" t="s">
        <v>155</v>
      </c>
      <c r="AO534">
        <v>2</v>
      </c>
      <c r="AP534" s="39">
        <v>0.70701388888888894</v>
      </c>
      <c r="AQ534">
        <v>47.164231999999998</v>
      </c>
      <c r="AR534">
        <v>-88.488318000000007</v>
      </c>
      <c r="AS534">
        <v>318.39999999999998</v>
      </c>
      <c r="AT534">
        <v>26.5</v>
      </c>
      <c r="AU534">
        <v>12</v>
      </c>
      <c r="AV534">
        <v>8</v>
      </c>
      <c r="AW534" t="s">
        <v>427</v>
      </c>
      <c r="AX534">
        <v>2.8875000000000002</v>
      </c>
      <c r="AY534">
        <v>1.0605</v>
      </c>
      <c r="AZ534">
        <v>3.4085000000000001</v>
      </c>
      <c r="BA534">
        <v>14.048999999999999</v>
      </c>
      <c r="BB534">
        <v>14</v>
      </c>
      <c r="BC534">
        <v>1</v>
      </c>
      <c r="BD534">
        <v>14.521000000000001</v>
      </c>
      <c r="BE534">
        <v>3016.364</v>
      </c>
      <c r="BF534">
        <v>11.87</v>
      </c>
      <c r="BG534">
        <v>0.06</v>
      </c>
      <c r="BH534">
        <v>0</v>
      </c>
      <c r="BI534">
        <v>0.06</v>
      </c>
      <c r="BJ534">
        <v>4.5999999999999999E-2</v>
      </c>
      <c r="BK534">
        <v>0</v>
      </c>
      <c r="BL534">
        <v>4.5999999999999999E-2</v>
      </c>
      <c r="BM534">
        <v>0</v>
      </c>
      <c r="BQ534">
        <v>0</v>
      </c>
      <c r="BR534">
        <v>0.227245</v>
      </c>
      <c r="BS534">
        <v>0.30299999999999999</v>
      </c>
      <c r="BT534">
        <v>1.2999999999999999E-2</v>
      </c>
      <c r="BU534">
        <v>5.4703549999999996</v>
      </c>
      <c r="BV534">
        <v>6.0903</v>
      </c>
    </row>
    <row r="535" spans="1:74" customFormat="1" x14ac:dyDescent="0.25">
      <c r="A535" s="37">
        <v>41704</v>
      </c>
      <c r="B535" s="38">
        <v>4.0446759259259259E-2</v>
      </c>
      <c r="C535">
        <v>15.17</v>
      </c>
      <c r="D535">
        <v>0.1138</v>
      </c>
      <c r="E535">
        <v>1138.333333</v>
      </c>
      <c r="F535">
        <v>2.9</v>
      </c>
      <c r="G535">
        <v>-8.5</v>
      </c>
      <c r="H535">
        <v>0</v>
      </c>
      <c r="J535">
        <v>0.05</v>
      </c>
      <c r="K535">
        <v>0.873</v>
      </c>
      <c r="L535">
        <v>13.2438</v>
      </c>
      <c r="M535">
        <v>9.9400000000000002E-2</v>
      </c>
      <c r="N535">
        <v>2.5400999999999998</v>
      </c>
      <c r="O535">
        <v>0</v>
      </c>
      <c r="P535">
        <v>2.5</v>
      </c>
      <c r="Q535">
        <v>1.9478</v>
      </c>
      <c r="R535">
        <v>0</v>
      </c>
      <c r="S535">
        <v>1.9</v>
      </c>
      <c r="T535">
        <v>0</v>
      </c>
      <c r="W535">
        <v>0</v>
      </c>
      <c r="X535">
        <v>4.3900000000000002E-2</v>
      </c>
      <c r="Y535">
        <v>12.2</v>
      </c>
      <c r="Z535">
        <v>847</v>
      </c>
      <c r="AA535">
        <v>872</v>
      </c>
      <c r="AB535">
        <v>797</v>
      </c>
      <c r="AC535">
        <v>55</v>
      </c>
      <c r="AD535">
        <v>10.3</v>
      </c>
      <c r="AE535">
        <v>0.24</v>
      </c>
      <c r="AF535">
        <v>980</v>
      </c>
      <c r="AG535">
        <v>-5</v>
      </c>
      <c r="AH535">
        <v>14</v>
      </c>
      <c r="AI535">
        <v>19</v>
      </c>
      <c r="AJ535">
        <v>191</v>
      </c>
      <c r="AK535">
        <v>191</v>
      </c>
      <c r="AL535">
        <v>7.1</v>
      </c>
      <c r="AM535">
        <v>195</v>
      </c>
      <c r="AN535" t="s">
        <v>155</v>
      </c>
      <c r="AO535">
        <v>2</v>
      </c>
      <c r="AP535" s="39">
        <v>0.70702546296296298</v>
      </c>
      <c r="AQ535">
        <v>47.164234</v>
      </c>
      <c r="AR535">
        <v>-88.488450999999998</v>
      </c>
      <c r="AS535">
        <v>318.5</v>
      </c>
      <c r="AT535">
        <v>23.2</v>
      </c>
      <c r="AU535">
        <v>12</v>
      </c>
      <c r="AV535">
        <v>8</v>
      </c>
      <c r="AW535" t="s">
        <v>427</v>
      </c>
      <c r="AX535">
        <v>2.0815000000000001</v>
      </c>
      <c r="AY535">
        <v>1.3420000000000001</v>
      </c>
      <c r="AZ535">
        <v>2.863</v>
      </c>
      <c r="BA535">
        <v>14.048999999999999</v>
      </c>
      <c r="BB535">
        <v>13.98</v>
      </c>
      <c r="BC535">
        <v>0.99</v>
      </c>
      <c r="BD535">
        <v>14.544</v>
      </c>
      <c r="BE535">
        <v>3012.3989999999999</v>
      </c>
      <c r="BF535">
        <v>14.387</v>
      </c>
      <c r="BG535">
        <v>6.0999999999999999E-2</v>
      </c>
      <c r="BH535">
        <v>0</v>
      </c>
      <c r="BI535">
        <v>6.0999999999999999E-2</v>
      </c>
      <c r="BJ535">
        <v>4.5999999999999999E-2</v>
      </c>
      <c r="BK535">
        <v>0</v>
      </c>
      <c r="BL535">
        <v>4.5999999999999999E-2</v>
      </c>
      <c r="BM535">
        <v>0</v>
      </c>
      <c r="BQ535">
        <v>7.2569999999999997</v>
      </c>
      <c r="BR535">
        <v>0.25375799999999998</v>
      </c>
      <c r="BS535">
        <v>0.30299999999999999</v>
      </c>
      <c r="BT535">
        <v>1.2586E-2</v>
      </c>
      <c r="BU535">
        <v>6.1085900000000004</v>
      </c>
      <c r="BV535">
        <v>6.0903</v>
      </c>
    </row>
    <row r="536" spans="1:74" customFormat="1" x14ac:dyDescent="0.25">
      <c r="A536" s="37">
        <v>41704</v>
      </c>
      <c r="B536" s="38">
        <v>4.0458333333333332E-2</v>
      </c>
      <c r="C536">
        <v>15.17</v>
      </c>
      <c r="D536">
        <v>0.2077</v>
      </c>
      <c r="E536">
        <v>2077.264682</v>
      </c>
      <c r="F536">
        <v>3</v>
      </c>
      <c r="G536">
        <v>-8.5</v>
      </c>
      <c r="H536">
        <v>18.7</v>
      </c>
      <c r="J536">
        <v>0.1</v>
      </c>
      <c r="K536">
        <v>0.87219999999999998</v>
      </c>
      <c r="L536">
        <v>13.2311</v>
      </c>
      <c r="M536">
        <v>0.1812</v>
      </c>
      <c r="N536">
        <v>2.6166</v>
      </c>
      <c r="O536">
        <v>0</v>
      </c>
      <c r="P536">
        <v>2.6</v>
      </c>
      <c r="Q536">
        <v>2.0065</v>
      </c>
      <c r="R536">
        <v>0</v>
      </c>
      <c r="S536">
        <v>2</v>
      </c>
      <c r="T536">
        <v>18.676300000000001</v>
      </c>
      <c r="W536">
        <v>0</v>
      </c>
      <c r="X536">
        <v>8.72E-2</v>
      </c>
      <c r="Y536">
        <v>12.4</v>
      </c>
      <c r="Z536">
        <v>846</v>
      </c>
      <c r="AA536">
        <v>870</v>
      </c>
      <c r="AB536">
        <v>796</v>
      </c>
      <c r="AC536">
        <v>55</v>
      </c>
      <c r="AD536">
        <v>10.3</v>
      </c>
      <c r="AE536">
        <v>0.24</v>
      </c>
      <c r="AF536">
        <v>980</v>
      </c>
      <c r="AG536">
        <v>-5</v>
      </c>
      <c r="AH536">
        <v>14</v>
      </c>
      <c r="AI536">
        <v>19</v>
      </c>
      <c r="AJ536">
        <v>191</v>
      </c>
      <c r="AK536">
        <v>190.8</v>
      </c>
      <c r="AL536">
        <v>7.1</v>
      </c>
      <c r="AM536">
        <v>195</v>
      </c>
      <c r="AN536" t="s">
        <v>155</v>
      </c>
      <c r="AO536">
        <v>2</v>
      </c>
      <c r="AP536" s="39">
        <v>0.70703703703703702</v>
      </c>
      <c r="AQ536">
        <v>47.164250000000003</v>
      </c>
      <c r="AR536">
        <v>-88.488574999999997</v>
      </c>
      <c r="AS536">
        <v>318.2</v>
      </c>
      <c r="AT536">
        <v>22.5</v>
      </c>
      <c r="AU536">
        <v>12</v>
      </c>
      <c r="AV536">
        <v>8</v>
      </c>
      <c r="AW536" t="s">
        <v>427</v>
      </c>
      <c r="AX536">
        <v>2.3815</v>
      </c>
      <c r="AY536">
        <v>1.8025</v>
      </c>
      <c r="AZ536">
        <v>3.3420000000000001</v>
      </c>
      <c r="BA536">
        <v>14.048999999999999</v>
      </c>
      <c r="BB536">
        <v>13.88</v>
      </c>
      <c r="BC536">
        <v>0.99</v>
      </c>
      <c r="BD536">
        <v>14.654</v>
      </c>
      <c r="BE536">
        <v>2993.538</v>
      </c>
      <c r="BF536">
        <v>26.09</v>
      </c>
      <c r="BG536">
        <v>6.2E-2</v>
      </c>
      <c r="BH536">
        <v>0</v>
      </c>
      <c r="BI536">
        <v>6.2E-2</v>
      </c>
      <c r="BJ536">
        <v>4.8000000000000001E-2</v>
      </c>
      <c r="BK536">
        <v>0</v>
      </c>
      <c r="BL536">
        <v>4.8000000000000001E-2</v>
      </c>
      <c r="BM536">
        <v>0.1396</v>
      </c>
      <c r="BQ536">
        <v>14.348000000000001</v>
      </c>
      <c r="BR536">
        <v>0.26597399999999999</v>
      </c>
      <c r="BS536">
        <v>0.303207</v>
      </c>
      <c r="BT536">
        <v>1.1414000000000001E-2</v>
      </c>
      <c r="BU536">
        <v>6.40266</v>
      </c>
      <c r="BV536">
        <v>6.0944607</v>
      </c>
    </row>
    <row r="537" spans="1:74" customFormat="1" x14ac:dyDescent="0.25">
      <c r="A537" s="37">
        <v>41704</v>
      </c>
      <c r="B537" s="38">
        <v>4.0469907407407406E-2</v>
      </c>
      <c r="C537">
        <v>14.92</v>
      </c>
      <c r="D537">
        <v>0.70089999999999997</v>
      </c>
      <c r="E537">
        <v>7008.881738</v>
      </c>
      <c r="F537">
        <v>3</v>
      </c>
      <c r="G537">
        <v>-8.5</v>
      </c>
      <c r="H537">
        <v>115.7</v>
      </c>
      <c r="J537">
        <v>0.1</v>
      </c>
      <c r="K537">
        <v>0.86970000000000003</v>
      </c>
      <c r="L537">
        <v>12.976000000000001</v>
      </c>
      <c r="M537">
        <v>0.60950000000000004</v>
      </c>
      <c r="N537">
        <v>2.609</v>
      </c>
      <c r="O537">
        <v>0</v>
      </c>
      <c r="P537">
        <v>2.6</v>
      </c>
      <c r="Q537">
        <v>2.0007000000000001</v>
      </c>
      <c r="R537">
        <v>0</v>
      </c>
      <c r="S537">
        <v>2</v>
      </c>
      <c r="T537">
        <v>115.6626</v>
      </c>
      <c r="W537">
        <v>0</v>
      </c>
      <c r="X537">
        <v>8.6999999999999994E-2</v>
      </c>
      <c r="Y537">
        <v>12.2</v>
      </c>
      <c r="Z537">
        <v>847</v>
      </c>
      <c r="AA537">
        <v>871</v>
      </c>
      <c r="AB537">
        <v>796</v>
      </c>
      <c r="AC537">
        <v>55</v>
      </c>
      <c r="AD537">
        <v>10.3</v>
      </c>
      <c r="AE537">
        <v>0.24</v>
      </c>
      <c r="AF537">
        <v>980</v>
      </c>
      <c r="AG537">
        <v>-5</v>
      </c>
      <c r="AH537">
        <v>14</v>
      </c>
      <c r="AI537">
        <v>19</v>
      </c>
      <c r="AJ537">
        <v>190.8</v>
      </c>
      <c r="AK537">
        <v>190</v>
      </c>
      <c r="AL537">
        <v>7</v>
      </c>
      <c r="AM537">
        <v>195</v>
      </c>
      <c r="AN537" t="s">
        <v>155</v>
      </c>
      <c r="AO537">
        <v>1</v>
      </c>
      <c r="AP537" s="39">
        <v>0.70704861111111106</v>
      </c>
      <c r="AQ537">
        <v>47.164276999999998</v>
      </c>
      <c r="AR537">
        <v>-88.488696000000004</v>
      </c>
      <c r="AS537">
        <v>318</v>
      </c>
      <c r="AT537">
        <v>22.2</v>
      </c>
      <c r="AU537">
        <v>12</v>
      </c>
      <c r="AV537">
        <v>8</v>
      </c>
      <c r="AW537" t="s">
        <v>427</v>
      </c>
      <c r="AX537">
        <v>2.621</v>
      </c>
      <c r="AY537">
        <v>1.395</v>
      </c>
      <c r="AZ537">
        <v>3.5605000000000002</v>
      </c>
      <c r="BA537">
        <v>14.048999999999999</v>
      </c>
      <c r="BB537">
        <v>13.61</v>
      </c>
      <c r="BC537">
        <v>0.97</v>
      </c>
      <c r="BD537">
        <v>14.984999999999999</v>
      </c>
      <c r="BE537">
        <v>2896.181</v>
      </c>
      <c r="BF537">
        <v>86.590999999999994</v>
      </c>
      <c r="BG537">
        <v>6.0999999999999999E-2</v>
      </c>
      <c r="BH537">
        <v>0</v>
      </c>
      <c r="BI537">
        <v>6.0999999999999999E-2</v>
      </c>
      <c r="BJ537">
        <v>4.7E-2</v>
      </c>
      <c r="BK537">
        <v>0</v>
      </c>
      <c r="BL537">
        <v>4.7E-2</v>
      </c>
      <c r="BM537">
        <v>0.85299999999999998</v>
      </c>
      <c r="BQ537">
        <v>14.114000000000001</v>
      </c>
      <c r="BR537">
        <v>0.34031499999999998</v>
      </c>
      <c r="BS537">
        <v>0.30358600000000002</v>
      </c>
      <c r="BT537">
        <v>1.2793000000000001E-2</v>
      </c>
      <c r="BU537">
        <v>8.1922329999999999</v>
      </c>
      <c r="BV537">
        <v>6.1020785999999996</v>
      </c>
    </row>
    <row r="538" spans="1:74" customFormat="1" x14ac:dyDescent="0.25">
      <c r="A538" s="37">
        <v>41704</v>
      </c>
      <c r="B538" s="38">
        <v>4.0481481481481486E-2</v>
      </c>
      <c r="C538">
        <v>14.56</v>
      </c>
      <c r="D538">
        <v>1.2579</v>
      </c>
      <c r="E538">
        <v>12578.74683</v>
      </c>
      <c r="F538">
        <v>3</v>
      </c>
      <c r="G538">
        <v>-6.7</v>
      </c>
      <c r="H538">
        <v>228.1</v>
      </c>
      <c r="J538">
        <v>0.1</v>
      </c>
      <c r="K538">
        <v>0.86750000000000005</v>
      </c>
      <c r="L538">
        <v>12.630100000000001</v>
      </c>
      <c r="M538">
        <v>1.0911999999999999</v>
      </c>
      <c r="N538">
        <v>2.6095999999999999</v>
      </c>
      <c r="O538">
        <v>0</v>
      </c>
      <c r="P538">
        <v>2.6</v>
      </c>
      <c r="Q538">
        <v>2.0011000000000001</v>
      </c>
      <c r="R538">
        <v>0</v>
      </c>
      <c r="S538">
        <v>2</v>
      </c>
      <c r="T538">
        <v>228.10310000000001</v>
      </c>
      <c r="W538">
        <v>0</v>
      </c>
      <c r="X538">
        <v>8.6699999999999999E-2</v>
      </c>
      <c r="Y538">
        <v>12.3</v>
      </c>
      <c r="Z538">
        <v>847</v>
      </c>
      <c r="AA538">
        <v>870</v>
      </c>
      <c r="AB538">
        <v>795</v>
      </c>
      <c r="AC538">
        <v>55</v>
      </c>
      <c r="AD538">
        <v>10.3</v>
      </c>
      <c r="AE538">
        <v>0.24</v>
      </c>
      <c r="AF538">
        <v>980</v>
      </c>
      <c r="AG538">
        <v>-5</v>
      </c>
      <c r="AH538">
        <v>14</v>
      </c>
      <c r="AI538">
        <v>19</v>
      </c>
      <c r="AJ538">
        <v>190</v>
      </c>
      <c r="AK538">
        <v>190</v>
      </c>
      <c r="AL538">
        <v>7</v>
      </c>
      <c r="AM538">
        <v>195</v>
      </c>
      <c r="AN538" t="s">
        <v>155</v>
      </c>
      <c r="AO538">
        <v>1</v>
      </c>
      <c r="AP538" s="39">
        <v>0.70706018518518521</v>
      </c>
      <c r="AQ538">
        <v>47.164302999999997</v>
      </c>
      <c r="AR538">
        <v>-88.488817999999995</v>
      </c>
      <c r="AS538">
        <v>317.89999999999998</v>
      </c>
      <c r="AT538">
        <v>22.1</v>
      </c>
      <c r="AU538">
        <v>12</v>
      </c>
      <c r="AV538">
        <v>8</v>
      </c>
      <c r="AW538" t="s">
        <v>427</v>
      </c>
      <c r="AX538">
        <v>2.7605</v>
      </c>
      <c r="AY538">
        <v>1.121</v>
      </c>
      <c r="AZ538">
        <v>3.7210000000000001</v>
      </c>
      <c r="BA538">
        <v>14.048999999999999</v>
      </c>
      <c r="BB538">
        <v>13.38</v>
      </c>
      <c r="BC538">
        <v>0.95</v>
      </c>
      <c r="BD538">
        <v>15.28</v>
      </c>
      <c r="BE538">
        <v>2788.732</v>
      </c>
      <c r="BF538">
        <v>153.34200000000001</v>
      </c>
      <c r="BG538">
        <v>0.06</v>
      </c>
      <c r="BH538">
        <v>0</v>
      </c>
      <c r="BI538">
        <v>0.06</v>
      </c>
      <c r="BJ538">
        <v>4.5999999999999999E-2</v>
      </c>
      <c r="BK538">
        <v>0</v>
      </c>
      <c r="BL538">
        <v>4.5999999999999999E-2</v>
      </c>
      <c r="BM538">
        <v>1.6641999999999999</v>
      </c>
      <c r="BQ538">
        <v>13.927</v>
      </c>
      <c r="BR538">
        <v>0.37744899999999998</v>
      </c>
      <c r="BS538">
        <v>0.30199999999999999</v>
      </c>
      <c r="BT538">
        <v>1.2207000000000001E-2</v>
      </c>
      <c r="BU538">
        <v>9.0861409999999996</v>
      </c>
      <c r="BV538">
        <v>6.0701999999999998</v>
      </c>
    </row>
    <row r="539" spans="1:74" customFormat="1" x14ac:dyDescent="0.25">
      <c r="A539" s="37">
        <v>41704</v>
      </c>
      <c r="B539" s="38">
        <v>4.0493055555555553E-2</v>
      </c>
      <c r="C539">
        <v>14.33</v>
      </c>
      <c r="D539">
        <v>1.4883999999999999</v>
      </c>
      <c r="E539">
        <v>14884.14201</v>
      </c>
      <c r="F539">
        <v>3.1</v>
      </c>
      <c r="G539">
        <v>-4</v>
      </c>
      <c r="H539">
        <v>250.8</v>
      </c>
      <c r="J539">
        <v>0.1</v>
      </c>
      <c r="K539">
        <v>0.86719999999999997</v>
      </c>
      <c r="L539">
        <v>12.427300000000001</v>
      </c>
      <c r="M539">
        <v>1.2907999999999999</v>
      </c>
      <c r="N539">
        <v>2.6812999999999998</v>
      </c>
      <c r="O539">
        <v>0</v>
      </c>
      <c r="P539">
        <v>2.7</v>
      </c>
      <c r="Q539">
        <v>2.0560999999999998</v>
      </c>
      <c r="R539">
        <v>0</v>
      </c>
      <c r="S539">
        <v>2.1</v>
      </c>
      <c r="T539">
        <v>250.8</v>
      </c>
      <c r="W539">
        <v>0</v>
      </c>
      <c r="X539">
        <v>8.6699999999999999E-2</v>
      </c>
      <c r="Y539">
        <v>12.2</v>
      </c>
      <c r="Z539">
        <v>847</v>
      </c>
      <c r="AA539">
        <v>871</v>
      </c>
      <c r="AB539">
        <v>796</v>
      </c>
      <c r="AC539">
        <v>55</v>
      </c>
      <c r="AD539">
        <v>10.3</v>
      </c>
      <c r="AE539">
        <v>0.24</v>
      </c>
      <c r="AF539">
        <v>980</v>
      </c>
      <c r="AG539">
        <v>-5</v>
      </c>
      <c r="AH539">
        <v>14</v>
      </c>
      <c r="AI539">
        <v>19</v>
      </c>
      <c r="AJ539">
        <v>190</v>
      </c>
      <c r="AK539">
        <v>190</v>
      </c>
      <c r="AL539">
        <v>7.2</v>
      </c>
      <c r="AM539">
        <v>195</v>
      </c>
      <c r="AN539" t="s">
        <v>155</v>
      </c>
      <c r="AO539">
        <v>1</v>
      </c>
      <c r="AP539" s="39">
        <v>0.70707175925925936</v>
      </c>
      <c r="AQ539">
        <v>47.164324000000001</v>
      </c>
      <c r="AR539">
        <v>-88.488945999999999</v>
      </c>
      <c r="AS539">
        <v>318.10000000000002</v>
      </c>
      <c r="AT539">
        <v>22.6</v>
      </c>
      <c r="AU539">
        <v>12</v>
      </c>
      <c r="AV539">
        <v>8</v>
      </c>
      <c r="AW539" t="s">
        <v>427</v>
      </c>
      <c r="AX539">
        <v>2.0135000000000001</v>
      </c>
      <c r="AY539">
        <v>1.2605</v>
      </c>
      <c r="AZ539">
        <v>2.8319999999999999</v>
      </c>
      <c r="BA539">
        <v>14.048999999999999</v>
      </c>
      <c r="BB539">
        <v>13.35</v>
      </c>
      <c r="BC539">
        <v>0.95</v>
      </c>
      <c r="BD539">
        <v>15.31</v>
      </c>
      <c r="BE539">
        <v>2744.1239999999998</v>
      </c>
      <c r="BF539">
        <v>181.40899999999999</v>
      </c>
      <c r="BG539">
        <v>6.2E-2</v>
      </c>
      <c r="BH539">
        <v>0</v>
      </c>
      <c r="BI539">
        <v>6.2E-2</v>
      </c>
      <c r="BJ539">
        <v>4.8000000000000001E-2</v>
      </c>
      <c r="BK539">
        <v>0</v>
      </c>
      <c r="BL539">
        <v>4.8000000000000001E-2</v>
      </c>
      <c r="BM539">
        <v>1.8299000000000001</v>
      </c>
      <c r="BQ539">
        <v>13.923999999999999</v>
      </c>
      <c r="BR539">
        <v>0.38755400000000001</v>
      </c>
      <c r="BS539">
        <v>0.30262099999999997</v>
      </c>
      <c r="BT539">
        <v>1.2999999999999999E-2</v>
      </c>
      <c r="BU539">
        <v>9.3293940000000006</v>
      </c>
      <c r="BV539">
        <v>6.0826821000000004</v>
      </c>
    </row>
    <row r="540" spans="1:74" customFormat="1" x14ac:dyDescent="0.25">
      <c r="A540" s="37">
        <v>41704</v>
      </c>
      <c r="B540" s="38">
        <v>4.0504629629629633E-2</v>
      </c>
      <c r="C540">
        <v>14.33</v>
      </c>
      <c r="D540">
        <v>1.4850000000000001</v>
      </c>
      <c r="E540">
        <v>14849.64199</v>
      </c>
      <c r="F540">
        <v>2.9</v>
      </c>
      <c r="G540">
        <v>-5.3</v>
      </c>
      <c r="H540">
        <v>289.60000000000002</v>
      </c>
      <c r="J540">
        <v>0.1</v>
      </c>
      <c r="K540">
        <v>0.86719999999999997</v>
      </c>
      <c r="L540">
        <v>12.4274</v>
      </c>
      <c r="M540">
        <v>1.2878000000000001</v>
      </c>
      <c r="N540">
        <v>2.4870000000000001</v>
      </c>
      <c r="O540">
        <v>0</v>
      </c>
      <c r="P540">
        <v>2.5</v>
      </c>
      <c r="Q540">
        <v>1.9071</v>
      </c>
      <c r="R540">
        <v>0</v>
      </c>
      <c r="S540">
        <v>1.9</v>
      </c>
      <c r="T540">
        <v>289.61829999999998</v>
      </c>
      <c r="W540">
        <v>0</v>
      </c>
      <c r="X540">
        <v>8.6699999999999999E-2</v>
      </c>
      <c r="Y540">
        <v>12.2</v>
      </c>
      <c r="Z540">
        <v>846</v>
      </c>
      <c r="AA540">
        <v>871</v>
      </c>
      <c r="AB540">
        <v>794</v>
      </c>
      <c r="AC540">
        <v>55</v>
      </c>
      <c r="AD540">
        <v>10.3</v>
      </c>
      <c r="AE540">
        <v>0.24</v>
      </c>
      <c r="AF540">
        <v>980</v>
      </c>
      <c r="AG540">
        <v>-5</v>
      </c>
      <c r="AH540">
        <v>14</v>
      </c>
      <c r="AI540">
        <v>19</v>
      </c>
      <c r="AJ540">
        <v>190</v>
      </c>
      <c r="AK540">
        <v>190</v>
      </c>
      <c r="AL540">
        <v>7.3</v>
      </c>
      <c r="AM540">
        <v>195</v>
      </c>
      <c r="AN540" t="s">
        <v>155</v>
      </c>
      <c r="AO540">
        <v>1</v>
      </c>
      <c r="AP540" s="39">
        <v>0.70708333333333329</v>
      </c>
      <c r="AQ540">
        <v>47.164332000000002</v>
      </c>
      <c r="AR540">
        <v>-88.488997999999995</v>
      </c>
      <c r="AS540">
        <v>318.2</v>
      </c>
      <c r="AT540">
        <v>23</v>
      </c>
      <c r="AU540">
        <v>12</v>
      </c>
      <c r="AV540">
        <v>8</v>
      </c>
      <c r="AW540" t="s">
        <v>427</v>
      </c>
      <c r="AX540">
        <v>1.5</v>
      </c>
      <c r="AY540">
        <v>1.3</v>
      </c>
      <c r="AZ540">
        <v>2.2000000000000002</v>
      </c>
      <c r="BA540">
        <v>14.048999999999999</v>
      </c>
      <c r="BB540">
        <v>13.34</v>
      </c>
      <c r="BC540">
        <v>0.95</v>
      </c>
      <c r="BD540">
        <v>15.308999999999999</v>
      </c>
      <c r="BE540">
        <v>2743.9459999999999</v>
      </c>
      <c r="BF540">
        <v>180.977</v>
      </c>
      <c r="BG540">
        <v>5.8000000000000003E-2</v>
      </c>
      <c r="BH540">
        <v>0</v>
      </c>
      <c r="BI540">
        <v>5.8000000000000003E-2</v>
      </c>
      <c r="BJ540">
        <v>4.3999999999999997E-2</v>
      </c>
      <c r="BK540">
        <v>0</v>
      </c>
      <c r="BL540">
        <v>4.3999999999999997E-2</v>
      </c>
      <c r="BM540">
        <v>2.1128999999999998</v>
      </c>
      <c r="BQ540">
        <v>13.923</v>
      </c>
      <c r="BR540">
        <v>0.38864700000000002</v>
      </c>
      <c r="BS540">
        <v>0.30541400000000002</v>
      </c>
      <c r="BT540">
        <v>1.2999999999999999E-2</v>
      </c>
      <c r="BU540">
        <v>9.3557050000000004</v>
      </c>
      <c r="BV540">
        <v>6.1388214000000003</v>
      </c>
    </row>
    <row r="541" spans="1:74" customFormat="1" x14ac:dyDescent="0.25">
      <c r="A541" s="37">
        <v>41704</v>
      </c>
      <c r="B541" s="38">
        <v>4.05162037037037E-2</v>
      </c>
      <c r="C541">
        <v>14.33</v>
      </c>
      <c r="D541">
        <v>1.4781</v>
      </c>
      <c r="E541">
        <v>14780.85427</v>
      </c>
      <c r="F541">
        <v>2.5</v>
      </c>
      <c r="G541">
        <v>-17.2</v>
      </c>
      <c r="H541">
        <v>299.60000000000002</v>
      </c>
      <c r="J541">
        <v>0.1</v>
      </c>
      <c r="K541">
        <v>0.86719999999999997</v>
      </c>
      <c r="L541">
        <v>12.4276</v>
      </c>
      <c r="M541">
        <v>1.2819</v>
      </c>
      <c r="N541">
        <v>2.1947000000000001</v>
      </c>
      <c r="O541">
        <v>0</v>
      </c>
      <c r="P541">
        <v>2.2000000000000002</v>
      </c>
      <c r="Q541">
        <v>1.6830000000000001</v>
      </c>
      <c r="R541">
        <v>0</v>
      </c>
      <c r="S541">
        <v>1.7</v>
      </c>
      <c r="T541">
        <v>299.55149999999998</v>
      </c>
      <c r="W541">
        <v>0</v>
      </c>
      <c r="X541">
        <v>8.6699999999999999E-2</v>
      </c>
      <c r="Y541">
        <v>12.2</v>
      </c>
      <c r="Z541">
        <v>846</v>
      </c>
      <c r="AA541">
        <v>870</v>
      </c>
      <c r="AB541">
        <v>794</v>
      </c>
      <c r="AC541">
        <v>55</v>
      </c>
      <c r="AD541">
        <v>10.3</v>
      </c>
      <c r="AE541">
        <v>0.24</v>
      </c>
      <c r="AF541">
        <v>980</v>
      </c>
      <c r="AG541">
        <v>-5</v>
      </c>
      <c r="AH541">
        <v>14</v>
      </c>
      <c r="AI541">
        <v>19</v>
      </c>
      <c r="AJ541">
        <v>190</v>
      </c>
      <c r="AK541">
        <v>190.2</v>
      </c>
      <c r="AL541">
        <v>7.2</v>
      </c>
      <c r="AM541">
        <v>195</v>
      </c>
      <c r="AN541" t="s">
        <v>155</v>
      </c>
      <c r="AO541">
        <v>1</v>
      </c>
      <c r="AP541" s="39">
        <v>0.70708333333333329</v>
      </c>
      <c r="AQ541">
        <v>47.164327</v>
      </c>
      <c r="AR541">
        <v>-88.489170000000001</v>
      </c>
      <c r="AS541">
        <v>318.10000000000002</v>
      </c>
      <c r="AT541">
        <v>25.2</v>
      </c>
      <c r="AU541">
        <v>12</v>
      </c>
      <c r="AV541">
        <v>8</v>
      </c>
      <c r="AW541" t="s">
        <v>427</v>
      </c>
      <c r="AX541">
        <v>2.1650649999999998</v>
      </c>
      <c r="AY541">
        <v>1.118619</v>
      </c>
      <c r="AZ541">
        <v>2.5627629999999999</v>
      </c>
      <c r="BA541">
        <v>14.048999999999999</v>
      </c>
      <c r="BB541">
        <v>13.35</v>
      </c>
      <c r="BC541">
        <v>0.95</v>
      </c>
      <c r="BD541">
        <v>15.307</v>
      </c>
      <c r="BE541">
        <v>2744.942</v>
      </c>
      <c r="BF541">
        <v>180.20400000000001</v>
      </c>
      <c r="BG541">
        <v>5.0999999999999997E-2</v>
      </c>
      <c r="BH541">
        <v>0</v>
      </c>
      <c r="BI541">
        <v>5.0999999999999997E-2</v>
      </c>
      <c r="BJ541">
        <v>3.9E-2</v>
      </c>
      <c r="BK541">
        <v>0</v>
      </c>
      <c r="BL541">
        <v>3.9E-2</v>
      </c>
      <c r="BM541">
        <v>2.1861000000000002</v>
      </c>
      <c r="BQ541">
        <v>13.928000000000001</v>
      </c>
      <c r="BR541">
        <v>0.33614300000000003</v>
      </c>
      <c r="BS541">
        <v>0.307</v>
      </c>
      <c r="BT541">
        <v>1.2793000000000001E-2</v>
      </c>
      <c r="BU541">
        <v>8.0918019999999995</v>
      </c>
      <c r="BV541">
        <v>6.1707000000000001</v>
      </c>
    </row>
    <row r="542" spans="1:74" customFormat="1" x14ac:dyDescent="0.25">
      <c r="A542" s="37">
        <v>41704</v>
      </c>
      <c r="B542" s="38">
        <v>4.0527777777777781E-2</v>
      </c>
      <c r="C542">
        <v>14.33</v>
      </c>
      <c r="D542">
        <v>1.5610999999999999</v>
      </c>
      <c r="E542">
        <v>15611.306119999999</v>
      </c>
      <c r="F542">
        <v>2.9</v>
      </c>
      <c r="G542">
        <v>-7.6</v>
      </c>
      <c r="H542">
        <v>325.7</v>
      </c>
      <c r="J542">
        <v>0.1</v>
      </c>
      <c r="K542">
        <v>0.86660000000000004</v>
      </c>
      <c r="L542">
        <v>12.4184</v>
      </c>
      <c r="M542">
        <v>1.3529</v>
      </c>
      <c r="N542">
        <v>2.4923000000000002</v>
      </c>
      <c r="O542">
        <v>0</v>
      </c>
      <c r="P542">
        <v>2.5</v>
      </c>
      <c r="Q542">
        <v>1.9111</v>
      </c>
      <c r="R542">
        <v>0</v>
      </c>
      <c r="S542">
        <v>1.9</v>
      </c>
      <c r="T542">
        <v>325.68169999999998</v>
      </c>
      <c r="W542">
        <v>0</v>
      </c>
      <c r="X542">
        <v>8.6699999999999999E-2</v>
      </c>
      <c r="Y542">
        <v>12.1</v>
      </c>
      <c r="Z542">
        <v>846</v>
      </c>
      <c r="AA542">
        <v>870</v>
      </c>
      <c r="AB542">
        <v>793</v>
      </c>
      <c r="AC542">
        <v>55</v>
      </c>
      <c r="AD542">
        <v>10.3</v>
      </c>
      <c r="AE542">
        <v>0.24</v>
      </c>
      <c r="AF542">
        <v>980</v>
      </c>
      <c r="AG542">
        <v>-5</v>
      </c>
      <c r="AH542">
        <v>14</v>
      </c>
      <c r="AI542">
        <v>19</v>
      </c>
      <c r="AJ542">
        <v>190</v>
      </c>
      <c r="AK542">
        <v>191</v>
      </c>
      <c r="AL542">
        <v>7.4</v>
      </c>
      <c r="AM542">
        <v>195</v>
      </c>
      <c r="AN542" t="s">
        <v>155</v>
      </c>
      <c r="AO542">
        <v>1</v>
      </c>
      <c r="AP542" s="39">
        <v>0.70710648148148147</v>
      </c>
      <c r="AQ542">
        <v>47.164299</v>
      </c>
      <c r="AR542">
        <v>-88.489378000000002</v>
      </c>
      <c r="AS542">
        <v>318.2</v>
      </c>
      <c r="AT542">
        <v>27.7</v>
      </c>
      <c r="AU542">
        <v>12</v>
      </c>
      <c r="AV542">
        <v>8</v>
      </c>
      <c r="AW542" t="s">
        <v>427</v>
      </c>
      <c r="AX542">
        <v>2.4790000000000001</v>
      </c>
      <c r="AY542">
        <v>1</v>
      </c>
      <c r="AZ542">
        <v>2.7395</v>
      </c>
      <c r="BA542">
        <v>14.048999999999999</v>
      </c>
      <c r="BB542">
        <v>13.27</v>
      </c>
      <c r="BC542">
        <v>0.94</v>
      </c>
      <c r="BD542">
        <v>15.393000000000001</v>
      </c>
      <c r="BE542">
        <v>2730.067</v>
      </c>
      <c r="BF542">
        <v>189.297</v>
      </c>
      <c r="BG542">
        <v>5.7000000000000002E-2</v>
      </c>
      <c r="BH542">
        <v>0</v>
      </c>
      <c r="BI542">
        <v>5.7000000000000002E-2</v>
      </c>
      <c r="BJ542">
        <v>4.3999999999999997E-2</v>
      </c>
      <c r="BK542">
        <v>0</v>
      </c>
      <c r="BL542">
        <v>4.3999999999999997E-2</v>
      </c>
      <c r="BM542">
        <v>2.3656999999999999</v>
      </c>
      <c r="BQ542">
        <v>13.852</v>
      </c>
      <c r="BR542">
        <v>0.38017499999999999</v>
      </c>
      <c r="BS542">
        <v>0.30762099999999998</v>
      </c>
      <c r="BT542">
        <v>1.1793E-2</v>
      </c>
      <c r="BU542">
        <v>9.1517630000000008</v>
      </c>
      <c r="BV542">
        <v>6.1831820999999998</v>
      </c>
    </row>
    <row r="543" spans="1:74" customFormat="1" x14ac:dyDescent="0.25">
      <c r="A543" s="37">
        <v>41704</v>
      </c>
      <c r="B543" s="38">
        <v>4.0539351851851847E-2</v>
      </c>
      <c r="C543">
        <v>14.33</v>
      </c>
      <c r="D543">
        <v>1.5742</v>
      </c>
      <c r="E543">
        <v>15741.918369999999</v>
      </c>
      <c r="F543">
        <v>3.7</v>
      </c>
      <c r="G543">
        <v>-23.5</v>
      </c>
      <c r="H543">
        <v>371.1</v>
      </c>
      <c r="J543">
        <v>0.05</v>
      </c>
      <c r="K543">
        <v>0.86650000000000005</v>
      </c>
      <c r="L543">
        <v>12.4169</v>
      </c>
      <c r="M543">
        <v>1.3640000000000001</v>
      </c>
      <c r="N543">
        <v>3.2269000000000001</v>
      </c>
      <c r="O543">
        <v>0</v>
      </c>
      <c r="P543">
        <v>3.2</v>
      </c>
      <c r="Q543">
        <v>2.4744999999999999</v>
      </c>
      <c r="R543">
        <v>0</v>
      </c>
      <c r="S543">
        <v>2.5</v>
      </c>
      <c r="T543">
        <v>371.1</v>
      </c>
      <c r="W543">
        <v>0</v>
      </c>
      <c r="X543">
        <v>4.5900000000000003E-2</v>
      </c>
      <c r="Y543">
        <v>12.2</v>
      </c>
      <c r="Z543">
        <v>845</v>
      </c>
      <c r="AA543">
        <v>870</v>
      </c>
      <c r="AB543">
        <v>792</v>
      </c>
      <c r="AC543">
        <v>55</v>
      </c>
      <c r="AD543">
        <v>10.3</v>
      </c>
      <c r="AE543">
        <v>0.24</v>
      </c>
      <c r="AF543">
        <v>980</v>
      </c>
      <c r="AG543">
        <v>-5</v>
      </c>
      <c r="AH543">
        <v>14</v>
      </c>
      <c r="AI543">
        <v>19</v>
      </c>
      <c r="AJ543">
        <v>190.2</v>
      </c>
      <c r="AK543">
        <v>191</v>
      </c>
      <c r="AL543">
        <v>7.6</v>
      </c>
      <c r="AM543">
        <v>195</v>
      </c>
      <c r="AN543" t="s">
        <v>155</v>
      </c>
      <c r="AO543">
        <v>1</v>
      </c>
      <c r="AP543" s="39">
        <v>0.70711805555555562</v>
      </c>
      <c r="AQ543">
        <v>47.164259000000001</v>
      </c>
      <c r="AR543">
        <v>-88.489536999999999</v>
      </c>
      <c r="AS543">
        <v>318.3</v>
      </c>
      <c r="AT543">
        <v>28.7</v>
      </c>
      <c r="AU543">
        <v>12</v>
      </c>
      <c r="AV543">
        <v>8</v>
      </c>
      <c r="AW543" t="s">
        <v>427</v>
      </c>
      <c r="AX543">
        <v>1.7344999999999999</v>
      </c>
      <c r="AY543">
        <v>1</v>
      </c>
      <c r="AZ543">
        <v>2.1555</v>
      </c>
      <c r="BA543">
        <v>14.048999999999999</v>
      </c>
      <c r="BB543">
        <v>13.26</v>
      </c>
      <c r="BC543">
        <v>0.94</v>
      </c>
      <c r="BD543">
        <v>15.407</v>
      </c>
      <c r="BE543">
        <v>2726.9250000000002</v>
      </c>
      <c r="BF543">
        <v>190.661</v>
      </c>
      <c r="BG543">
        <v>7.3999999999999996E-2</v>
      </c>
      <c r="BH543">
        <v>0</v>
      </c>
      <c r="BI543">
        <v>7.3999999999999996E-2</v>
      </c>
      <c r="BJ543">
        <v>5.7000000000000002E-2</v>
      </c>
      <c r="BK543">
        <v>0</v>
      </c>
      <c r="BL543">
        <v>5.7000000000000002E-2</v>
      </c>
      <c r="BM543">
        <v>2.6928999999999998</v>
      </c>
      <c r="BQ543">
        <v>7.327</v>
      </c>
      <c r="BR543">
        <v>0.41718100000000002</v>
      </c>
      <c r="BS543">
        <v>0.30937900000000002</v>
      </c>
      <c r="BT543">
        <v>1.0999999999999999E-2</v>
      </c>
      <c r="BU543">
        <v>10.042590000000001</v>
      </c>
      <c r="BV543">
        <v>6.2185179000000002</v>
      </c>
    </row>
    <row r="544" spans="1:74" customFormat="1" x14ac:dyDescent="0.25">
      <c r="A544" s="37">
        <v>41704</v>
      </c>
      <c r="B544" s="38">
        <v>4.0550925925925928E-2</v>
      </c>
      <c r="C544">
        <v>14.33</v>
      </c>
      <c r="D544">
        <v>1.5456000000000001</v>
      </c>
      <c r="E544">
        <v>15456</v>
      </c>
      <c r="F544">
        <v>4.7</v>
      </c>
      <c r="G544">
        <v>-32</v>
      </c>
      <c r="H544">
        <v>372</v>
      </c>
      <c r="J544">
        <v>0</v>
      </c>
      <c r="K544">
        <v>0.86670000000000003</v>
      </c>
      <c r="L544">
        <v>12.4201</v>
      </c>
      <c r="M544">
        <v>1.3395999999999999</v>
      </c>
      <c r="N544">
        <v>4.0342000000000002</v>
      </c>
      <c r="O544">
        <v>0</v>
      </c>
      <c r="P544">
        <v>4</v>
      </c>
      <c r="Q544">
        <v>3.0935000000000001</v>
      </c>
      <c r="R544">
        <v>0</v>
      </c>
      <c r="S544">
        <v>3.1</v>
      </c>
      <c r="T544">
        <v>371.99669999999998</v>
      </c>
      <c r="W544">
        <v>0</v>
      </c>
      <c r="X544">
        <v>0</v>
      </c>
      <c r="Y544">
        <v>12.4</v>
      </c>
      <c r="Z544">
        <v>844</v>
      </c>
      <c r="AA544">
        <v>869</v>
      </c>
      <c r="AB544">
        <v>792</v>
      </c>
      <c r="AC544">
        <v>55</v>
      </c>
      <c r="AD544">
        <v>10.3</v>
      </c>
      <c r="AE544">
        <v>0.24</v>
      </c>
      <c r="AF544">
        <v>980</v>
      </c>
      <c r="AG544">
        <v>-5</v>
      </c>
      <c r="AH544">
        <v>14</v>
      </c>
      <c r="AI544">
        <v>19</v>
      </c>
      <c r="AJ544">
        <v>191</v>
      </c>
      <c r="AK544">
        <v>191</v>
      </c>
      <c r="AL544">
        <v>7.5</v>
      </c>
      <c r="AM544">
        <v>195</v>
      </c>
      <c r="AN544" t="s">
        <v>155</v>
      </c>
      <c r="AO544">
        <v>1</v>
      </c>
      <c r="AP544" s="39">
        <v>0.70712962962962955</v>
      </c>
      <c r="AQ544">
        <v>47.164202000000003</v>
      </c>
      <c r="AR544">
        <v>-88.489693000000003</v>
      </c>
      <c r="AS544">
        <v>318.5</v>
      </c>
      <c r="AT544">
        <v>30.2</v>
      </c>
      <c r="AU544">
        <v>12</v>
      </c>
      <c r="AV544">
        <v>8</v>
      </c>
      <c r="AW544" t="s">
        <v>427</v>
      </c>
      <c r="AX544">
        <v>1.2395</v>
      </c>
      <c r="AY544">
        <v>1.0605</v>
      </c>
      <c r="AZ544">
        <v>1.8</v>
      </c>
      <c r="BA544">
        <v>14.048999999999999</v>
      </c>
      <c r="BB544">
        <v>13.28</v>
      </c>
      <c r="BC544">
        <v>0.95</v>
      </c>
      <c r="BD544">
        <v>15.378</v>
      </c>
      <c r="BE544">
        <v>2731.82</v>
      </c>
      <c r="BF544">
        <v>187.53399999999999</v>
      </c>
      <c r="BG544">
        <v>9.2999999999999999E-2</v>
      </c>
      <c r="BH544">
        <v>0</v>
      </c>
      <c r="BI544">
        <v>9.2999999999999999E-2</v>
      </c>
      <c r="BJ544">
        <v>7.0999999999999994E-2</v>
      </c>
      <c r="BK544">
        <v>0</v>
      </c>
      <c r="BL544">
        <v>7.0999999999999994E-2</v>
      </c>
      <c r="BM544">
        <v>2.7035</v>
      </c>
      <c r="BQ544">
        <v>0</v>
      </c>
      <c r="BR544">
        <v>0.48589500000000002</v>
      </c>
      <c r="BS544">
        <v>0.30658600000000003</v>
      </c>
      <c r="BT544">
        <v>1.0793000000000001E-2</v>
      </c>
      <c r="BU544">
        <v>11.696709999999999</v>
      </c>
      <c r="BV544">
        <v>6.1623786000000003</v>
      </c>
    </row>
    <row r="545" spans="1:74" customFormat="1" x14ac:dyDescent="0.25">
      <c r="A545" s="37">
        <v>41704</v>
      </c>
      <c r="B545" s="38">
        <v>4.0562499999999994E-2</v>
      </c>
      <c r="C545">
        <v>14.317</v>
      </c>
      <c r="D545">
        <v>1.5947</v>
      </c>
      <c r="E545">
        <v>15946.81892</v>
      </c>
      <c r="F545">
        <v>5.3</v>
      </c>
      <c r="G545">
        <v>-30.3</v>
      </c>
      <c r="H545">
        <v>387.6</v>
      </c>
      <c r="J545">
        <v>0</v>
      </c>
      <c r="K545">
        <v>0.86639999999999995</v>
      </c>
      <c r="L545">
        <v>12.403600000000001</v>
      </c>
      <c r="M545">
        <v>1.3815999999999999</v>
      </c>
      <c r="N545">
        <v>4.5551000000000004</v>
      </c>
      <c r="O545">
        <v>0</v>
      </c>
      <c r="P545">
        <v>4.5999999999999996</v>
      </c>
      <c r="Q545">
        <v>3.4935</v>
      </c>
      <c r="R545">
        <v>0</v>
      </c>
      <c r="S545">
        <v>3.5</v>
      </c>
      <c r="T545">
        <v>387.61520000000002</v>
      </c>
      <c r="W545">
        <v>0</v>
      </c>
      <c r="X545">
        <v>0</v>
      </c>
      <c r="Y545">
        <v>12.3</v>
      </c>
      <c r="Z545">
        <v>845</v>
      </c>
      <c r="AA545">
        <v>869</v>
      </c>
      <c r="AB545">
        <v>793</v>
      </c>
      <c r="AC545">
        <v>55.2</v>
      </c>
      <c r="AD545">
        <v>10.34</v>
      </c>
      <c r="AE545">
        <v>0.24</v>
      </c>
      <c r="AF545">
        <v>980</v>
      </c>
      <c r="AG545">
        <v>-5</v>
      </c>
      <c r="AH545">
        <v>14</v>
      </c>
      <c r="AI545">
        <v>19</v>
      </c>
      <c r="AJ545">
        <v>191</v>
      </c>
      <c r="AK545">
        <v>191</v>
      </c>
      <c r="AL545">
        <v>7.5</v>
      </c>
      <c r="AM545">
        <v>195</v>
      </c>
      <c r="AN545" t="s">
        <v>155</v>
      </c>
      <c r="AO545">
        <v>1</v>
      </c>
      <c r="AP545" s="39">
        <v>0.7071412037037037</v>
      </c>
      <c r="AQ545">
        <v>47.164118999999999</v>
      </c>
      <c r="AR545">
        <v>-88.489840000000001</v>
      </c>
      <c r="AS545">
        <v>318.60000000000002</v>
      </c>
      <c r="AT545">
        <v>32.200000000000003</v>
      </c>
      <c r="AU545">
        <v>12</v>
      </c>
      <c r="AV545">
        <v>9</v>
      </c>
      <c r="AW545" t="s">
        <v>427</v>
      </c>
      <c r="AX545">
        <v>1.2</v>
      </c>
      <c r="AY545">
        <v>1.1000000000000001</v>
      </c>
      <c r="AZ545">
        <v>1.8</v>
      </c>
      <c r="BA545">
        <v>14.048999999999999</v>
      </c>
      <c r="BB545">
        <v>13.25</v>
      </c>
      <c r="BC545">
        <v>0.94</v>
      </c>
      <c r="BD545">
        <v>15.425000000000001</v>
      </c>
      <c r="BE545">
        <v>2722.8389999999999</v>
      </c>
      <c r="BF545">
        <v>193.03</v>
      </c>
      <c r="BG545">
        <v>0.105</v>
      </c>
      <c r="BH545">
        <v>0</v>
      </c>
      <c r="BI545">
        <v>0.105</v>
      </c>
      <c r="BJ545">
        <v>0.08</v>
      </c>
      <c r="BK545">
        <v>0</v>
      </c>
      <c r="BL545">
        <v>0.08</v>
      </c>
      <c r="BM545">
        <v>2.8115000000000001</v>
      </c>
      <c r="BQ545">
        <v>0</v>
      </c>
      <c r="BR545">
        <v>0.49349399999999999</v>
      </c>
      <c r="BS545">
        <v>0.30479400000000001</v>
      </c>
      <c r="BT545">
        <v>1.0206E-2</v>
      </c>
      <c r="BU545">
        <v>11.879647</v>
      </c>
      <c r="BV545">
        <v>6.1263594000000001</v>
      </c>
    </row>
    <row r="546" spans="1:74" customFormat="1" x14ac:dyDescent="0.25">
      <c r="A546" s="37">
        <v>41704</v>
      </c>
      <c r="B546" s="38">
        <v>4.0574074074074075E-2</v>
      </c>
      <c r="C546">
        <v>14.25</v>
      </c>
      <c r="D546">
        <v>1.6674</v>
      </c>
      <c r="E546">
        <v>16673.53872</v>
      </c>
      <c r="F546">
        <v>6.1</v>
      </c>
      <c r="G546">
        <v>-5.7</v>
      </c>
      <c r="H546">
        <v>420.2</v>
      </c>
      <c r="J546">
        <v>0</v>
      </c>
      <c r="K546">
        <v>0.86619999999999997</v>
      </c>
      <c r="L546">
        <v>12.3428</v>
      </c>
      <c r="M546">
        <v>1.4441999999999999</v>
      </c>
      <c r="N546">
        <v>5.3061999999999996</v>
      </c>
      <c r="O546">
        <v>0</v>
      </c>
      <c r="P546">
        <v>5.3</v>
      </c>
      <c r="Q546">
        <v>4.0716999999999999</v>
      </c>
      <c r="R546">
        <v>0</v>
      </c>
      <c r="S546">
        <v>4.0999999999999996</v>
      </c>
      <c r="T546">
        <v>420.16079999999999</v>
      </c>
      <c r="W546">
        <v>0</v>
      </c>
      <c r="X546">
        <v>0</v>
      </c>
      <c r="Y546">
        <v>12.2</v>
      </c>
      <c r="Z546">
        <v>845</v>
      </c>
      <c r="AA546">
        <v>869</v>
      </c>
      <c r="AB546">
        <v>795</v>
      </c>
      <c r="AC546">
        <v>56</v>
      </c>
      <c r="AD546">
        <v>10.49</v>
      </c>
      <c r="AE546">
        <v>0.24</v>
      </c>
      <c r="AF546">
        <v>980</v>
      </c>
      <c r="AG546">
        <v>-5</v>
      </c>
      <c r="AH546">
        <v>14</v>
      </c>
      <c r="AI546">
        <v>19</v>
      </c>
      <c r="AJ546">
        <v>191</v>
      </c>
      <c r="AK546">
        <v>191</v>
      </c>
      <c r="AL546">
        <v>7.5</v>
      </c>
      <c r="AM546">
        <v>195</v>
      </c>
      <c r="AN546" t="s">
        <v>155</v>
      </c>
      <c r="AO546">
        <v>2</v>
      </c>
      <c r="AP546" s="39">
        <v>0.70715277777777785</v>
      </c>
      <c r="AQ546">
        <v>47.164082999999998</v>
      </c>
      <c r="AR546">
        <v>-88.489896999999999</v>
      </c>
      <c r="AS546">
        <v>318.60000000000002</v>
      </c>
      <c r="AT546">
        <v>33.4</v>
      </c>
      <c r="AU546">
        <v>12</v>
      </c>
      <c r="AV546">
        <v>9</v>
      </c>
      <c r="AW546" t="s">
        <v>427</v>
      </c>
      <c r="AX546">
        <v>1.2</v>
      </c>
      <c r="AY546">
        <v>1.1000000000000001</v>
      </c>
      <c r="AZ546">
        <v>1.8</v>
      </c>
      <c r="BA546">
        <v>14.048999999999999</v>
      </c>
      <c r="BB546">
        <v>13.23</v>
      </c>
      <c r="BC546">
        <v>0.94</v>
      </c>
      <c r="BD546">
        <v>15.452</v>
      </c>
      <c r="BE546">
        <v>2708.491</v>
      </c>
      <c r="BF546">
        <v>201.70500000000001</v>
      </c>
      <c r="BG546">
        <v>0.122</v>
      </c>
      <c r="BH546">
        <v>0</v>
      </c>
      <c r="BI546">
        <v>0.122</v>
      </c>
      <c r="BJ546">
        <v>9.4E-2</v>
      </c>
      <c r="BK546">
        <v>0</v>
      </c>
      <c r="BL546">
        <v>9.4E-2</v>
      </c>
      <c r="BM546">
        <v>3.0464000000000002</v>
      </c>
      <c r="BQ546">
        <v>0</v>
      </c>
      <c r="BR546">
        <v>0.47151300000000002</v>
      </c>
      <c r="BS546">
        <v>0.305035</v>
      </c>
      <c r="BT546">
        <v>1.0999999999999999E-2</v>
      </c>
      <c r="BU546">
        <v>11.350497000000001</v>
      </c>
      <c r="BV546">
        <v>6.1312034999999998</v>
      </c>
    </row>
    <row r="547" spans="1:74" customFormat="1" x14ac:dyDescent="0.25">
      <c r="A547" s="37">
        <v>41704</v>
      </c>
      <c r="B547" s="38">
        <v>4.0585648148148148E-2</v>
      </c>
      <c r="C547">
        <v>14.25</v>
      </c>
      <c r="D547">
        <v>1.6878</v>
      </c>
      <c r="E547">
        <v>16878.198810000002</v>
      </c>
      <c r="F547">
        <v>7</v>
      </c>
      <c r="G547">
        <v>0.8</v>
      </c>
      <c r="H547">
        <v>412.3</v>
      </c>
      <c r="J547">
        <v>0</v>
      </c>
      <c r="K547">
        <v>0.8659</v>
      </c>
      <c r="L547">
        <v>12.339600000000001</v>
      </c>
      <c r="M547">
        <v>1.4615</v>
      </c>
      <c r="N547">
        <v>6.0467000000000004</v>
      </c>
      <c r="O547">
        <v>0.65190000000000003</v>
      </c>
      <c r="P547">
        <v>6.7</v>
      </c>
      <c r="Q547">
        <v>4.6399999999999997</v>
      </c>
      <c r="R547">
        <v>0.50029999999999997</v>
      </c>
      <c r="S547">
        <v>5.0999999999999996</v>
      </c>
      <c r="T547">
        <v>412.28609999999998</v>
      </c>
      <c r="W547">
        <v>0</v>
      </c>
      <c r="X547">
        <v>0</v>
      </c>
      <c r="Y547">
        <v>12.4</v>
      </c>
      <c r="Z547">
        <v>844</v>
      </c>
      <c r="AA547">
        <v>869</v>
      </c>
      <c r="AB547">
        <v>796</v>
      </c>
      <c r="AC547">
        <v>56</v>
      </c>
      <c r="AD547">
        <v>10.49</v>
      </c>
      <c r="AE547">
        <v>0.24</v>
      </c>
      <c r="AF547">
        <v>980</v>
      </c>
      <c r="AG547">
        <v>-5</v>
      </c>
      <c r="AH547">
        <v>14.207000000000001</v>
      </c>
      <c r="AI547">
        <v>19</v>
      </c>
      <c r="AJ547">
        <v>191</v>
      </c>
      <c r="AK547">
        <v>190.8</v>
      </c>
      <c r="AL547">
        <v>7.3</v>
      </c>
      <c r="AM547">
        <v>195</v>
      </c>
      <c r="AN547" t="s">
        <v>155</v>
      </c>
      <c r="AO547">
        <v>2</v>
      </c>
      <c r="AP547" s="39">
        <v>0.70715277777777785</v>
      </c>
      <c r="AQ547">
        <v>47.163967999999997</v>
      </c>
      <c r="AR547">
        <v>-88.490072999999995</v>
      </c>
      <c r="AS547">
        <v>318.60000000000002</v>
      </c>
      <c r="AT547">
        <v>33.799999999999997</v>
      </c>
      <c r="AU547">
        <v>12</v>
      </c>
      <c r="AV547">
        <v>9</v>
      </c>
      <c r="AW547" t="s">
        <v>427</v>
      </c>
      <c r="AX547">
        <v>1.2</v>
      </c>
      <c r="AY547">
        <v>1.1605000000000001</v>
      </c>
      <c r="AZ547">
        <v>1.8605</v>
      </c>
      <c r="BA547">
        <v>14.048999999999999</v>
      </c>
      <c r="BB547">
        <v>13.21</v>
      </c>
      <c r="BC547">
        <v>0.94</v>
      </c>
      <c r="BD547">
        <v>15.481999999999999</v>
      </c>
      <c r="BE547">
        <v>2705.1669999999999</v>
      </c>
      <c r="BF547">
        <v>203.93100000000001</v>
      </c>
      <c r="BG547">
        <v>0.13900000000000001</v>
      </c>
      <c r="BH547">
        <v>1.4999999999999999E-2</v>
      </c>
      <c r="BI547">
        <v>0.154</v>
      </c>
      <c r="BJ547">
        <v>0.107</v>
      </c>
      <c r="BK547">
        <v>1.0999999999999999E-2</v>
      </c>
      <c r="BL547">
        <v>0.11799999999999999</v>
      </c>
      <c r="BM547">
        <v>2.9864000000000002</v>
      </c>
      <c r="BQ547">
        <v>0</v>
      </c>
      <c r="BR547">
        <v>0.44458900000000001</v>
      </c>
      <c r="BS547">
        <v>0.30879299999999998</v>
      </c>
      <c r="BT547">
        <v>1.0999999999999999E-2</v>
      </c>
      <c r="BU547">
        <v>10.702368999999999</v>
      </c>
      <c r="BV547">
        <v>6.2067392999999997</v>
      </c>
    </row>
    <row r="548" spans="1:74" customFormat="1" x14ac:dyDescent="0.25">
      <c r="A548" s="37">
        <v>41704</v>
      </c>
      <c r="B548" s="38">
        <v>4.0597222222222222E-2</v>
      </c>
      <c r="C548">
        <v>14.25</v>
      </c>
      <c r="D548">
        <v>1.7142999999999999</v>
      </c>
      <c r="E548">
        <v>17142.656640000001</v>
      </c>
      <c r="F548">
        <v>6.8</v>
      </c>
      <c r="G548">
        <v>-5.0999999999999996</v>
      </c>
      <c r="H548">
        <v>403.4</v>
      </c>
      <c r="J548">
        <v>0</v>
      </c>
      <c r="K548">
        <v>0.86560000000000004</v>
      </c>
      <c r="L548">
        <v>12.335000000000001</v>
      </c>
      <c r="M548">
        <v>1.4839</v>
      </c>
      <c r="N548">
        <v>5.8861999999999997</v>
      </c>
      <c r="O548">
        <v>0</v>
      </c>
      <c r="P548">
        <v>5.9</v>
      </c>
      <c r="Q548">
        <v>4.5167000000000002</v>
      </c>
      <c r="R548">
        <v>0</v>
      </c>
      <c r="S548">
        <v>4.5</v>
      </c>
      <c r="T548">
        <v>403.41770000000002</v>
      </c>
      <c r="W548">
        <v>0</v>
      </c>
      <c r="X548">
        <v>0</v>
      </c>
      <c r="Y548">
        <v>12.3</v>
      </c>
      <c r="Z548">
        <v>845</v>
      </c>
      <c r="AA548">
        <v>870</v>
      </c>
      <c r="AB548">
        <v>797</v>
      </c>
      <c r="AC548">
        <v>56</v>
      </c>
      <c r="AD548">
        <v>10.49</v>
      </c>
      <c r="AE548">
        <v>0.24</v>
      </c>
      <c r="AF548">
        <v>980</v>
      </c>
      <c r="AG548">
        <v>-5</v>
      </c>
      <c r="AH548">
        <v>15</v>
      </c>
      <c r="AI548">
        <v>19</v>
      </c>
      <c r="AJ548">
        <v>191</v>
      </c>
      <c r="AK548">
        <v>190</v>
      </c>
      <c r="AL548">
        <v>7.1</v>
      </c>
      <c r="AM548">
        <v>195</v>
      </c>
      <c r="AN548" t="s">
        <v>155</v>
      </c>
      <c r="AO548">
        <v>2</v>
      </c>
      <c r="AP548" s="39">
        <v>0.70717592592592593</v>
      </c>
      <c r="AQ548">
        <v>47.163829</v>
      </c>
      <c r="AR548">
        <v>-88.490291999999997</v>
      </c>
      <c r="AS548">
        <v>318.60000000000002</v>
      </c>
      <c r="AT548">
        <v>35.299999999999997</v>
      </c>
      <c r="AU548">
        <v>12</v>
      </c>
      <c r="AV548">
        <v>9</v>
      </c>
      <c r="AW548" t="s">
        <v>427</v>
      </c>
      <c r="AX548">
        <v>1.2605</v>
      </c>
      <c r="AY548">
        <v>1.2605</v>
      </c>
      <c r="AZ548">
        <v>1.9</v>
      </c>
      <c r="BA548">
        <v>14.048999999999999</v>
      </c>
      <c r="BB548">
        <v>13.19</v>
      </c>
      <c r="BC548">
        <v>0.94</v>
      </c>
      <c r="BD548">
        <v>15.525</v>
      </c>
      <c r="BE548">
        <v>2700.8589999999999</v>
      </c>
      <c r="BF548">
        <v>206.79599999999999</v>
      </c>
      <c r="BG548">
        <v>0.13500000000000001</v>
      </c>
      <c r="BH548">
        <v>0</v>
      </c>
      <c r="BI548">
        <v>0.13500000000000001</v>
      </c>
      <c r="BJ548">
        <v>0.104</v>
      </c>
      <c r="BK548">
        <v>0</v>
      </c>
      <c r="BL548">
        <v>0.104</v>
      </c>
      <c r="BM548">
        <v>2.9186000000000001</v>
      </c>
      <c r="BQ548">
        <v>0</v>
      </c>
      <c r="BR548">
        <v>0.45978999999999998</v>
      </c>
      <c r="BS548">
        <v>0.30758600000000003</v>
      </c>
      <c r="BT548">
        <v>1.1207E-2</v>
      </c>
      <c r="BU548">
        <v>11.068295000000001</v>
      </c>
      <c r="BV548">
        <v>6.1824785999999996</v>
      </c>
    </row>
    <row r="549" spans="1:74" customFormat="1" x14ac:dyDescent="0.25">
      <c r="A549" s="37">
        <v>41704</v>
      </c>
      <c r="B549" s="38">
        <v>4.0608796296296296E-2</v>
      </c>
      <c r="C549">
        <v>14.25</v>
      </c>
      <c r="D549">
        <v>1.7585</v>
      </c>
      <c r="E549">
        <v>17585.430240000002</v>
      </c>
      <c r="F549">
        <v>5.9</v>
      </c>
      <c r="G549">
        <v>-3</v>
      </c>
      <c r="H549">
        <v>382.7</v>
      </c>
      <c r="J549">
        <v>0</v>
      </c>
      <c r="K549">
        <v>0.86519999999999997</v>
      </c>
      <c r="L549">
        <v>12.329499999999999</v>
      </c>
      <c r="M549">
        <v>1.5215000000000001</v>
      </c>
      <c r="N549">
        <v>5.0904999999999996</v>
      </c>
      <c r="O549">
        <v>0</v>
      </c>
      <c r="P549">
        <v>5.0999999999999996</v>
      </c>
      <c r="Q549">
        <v>3.9062000000000001</v>
      </c>
      <c r="R549">
        <v>0</v>
      </c>
      <c r="S549">
        <v>3.9</v>
      </c>
      <c r="T549">
        <v>382.7226</v>
      </c>
      <c r="W549">
        <v>0</v>
      </c>
      <c r="X549">
        <v>0</v>
      </c>
      <c r="Y549">
        <v>12.2</v>
      </c>
      <c r="Z549">
        <v>846</v>
      </c>
      <c r="AA549">
        <v>871</v>
      </c>
      <c r="AB549">
        <v>796</v>
      </c>
      <c r="AC549">
        <v>56</v>
      </c>
      <c r="AD549">
        <v>10.49</v>
      </c>
      <c r="AE549">
        <v>0.24</v>
      </c>
      <c r="AF549">
        <v>980</v>
      </c>
      <c r="AG549">
        <v>-5</v>
      </c>
      <c r="AH549">
        <v>14.792999999999999</v>
      </c>
      <c r="AI549">
        <v>19</v>
      </c>
      <c r="AJ549">
        <v>191</v>
      </c>
      <c r="AK549">
        <v>190</v>
      </c>
      <c r="AL549">
        <v>7</v>
      </c>
      <c r="AM549">
        <v>195</v>
      </c>
      <c r="AN549" t="s">
        <v>155</v>
      </c>
      <c r="AO549">
        <v>2</v>
      </c>
      <c r="AP549" s="39">
        <v>0.70718749999999997</v>
      </c>
      <c r="AQ549">
        <v>47.163750999999998</v>
      </c>
      <c r="AR549">
        <v>-88.490485000000007</v>
      </c>
      <c r="AS549">
        <v>318.60000000000002</v>
      </c>
      <c r="AT549">
        <v>37.299999999999997</v>
      </c>
      <c r="AU549">
        <v>12</v>
      </c>
      <c r="AV549">
        <v>9</v>
      </c>
      <c r="AW549" t="s">
        <v>427</v>
      </c>
      <c r="AX549">
        <v>1.3</v>
      </c>
      <c r="AY549">
        <v>1.3605</v>
      </c>
      <c r="AZ549">
        <v>1.9604999999999999</v>
      </c>
      <c r="BA549">
        <v>14.048999999999999</v>
      </c>
      <c r="BB549">
        <v>13.15</v>
      </c>
      <c r="BC549">
        <v>0.94</v>
      </c>
      <c r="BD549">
        <v>15.577</v>
      </c>
      <c r="BE549">
        <v>2693.79</v>
      </c>
      <c r="BF549">
        <v>211.58199999999999</v>
      </c>
      <c r="BG549">
        <v>0.11600000000000001</v>
      </c>
      <c r="BH549">
        <v>0</v>
      </c>
      <c r="BI549">
        <v>0.11600000000000001</v>
      </c>
      <c r="BJ549">
        <v>8.8999999999999996E-2</v>
      </c>
      <c r="BK549">
        <v>0</v>
      </c>
      <c r="BL549">
        <v>8.8999999999999996E-2</v>
      </c>
      <c r="BM549">
        <v>2.7629000000000001</v>
      </c>
      <c r="BQ549">
        <v>0</v>
      </c>
      <c r="BR549">
        <v>0.44945499999999999</v>
      </c>
      <c r="BS549">
        <v>0.30599999999999999</v>
      </c>
      <c r="BT549">
        <v>1.2E-2</v>
      </c>
      <c r="BU549">
        <v>10.819506000000001</v>
      </c>
      <c r="BV549">
        <v>6.1505999999999998</v>
      </c>
    </row>
    <row r="550" spans="1:74" customFormat="1" x14ac:dyDescent="0.25">
      <c r="A550" s="37">
        <v>41704</v>
      </c>
      <c r="B550" s="38">
        <v>4.0620370370370369E-2</v>
      </c>
      <c r="C550">
        <v>14.253</v>
      </c>
      <c r="D550">
        <v>1.6274</v>
      </c>
      <c r="E550">
        <v>16274.237859999999</v>
      </c>
      <c r="F550">
        <v>5.9</v>
      </c>
      <c r="G550">
        <v>10.199999999999999</v>
      </c>
      <c r="H550">
        <v>366.7</v>
      </c>
      <c r="J550">
        <v>0</v>
      </c>
      <c r="K550">
        <v>0.86639999999999995</v>
      </c>
      <c r="L550">
        <v>12.3497</v>
      </c>
      <c r="M550">
        <v>1.4100999999999999</v>
      </c>
      <c r="N550">
        <v>5.1120000000000001</v>
      </c>
      <c r="O550">
        <v>8.8447999999999993</v>
      </c>
      <c r="P550">
        <v>14</v>
      </c>
      <c r="Q550">
        <v>3.9226999999999999</v>
      </c>
      <c r="R550">
        <v>6.7870999999999997</v>
      </c>
      <c r="S550">
        <v>10.7</v>
      </c>
      <c r="T550">
        <v>366.66669999999999</v>
      </c>
      <c r="W550">
        <v>0</v>
      </c>
      <c r="X550">
        <v>0</v>
      </c>
      <c r="Y550">
        <v>12.2</v>
      </c>
      <c r="Z550">
        <v>846</v>
      </c>
      <c r="AA550">
        <v>871</v>
      </c>
      <c r="AB550">
        <v>796</v>
      </c>
      <c r="AC550">
        <v>56</v>
      </c>
      <c r="AD550">
        <v>10.49</v>
      </c>
      <c r="AE550">
        <v>0.24</v>
      </c>
      <c r="AF550">
        <v>980</v>
      </c>
      <c r="AG550">
        <v>-5</v>
      </c>
      <c r="AH550">
        <v>14.207000000000001</v>
      </c>
      <c r="AI550">
        <v>19</v>
      </c>
      <c r="AJ550">
        <v>191</v>
      </c>
      <c r="AK550">
        <v>190</v>
      </c>
      <c r="AL550">
        <v>7.2</v>
      </c>
      <c r="AM550">
        <v>195</v>
      </c>
      <c r="AN550" t="s">
        <v>155</v>
      </c>
      <c r="AO550">
        <v>2</v>
      </c>
      <c r="AP550" s="39">
        <v>0.70719907407407412</v>
      </c>
      <c r="AQ550">
        <v>47.163711999999997</v>
      </c>
      <c r="AR550">
        <v>-88.490708999999995</v>
      </c>
      <c r="AS550">
        <v>318.5</v>
      </c>
      <c r="AT550">
        <v>38.5</v>
      </c>
      <c r="AU550">
        <v>12</v>
      </c>
      <c r="AV550">
        <v>9</v>
      </c>
      <c r="AW550" t="s">
        <v>427</v>
      </c>
      <c r="AX550">
        <v>1.4815</v>
      </c>
      <c r="AY550">
        <v>1.1579999999999999</v>
      </c>
      <c r="AZ550">
        <v>2.1815000000000002</v>
      </c>
      <c r="BA550">
        <v>14.048999999999999</v>
      </c>
      <c r="BB550">
        <v>13.27</v>
      </c>
      <c r="BC550">
        <v>0.94</v>
      </c>
      <c r="BD550">
        <v>15.414</v>
      </c>
      <c r="BE550">
        <v>2716.422</v>
      </c>
      <c r="BF550">
        <v>197.40700000000001</v>
      </c>
      <c r="BG550">
        <v>0.11799999999999999</v>
      </c>
      <c r="BH550">
        <v>0.20399999999999999</v>
      </c>
      <c r="BI550">
        <v>0.32100000000000001</v>
      </c>
      <c r="BJ550">
        <v>0.09</v>
      </c>
      <c r="BK550">
        <v>0.156</v>
      </c>
      <c r="BL550">
        <v>0.247</v>
      </c>
      <c r="BM550">
        <v>2.6648999999999998</v>
      </c>
      <c r="BQ550">
        <v>0</v>
      </c>
      <c r="BR550">
        <v>0.48630299999999999</v>
      </c>
      <c r="BS550">
        <v>0.30662099999999998</v>
      </c>
      <c r="BT550">
        <v>1.2E-2</v>
      </c>
      <c r="BU550">
        <v>11.706529</v>
      </c>
      <c r="BV550">
        <v>6.1630820999999996</v>
      </c>
    </row>
    <row r="551" spans="1:74" customFormat="1" x14ac:dyDescent="0.25">
      <c r="A551" s="37">
        <v>41704</v>
      </c>
      <c r="B551" s="38">
        <v>4.0631944444444443E-2</v>
      </c>
      <c r="C551">
        <v>14.285</v>
      </c>
      <c r="D551">
        <v>1.5123</v>
      </c>
      <c r="E551">
        <v>15122.718929999999</v>
      </c>
      <c r="F551">
        <v>5.8</v>
      </c>
      <c r="G551">
        <v>6.2</v>
      </c>
      <c r="H551">
        <v>282.7</v>
      </c>
      <c r="J551">
        <v>0</v>
      </c>
      <c r="K551">
        <v>0.86739999999999995</v>
      </c>
      <c r="L551">
        <v>12.389900000000001</v>
      </c>
      <c r="M551">
        <v>1.3117000000000001</v>
      </c>
      <c r="N551">
        <v>5.0170000000000003</v>
      </c>
      <c r="O551">
        <v>5.3670999999999998</v>
      </c>
      <c r="P551">
        <v>10.4</v>
      </c>
      <c r="Q551">
        <v>3.8498000000000001</v>
      </c>
      <c r="R551">
        <v>4.1184000000000003</v>
      </c>
      <c r="S551">
        <v>8</v>
      </c>
      <c r="T551">
        <v>282.74889999999999</v>
      </c>
      <c r="W551">
        <v>0</v>
      </c>
      <c r="X551">
        <v>0</v>
      </c>
      <c r="Y551">
        <v>12.2</v>
      </c>
      <c r="Z551">
        <v>846</v>
      </c>
      <c r="AA551">
        <v>871</v>
      </c>
      <c r="AB551">
        <v>796</v>
      </c>
      <c r="AC551">
        <v>56</v>
      </c>
      <c r="AD551">
        <v>10.49</v>
      </c>
      <c r="AE551">
        <v>0.24</v>
      </c>
      <c r="AF551">
        <v>980</v>
      </c>
      <c r="AG551">
        <v>-5</v>
      </c>
      <c r="AH551">
        <v>15</v>
      </c>
      <c r="AI551">
        <v>19</v>
      </c>
      <c r="AJ551">
        <v>191</v>
      </c>
      <c r="AK551">
        <v>190</v>
      </c>
      <c r="AL551">
        <v>7.4</v>
      </c>
      <c r="AM551">
        <v>195</v>
      </c>
      <c r="AN551" t="s">
        <v>155</v>
      </c>
      <c r="AO551">
        <v>2</v>
      </c>
      <c r="AP551" s="39">
        <v>0.70721064814814805</v>
      </c>
      <c r="AQ551">
        <v>47.163680999999997</v>
      </c>
      <c r="AR551">
        <v>-88.490942000000004</v>
      </c>
      <c r="AS551">
        <v>318.60000000000002</v>
      </c>
      <c r="AT551">
        <v>39.200000000000003</v>
      </c>
      <c r="AU551">
        <v>12</v>
      </c>
      <c r="AV551">
        <v>9</v>
      </c>
      <c r="AW551" t="s">
        <v>427</v>
      </c>
      <c r="AX551">
        <v>1.6605000000000001</v>
      </c>
      <c r="AY551">
        <v>1</v>
      </c>
      <c r="AZ551">
        <v>2.2999999999999998</v>
      </c>
      <c r="BA551">
        <v>14.048999999999999</v>
      </c>
      <c r="BB551">
        <v>13.36</v>
      </c>
      <c r="BC551">
        <v>0.95</v>
      </c>
      <c r="BD551">
        <v>15.292999999999999</v>
      </c>
      <c r="BE551">
        <v>2738.5250000000001</v>
      </c>
      <c r="BF551">
        <v>184.524</v>
      </c>
      <c r="BG551">
        <v>0.11600000000000001</v>
      </c>
      <c r="BH551">
        <v>0.124</v>
      </c>
      <c r="BI551">
        <v>0.24</v>
      </c>
      <c r="BJ551">
        <v>8.8999999999999996E-2</v>
      </c>
      <c r="BK551">
        <v>9.5000000000000001E-2</v>
      </c>
      <c r="BL551">
        <v>0.184</v>
      </c>
      <c r="BM551">
        <v>2.0649999999999999</v>
      </c>
      <c r="BQ551">
        <v>0</v>
      </c>
      <c r="BR551">
        <v>0.42379</v>
      </c>
      <c r="BS551">
        <v>0.309</v>
      </c>
      <c r="BT551">
        <v>1.2207000000000001E-2</v>
      </c>
      <c r="BU551">
        <v>10.201684999999999</v>
      </c>
      <c r="BV551">
        <v>6.2108999999999996</v>
      </c>
    </row>
    <row r="552" spans="1:74" customFormat="1" x14ac:dyDescent="0.25">
      <c r="A552" s="37">
        <v>41704</v>
      </c>
      <c r="B552" s="38">
        <v>4.0643518518518516E-2</v>
      </c>
      <c r="C552">
        <v>14.417999999999999</v>
      </c>
      <c r="D552">
        <v>1.4056</v>
      </c>
      <c r="E552">
        <v>14056.074619999999</v>
      </c>
      <c r="F552">
        <v>5.2</v>
      </c>
      <c r="G552">
        <v>-8.9</v>
      </c>
      <c r="H552">
        <v>222.3</v>
      </c>
      <c r="J552">
        <v>0</v>
      </c>
      <c r="K552">
        <v>0.86729999999999996</v>
      </c>
      <c r="L552">
        <v>12.5045</v>
      </c>
      <c r="M552">
        <v>1.2191000000000001</v>
      </c>
      <c r="N552">
        <v>4.5099</v>
      </c>
      <c r="O552">
        <v>0</v>
      </c>
      <c r="P552">
        <v>4.5</v>
      </c>
      <c r="Q552">
        <v>3.4607000000000001</v>
      </c>
      <c r="R552">
        <v>0</v>
      </c>
      <c r="S552">
        <v>3.5</v>
      </c>
      <c r="T552">
        <v>222.32730000000001</v>
      </c>
      <c r="W552">
        <v>0</v>
      </c>
      <c r="X552">
        <v>0</v>
      </c>
      <c r="Y552">
        <v>12.2</v>
      </c>
      <c r="Z552">
        <v>847</v>
      </c>
      <c r="AA552">
        <v>871</v>
      </c>
      <c r="AB552">
        <v>795</v>
      </c>
      <c r="AC552">
        <v>56</v>
      </c>
      <c r="AD552">
        <v>10.49</v>
      </c>
      <c r="AE552">
        <v>0.24</v>
      </c>
      <c r="AF552">
        <v>980</v>
      </c>
      <c r="AG552">
        <v>-5</v>
      </c>
      <c r="AH552">
        <v>15</v>
      </c>
      <c r="AI552">
        <v>19</v>
      </c>
      <c r="AJ552">
        <v>191</v>
      </c>
      <c r="AK552">
        <v>190</v>
      </c>
      <c r="AL552">
        <v>7.2</v>
      </c>
      <c r="AM552">
        <v>195</v>
      </c>
      <c r="AN552" t="s">
        <v>155</v>
      </c>
      <c r="AO552">
        <v>2</v>
      </c>
      <c r="AP552" s="39">
        <v>0.7072222222222222</v>
      </c>
      <c r="AQ552">
        <v>47.163701000000003</v>
      </c>
      <c r="AR552">
        <v>-88.491172000000006</v>
      </c>
      <c r="AS552">
        <v>319.10000000000002</v>
      </c>
      <c r="AT552">
        <v>40.4</v>
      </c>
      <c r="AU552">
        <v>12</v>
      </c>
      <c r="AV552">
        <v>9</v>
      </c>
      <c r="AW552" t="s">
        <v>427</v>
      </c>
      <c r="AX552">
        <v>1.337</v>
      </c>
      <c r="AY552">
        <v>1</v>
      </c>
      <c r="AZ552">
        <v>1.9975000000000001</v>
      </c>
      <c r="BA552">
        <v>14.048999999999999</v>
      </c>
      <c r="BB552">
        <v>13.35</v>
      </c>
      <c r="BC552">
        <v>0.95</v>
      </c>
      <c r="BD552">
        <v>15.303000000000001</v>
      </c>
      <c r="BE552">
        <v>2760.6439999999998</v>
      </c>
      <c r="BF552">
        <v>171.29599999999999</v>
      </c>
      <c r="BG552">
        <v>0.104</v>
      </c>
      <c r="BH552">
        <v>0</v>
      </c>
      <c r="BI552">
        <v>0.104</v>
      </c>
      <c r="BJ552">
        <v>0.08</v>
      </c>
      <c r="BK552">
        <v>0</v>
      </c>
      <c r="BL552">
        <v>0.08</v>
      </c>
      <c r="BM552">
        <v>1.6217999999999999</v>
      </c>
      <c r="BQ552">
        <v>0</v>
      </c>
      <c r="BR552">
        <v>0.40910800000000003</v>
      </c>
      <c r="BS552">
        <v>0.30879299999999998</v>
      </c>
      <c r="BT552">
        <v>1.2999999999999999E-2</v>
      </c>
      <c r="BU552">
        <v>9.8482520000000005</v>
      </c>
      <c r="BV552">
        <v>6.2067392999999997</v>
      </c>
    </row>
    <row r="553" spans="1:74" customFormat="1" x14ac:dyDescent="0.25">
      <c r="A553" s="37">
        <v>41704</v>
      </c>
      <c r="B553" s="38">
        <v>4.0655092592592597E-2</v>
      </c>
      <c r="C553">
        <v>14.42</v>
      </c>
      <c r="D553">
        <v>1.3663000000000001</v>
      </c>
      <c r="E553">
        <v>13662.74043</v>
      </c>
      <c r="F553">
        <v>5</v>
      </c>
      <c r="G553">
        <v>0.8</v>
      </c>
      <c r="H553">
        <v>226.9</v>
      </c>
      <c r="J553">
        <v>0</v>
      </c>
      <c r="K553">
        <v>0.86750000000000005</v>
      </c>
      <c r="L553">
        <v>12.509600000000001</v>
      </c>
      <c r="M553">
        <v>1.1853</v>
      </c>
      <c r="N553">
        <v>4.3749000000000002</v>
      </c>
      <c r="O553">
        <v>0.70050000000000001</v>
      </c>
      <c r="P553">
        <v>5.0999999999999996</v>
      </c>
      <c r="Q553">
        <v>3.3571</v>
      </c>
      <c r="R553">
        <v>0.53749999999999998</v>
      </c>
      <c r="S553">
        <v>3.9</v>
      </c>
      <c r="T553">
        <v>226.93170000000001</v>
      </c>
      <c r="W553">
        <v>0</v>
      </c>
      <c r="X553">
        <v>0</v>
      </c>
      <c r="Y553">
        <v>12.2</v>
      </c>
      <c r="Z553">
        <v>847</v>
      </c>
      <c r="AA553">
        <v>872</v>
      </c>
      <c r="AB553">
        <v>796</v>
      </c>
      <c r="AC553">
        <v>56</v>
      </c>
      <c r="AD553">
        <v>10.49</v>
      </c>
      <c r="AE553">
        <v>0.24</v>
      </c>
      <c r="AF553">
        <v>980</v>
      </c>
      <c r="AG553">
        <v>-5</v>
      </c>
      <c r="AH553">
        <v>14.792999999999999</v>
      </c>
      <c r="AI553">
        <v>19</v>
      </c>
      <c r="AJ553">
        <v>191</v>
      </c>
      <c r="AK553">
        <v>190.2</v>
      </c>
      <c r="AL553">
        <v>7</v>
      </c>
      <c r="AM553">
        <v>195</v>
      </c>
      <c r="AN553" t="s">
        <v>155</v>
      </c>
      <c r="AO553">
        <v>2</v>
      </c>
      <c r="AP553" s="39">
        <v>0.70723379629629635</v>
      </c>
      <c r="AQ553">
        <v>47.163522999999998</v>
      </c>
      <c r="AR553">
        <v>-88.491359000000003</v>
      </c>
      <c r="AS553">
        <v>319</v>
      </c>
      <c r="AT553">
        <v>40</v>
      </c>
      <c r="AU553">
        <v>12</v>
      </c>
      <c r="AV553">
        <v>9</v>
      </c>
      <c r="AW553" t="s">
        <v>427</v>
      </c>
      <c r="AX553">
        <v>1.1605000000000001</v>
      </c>
      <c r="AY553">
        <v>1.0605</v>
      </c>
      <c r="AZ553">
        <v>1.8</v>
      </c>
      <c r="BA553">
        <v>14.048999999999999</v>
      </c>
      <c r="BB553">
        <v>13.39</v>
      </c>
      <c r="BC553">
        <v>0.95</v>
      </c>
      <c r="BD553">
        <v>15.272</v>
      </c>
      <c r="BE553">
        <v>2767.4720000000002</v>
      </c>
      <c r="BF553">
        <v>166.89099999999999</v>
      </c>
      <c r="BG553">
        <v>0.10100000000000001</v>
      </c>
      <c r="BH553">
        <v>1.6E-2</v>
      </c>
      <c r="BI553">
        <v>0.11799999999999999</v>
      </c>
      <c r="BJ553">
        <v>7.8E-2</v>
      </c>
      <c r="BK553">
        <v>1.2E-2</v>
      </c>
      <c r="BL553">
        <v>0.09</v>
      </c>
      <c r="BM553">
        <v>1.6588000000000001</v>
      </c>
      <c r="BQ553">
        <v>0</v>
      </c>
      <c r="BR553">
        <v>0.42516300000000001</v>
      </c>
      <c r="BS553">
        <v>0.308</v>
      </c>
      <c r="BT553">
        <v>1.2793000000000001E-2</v>
      </c>
      <c r="BU553">
        <v>10.234736</v>
      </c>
      <c r="BV553">
        <v>6.1908000000000003</v>
      </c>
    </row>
    <row r="554" spans="1:74" customFormat="1" x14ac:dyDescent="0.25">
      <c r="A554" s="37">
        <v>41704</v>
      </c>
      <c r="B554" s="38">
        <v>4.066666666666667E-2</v>
      </c>
      <c r="C554">
        <v>14.24</v>
      </c>
      <c r="D554">
        <v>1.796</v>
      </c>
      <c r="E554">
        <v>17960.330030000001</v>
      </c>
      <c r="F554">
        <v>3</v>
      </c>
      <c r="G554">
        <v>0.8</v>
      </c>
      <c r="H554">
        <v>374.8</v>
      </c>
      <c r="J554">
        <v>0</v>
      </c>
      <c r="K554">
        <v>0.86499999999999999</v>
      </c>
      <c r="L554">
        <v>12.317</v>
      </c>
      <c r="M554">
        <v>1.5535000000000001</v>
      </c>
      <c r="N554">
        <v>2.5880000000000001</v>
      </c>
      <c r="O554">
        <v>0.68140000000000001</v>
      </c>
      <c r="P554">
        <v>3.3</v>
      </c>
      <c r="Q554">
        <v>1.9859</v>
      </c>
      <c r="R554">
        <v>0.52290000000000003</v>
      </c>
      <c r="S554">
        <v>2.5</v>
      </c>
      <c r="T554">
        <v>374.79950000000002</v>
      </c>
      <c r="W554">
        <v>0</v>
      </c>
      <c r="X554">
        <v>0</v>
      </c>
      <c r="Y554">
        <v>12.2</v>
      </c>
      <c r="Z554">
        <v>847</v>
      </c>
      <c r="AA554">
        <v>873</v>
      </c>
      <c r="AB554">
        <v>795</v>
      </c>
      <c r="AC554">
        <v>56</v>
      </c>
      <c r="AD554">
        <v>10.49</v>
      </c>
      <c r="AE554">
        <v>0.24</v>
      </c>
      <c r="AF554">
        <v>980</v>
      </c>
      <c r="AG554">
        <v>-5</v>
      </c>
      <c r="AH554">
        <v>14</v>
      </c>
      <c r="AI554">
        <v>19</v>
      </c>
      <c r="AJ554">
        <v>191</v>
      </c>
      <c r="AK554">
        <v>190.8</v>
      </c>
      <c r="AL554">
        <v>7</v>
      </c>
      <c r="AM554">
        <v>195</v>
      </c>
      <c r="AN554" t="s">
        <v>155</v>
      </c>
      <c r="AO554">
        <v>2</v>
      </c>
      <c r="AP554" s="39">
        <v>0.70724537037037039</v>
      </c>
      <c r="AQ554">
        <v>47.163347999999999</v>
      </c>
      <c r="AR554">
        <v>-88.491540999999998</v>
      </c>
      <c r="AS554">
        <v>318.5</v>
      </c>
      <c r="AT554">
        <v>38.4</v>
      </c>
      <c r="AU554">
        <v>12</v>
      </c>
      <c r="AV554">
        <v>9</v>
      </c>
      <c r="AW554" t="s">
        <v>427</v>
      </c>
      <c r="AX554">
        <v>1.2</v>
      </c>
      <c r="AY554">
        <v>1.1605000000000001</v>
      </c>
      <c r="AZ554">
        <v>1.8</v>
      </c>
      <c r="BA554">
        <v>14.048999999999999</v>
      </c>
      <c r="BB554">
        <v>13.13</v>
      </c>
      <c r="BC554">
        <v>0.93</v>
      </c>
      <c r="BD554">
        <v>15.609</v>
      </c>
      <c r="BE554">
        <v>2687.4270000000001</v>
      </c>
      <c r="BF554">
        <v>215.74100000000001</v>
      </c>
      <c r="BG554">
        <v>5.8999999999999997E-2</v>
      </c>
      <c r="BH554">
        <v>1.6E-2</v>
      </c>
      <c r="BI554">
        <v>7.4999999999999997E-2</v>
      </c>
      <c r="BJ554">
        <v>4.4999999999999998E-2</v>
      </c>
      <c r="BK554">
        <v>1.2E-2</v>
      </c>
      <c r="BL554">
        <v>5.7000000000000002E-2</v>
      </c>
      <c r="BM554">
        <v>2.7021000000000002</v>
      </c>
      <c r="BQ554">
        <v>0</v>
      </c>
      <c r="BR554">
        <v>0.37059500000000001</v>
      </c>
      <c r="BS554">
        <v>0.30779299999999998</v>
      </c>
      <c r="BT554">
        <v>1.2E-2</v>
      </c>
      <c r="BU554">
        <v>8.9211480000000005</v>
      </c>
      <c r="BV554">
        <v>6.1866393000000004</v>
      </c>
    </row>
    <row r="555" spans="1:74" customFormat="1" x14ac:dyDescent="0.25">
      <c r="A555" s="37">
        <v>41704</v>
      </c>
      <c r="B555" s="38">
        <v>4.0678240740740744E-2</v>
      </c>
      <c r="C555">
        <v>14.15</v>
      </c>
      <c r="D555">
        <v>1.8002</v>
      </c>
      <c r="E555">
        <v>18001.584159999999</v>
      </c>
      <c r="F555">
        <v>2.9</v>
      </c>
      <c r="G555">
        <v>-3.9</v>
      </c>
      <c r="H555">
        <v>509.5</v>
      </c>
      <c r="J555">
        <v>0</v>
      </c>
      <c r="K555">
        <v>0.86560000000000004</v>
      </c>
      <c r="L555">
        <v>12.2476</v>
      </c>
      <c r="M555">
        <v>1.5581</v>
      </c>
      <c r="N555">
        <v>2.5101</v>
      </c>
      <c r="O555">
        <v>0</v>
      </c>
      <c r="P555">
        <v>2.5</v>
      </c>
      <c r="Q555">
        <v>1.9260999999999999</v>
      </c>
      <c r="R555">
        <v>0</v>
      </c>
      <c r="S555">
        <v>1.9</v>
      </c>
      <c r="T555">
        <v>509.52069999999998</v>
      </c>
      <c r="W555">
        <v>0</v>
      </c>
      <c r="X555">
        <v>0</v>
      </c>
      <c r="Y555">
        <v>12.2</v>
      </c>
      <c r="Z555">
        <v>847</v>
      </c>
      <c r="AA555">
        <v>873</v>
      </c>
      <c r="AB555">
        <v>795</v>
      </c>
      <c r="AC555">
        <v>56</v>
      </c>
      <c r="AD555">
        <v>10.49</v>
      </c>
      <c r="AE555">
        <v>0.24</v>
      </c>
      <c r="AF555">
        <v>980</v>
      </c>
      <c r="AG555">
        <v>-5</v>
      </c>
      <c r="AH555">
        <v>14</v>
      </c>
      <c r="AI555">
        <v>19</v>
      </c>
      <c r="AJ555">
        <v>191</v>
      </c>
      <c r="AK555">
        <v>190.2</v>
      </c>
      <c r="AL555">
        <v>7.2</v>
      </c>
      <c r="AM555">
        <v>195</v>
      </c>
      <c r="AN555" t="s">
        <v>155</v>
      </c>
      <c r="AO555">
        <v>2</v>
      </c>
      <c r="AP555" s="39">
        <v>0.70725694444444442</v>
      </c>
      <c r="AQ555">
        <v>47.163274000000001</v>
      </c>
      <c r="AR555">
        <v>-88.491736000000003</v>
      </c>
      <c r="AS555">
        <v>318.2</v>
      </c>
      <c r="AT555">
        <v>37.700000000000003</v>
      </c>
      <c r="AU555">
        <v>12</v>
      </c>
      <c r="AV555">
        <v>9</v>
      </c>
      <c r="AW555" t="s">
        <v>427</v>
      </c>
      <c r="AX555">
        <v>1.2</v>
      </c>
      <c r="AY555">
        <v>1.2</v>
      </c>
      <c r="AZ555">
        <v>1.8</v>
      </c>
      <c r="BA555">
        <v>14.048999999999999</v>
      </c>
      <c r="BB555">
        <v>13.18</v>
      </c>
      <c r="BC555">
        <v>0.94</v>
      </c>
      <c r="BD555">
        <v>15.532999999999999</v>
      </c>
      <c r="BE555">
        <v>2682.2130000000002</v>
      </c>
      <c r="BF555">
        <v>217.18199999999999</v>
      </c>
      <c r="BG555">
        <v>5.8000000000000003E-2</v>
      </c>
      <c r="BH555">
        <v>0</v>
      </c>
      <c r="BI555">
        <v>5.8000000000000003E-2</v>
      </c>
      <c r="BJ555">
        <v>4.3999999999999997E-2</v>
      </c>
      <c r="BK555">
        <v>0</v>
      </c>
      <c r="BL555">
        <v>4.3999999999999997E-2</v>
      </c>
      <c r="BM555">
        <v>3.6869999999999998</v>
      </c>
      <c r="BQ555">
        <v>0</v>
      </c>
      <c r="BR555">
        <v>0.45497399999999999</v>
      </c>
      <c r="BS555">
        <v>0.30720700000000001</v>
      </c>
      <c r="BT555">
        <v>1.2207000000000001E-2</v>
      </c>
      <c r="BU555">
        <v>10.952362000000001</v>
      </c>
      <c r="BV555">
        <v>6.1748607</v>
      </c>
    </row>
    <row r="556" spans="1:74" customFormat="1" x14ac:dyDescent="0.25">
      <c r="A556" s="37">
        <v>41704</v>
      </c>
      <c r="B556" s="38">
        <v>4.0689814814814811E-2</v>
      </c>
      <c r="C556">
        <v>14.143000000000001</v>
      </c>
      <c r="D556">
        <v>1.8299000000000001</v>
      </c>
      <c r="E556">
        <v>18298.600340000001</v>
      </c>
      <c r="F556">
        <v>3.1</v>
      </c>
      <c r="G556">
        <v>1.3</v>
      </c>
      <c r="H556">
        <v>535</v>
      </c>
      <c r="J556">
        <v>0</v>
      </c>
      <c r="K556">
        <v>0.86529999999999996</v>
      </c>
      <c r="L556">
        <v>12.238099999999999</v>
      </c>
      <c r="M556">
        <v>1.5833999999999999</v>
      </c>
      <c r="N556">
        <v>2.6823999999999999</v>
      </c>
      <c r="O556">
        <v>1.1165</v>
      </c>
      <c r="P556">
        <v>3.8</v>
      </c>
      <c r="Q556">
        <v>2.0583</v>
      </c>
      <c r="R556">
        <v>0.85680000000000001</v>
      </c>
      <c r="S556">
        <v>2.9</v>
      </c>
      <c r="T556">
        <v>535.02499999999998</v>
      </c>
      <c r="W556">
        <v>0</v>
      </c>
      <c r="X556">
        <v>0</v>
      </c>
      <c r="Y556">
        <v>12.3</v>
      </c>
      <c r="Z556">
        <v>847</v>
      </c>
      <c r="AA556">
        <v>873</v>
      </c>
      <c r="AB556">
        <v>797</v>
      </c>
      <c r="AC556">
        <v>56</v>
      </c>
      <c r="AD556">
        <v>10.49</v>
      </c>
      <c r="AE556">
        <v>0.24</v>
      </c>
      <c r="AF556">
        <v>980</v>
      </c>
      <c r="AG556">
        <v>-5</v>
      </c>
      <c r="AH556">
        <v>14</v>
      </c>
      <c r="AI556">
        <v>19</v>
      </c>
      <c r="AJ556">
        <v>191</v>
      </c>
      <c r="AK556">
        <v>190.8</v>
      </c>
      <c r="AL556">
        <v>7.1</v>
      </c>
      <c r="AM556">
        <v>195</v>
      </c>
      <c r="AN556" t="s">
        <v>155</v>
      </c>
      <c r="AO556">
        <v>2</v>
      </c>
      <c r="AP556" s="39">
        <v>0.70726851851851846</v>
      </c>
      <c r="AQ556">
        <v>47.163245000000003</v>
      </c>
      <c r="AR556">
        <v>-88.491812999999993</v>
      </c>
      <c r="AS556">
        <v>318.10000000000002</v>
      </c>
      <c r="AT556">
        <v>36.700000000000003</v>
      </c>
      <c r="AU556">
        <v>12</v>
      </c>
      <c r="AV556">
        <v>9</v>
      </c>
      <c r="AW556" t="s">
        <v>427</v>
      </c>
      <c r="AX556">
        <v>1.2</v>
      </c>
      <c r="AY556">
        <v>1.2</v>
      </c>
      <c r="AZ556">
        <v>1.8</v>
      </c>
      <c r="BA556">
        <v>14.048999999999999</v>
      </c>
      <c r="BB556">
        <v>13.16</v>
      </c>
      <c r="BC556">
        <v>0.94</v>
      </c>
      <c r="BD556">
        <v>15.569000000000001</v>
      </c>
      <c r="BE556">
        <v>2676.5929999999998</v>
      </c>
      <c r="BF556">
        <v>220.40600000000001</v>
      </c>
      <c r="BG556">
        <v>6.0999999999999999E-2</v>
      </c>
      <c r="BH556">
        <v>2.5999999999999999E-2</v>
      </c>
      <c r="BI556">
        <v>8.6999999999999994E-2</v>
      </c>
      <c r="BJ556">
        <v>4.7E-2</v>
      </c>
      <c r="BK556">
        <v>0.02</v>
      </c>
      <c r="BL556">
        <v>6.7000000000000004E-2</v>
      </c>
      <c r="BM556">
        <v>3.8664000000000001</v>
      </c>
      <c r="BQ556">
        <v>0</v>
      </c>
      <c r="BR556">
        <v>0.53034999999999999</v>
      </c>
      <c r="BS556">
        <v>0.30675799999999998</v>
      </c>
      <c r="BT556">
        <v>1.2378999999999999E-2</v>
      </c>
      <c r="BU556">
        <v>12.76685</v>
      </c>
      <c r="BV556">
        <v>6.1658358</v>
      </c>
    </row>
    <row r="557" spans="1:74" customFormat="1" x14ac:dyDescent="0.25">
      <c r="A557" s="37">
        <v>41704</v>
      </c>
      <c r="B557" s="38">
        <v>4.0701388888888891E-2</v>
      </c>
      <c r="C557">
        <v>14.13</v>
      </c>
      <c r="D557">
        <v>1.8693</v>
      </c>
      <c r="E557">
        <v>18693.338759999999</v>
      </c>
      <c r="F557">
        <v>3.2</v>
      </c>
      <c r="G557">
        <v>1.2</v>
      </c>
      <c r="H557">
        <v>662.7</v>
      </c>
      <c r="J557">
        <v>0</v>
      </c>
      <c r="K557">
        <v>0.8649</v>
      </c>
      <c r="L557">
        <v>12.221500000000001</v>
      </c>
      <c r="M557">
        <v>1.6169</v>
      </c>
      <c r="N557">
        <v>2.7490000000000001</v>
      </c>
      <c r="O557">
        <v>1.0379</v>
      </c>
      <c r="P557">
        <v>3.8</v>
      </c>
      <c r="Q557">
        <v>2.1093999999999999</v>
      </c>
      <c r="R557">
        <v>0.7964</v>
      </c>
      <c r="S557">
        <v>2.9</v>
      </c>
      <c r="T557">
        <v>662.66409999999996</v>
      </c>
      <c r="W557">
        <v>0</v>
      </c>
      <c r="X557">
        <v>0</v>
      </c>
      <c r="Y557">
        <v>12.2</v>
      </c>
      <c r="Z557">
        <v>848</v>
      </c>
      <c r="AA557">
        <v>871</v>
      </c>
      <c r="AB557">
        <v>798</v>
      </c>
      <c r="AC557">
        <v>56</v>
      </c>
      <c r="AD557">
        <v>10.49</v>
      </c>
      <c r="AE557">
        <v>0.24</v>
      </c>
      <c r="AF557">
        <v>980</v>
      </c>
      <c r="AG557">
        <v>-5</v>
      </c>
      <c r="AH557">
        <v>14</v>
      </c>
      <c r="AI557">
        <v>19</v>
      </c>
      <c r="AJ557">
        <v>191</v>
      </c>
      <c r="AK557">
        <v>190</v>
      </c>
      <c r="AL557">
        <v>7.1</v>
      </c>
      <c r="AM557">
        <v>195</v>
      </c>
      <c r="AN557" t="s">
        <v>155</v>
      </c>
      <c r="AO557">
        <v>2</v>
      </c>
      <c r="AP557" s="39">
        <v>0.70726851851851846</v>
      </c>
      <c r="AQ557">
        <v>47.163103999999997</v>
      </c>
      <c r="AR557">
        <v>-88.491951999999998</v>
      </c>
      <c r="AS557">
        <v>318</v>
      </c>
      <c r="AT557">
        <v>34.5</v>
      </c>
      <c r="AU557">
        <v>12</v>
      </c>
      <c r="AV557">
        <v>9</v>
      </c>
      <c r="AW557" t="s">
        <v>427</v>
      </c>
      <c r="AX557">
        <v>1.4418420000000001</v>
      </c>
      <c r="AY557">
        <v>1.502302</v>
      </c>
      <c r="AZ557">
        <v>2.2232229999999999</v>
      </c>
      <c r="BA557">
        <v>14.048999999999999</v>
      </c>
      <c r="BB557">
        <v>13.12</v>
      </c>
      <c r="BC557">
        <v>0.93</v>
      </c>
      <c r="BD557">
        <v>15.616</v>
      </c>
      <c r="BE557">
        <v>2667.2429999999999</v>
      </c>
      <c r="BF557">
        <v>224.58699999999999</v>
      </c>
      <c r="BG557">
        <v>6.3E-2</v>
      </c>
      <c r="BH557">
        <v>2.4E-2</v>
      </c>
      <c r="BI557">
        <v>8.6999999999999994E-2</v>
      </c>
      <c r="BJ557">
        <v>4.8000000000000001E-2</v>
      </c>
      <c r="BK557">
        <v>1.7999999999999999E-2</v>
      </c>
      <c r="BL557">
        <v>6.6000000000000003E-2</v>
      </c>
      <c r="BM557">
        <v>4.7785000000000002</v>
      </c>
      <c r="BQ557">
        <v>0</v>
      </c>
      <c r="BR557">
        <v>0.58904400000000001</v>
      </c>
      <c r="BS557">
        <v>0.301172</v>
      </c>
      <c r="BT557">
        <v>9.7929999999999996E-3</v>
      </c>
      <c r="BU557">
        <v>14.179762</v>
      </c>
      <c r="BV557">
        <v>6.0535572000000002</v>
      </c>
    </row>
    <row r="558" spans="1:74" customFormat="1" x14ac:dyDescent="0.25">
      <c r="A558" s="37">
        <v>41704</v>
      </c>
      <c r="B558" s="38">
        <v>4.0712962962962958E-2</v>
      </c>
      <c r="C558">
        <v>14.13</v>
      </c>
      <c r="D558">
        <v>1.8613</v>
      </c>
      <c r="E558">
        <v>18613.128120000001</v>
      </c>
      <c r="F558">
        <v>5</v>
      </c>
      <c r="G558">
        <v>-1</v>
      </c>
      <c r="H558">
        <v>731.1</v>
      </c>
      <c r="J558">
        <v>0</v>
      </c>
      <c r="K558">
        <v>0.86499999999999999</v>
      </c>
      <c r="L558">
        <v>12.2225</v>
      </c>
      <c r="M558">
        <v>1.61</v>
      </c>
      <c r="N558">
        <v>4.3175999999999997</v>
      </c>
      <c r="O558">
        <v>0</v>
      </c>
      <c r="P558">
        <v>4.3</v>
      </c>
      <c r="Q558">
        <v>3.3130999999999999</v>
      </c>
      <c r="R558">
        <v>0</v>
      </c>
      <c r="S558">
        <v>3.3</v>
      </c>
      <c r="T558">
        <v>731.12070000000006</v>
      </c>
      <c r="W558">
        <v>0</v>
      </c>
      <c r="X558">
        <v>0</v>
      </c>
      <c r="Y558">
        <v>12.3</v>
      </c>
      <c r="Z558">
        <v>847</v>
      </c>
      <c r="AA558">
        <v>871</v>
      </c>
      <c r="AB558">
        <v>797</v>
      </c>
      <c r="AC558">
        <v>56</v>
      </c>
      <c r="AD558">
        <v>10.49</v>
      </c>
      <c r="AE558">
        <v>0.24</v>
      </c>
      <c r="AF558">
        <v>980</v>
      </c>
      <c r="AG558">
        <v>-5</v>
      </c>
      <c r="AH558">
        <v>14.207000000000001</v>
      </c>
      <c r="AI558">
        <v>19</v>
      </c>
      <c r="AJ558">
        <v>191</v>
      </c>
      <c r="AK558">
        <v>190</v>
      </c>
      <c r="AL558">
        <v>7.3</v>
      </c>
      <c r="AM558">
        <v>195</v>
      </c>
      <c r="AN558" t="s">
        <v>155</v>
      </c>
      <c r="AO558">
        <v>2</v>
      </c>
      <c r="AP558" s="39">
        <v>0.70729166666666676</v>
      </c>
      <c r="AQ558">
        <v>47.162945000000001</v>
      </c>
      <c r="AR558">
        <v>-88.492112000000006</v>
      </c>
      <c r="AS558">
        <v>317.8</v>
      </c>
      <c r="AT558">
        <v>33.5</v>
      </c>
      <c r="AU558">
        <v>12</v>
      </c>
      <c r="AV558">
        <v>8</v>
      </c>
      <c r="AW558" t="s">
        <v>433</v>
      </c>
      <c r="AX558">
        <v>2.0234999999999999</v>
      </c>
      <c r="AY558">
        <v>2.2444999999999999</v>
      </c>
      <c r="AZ558">
        <v>3.1655000000000002</v>
      </c>
      <c r="BA558">
        <v>14.048999999999999</v>
      </c>
      <c r="BB558">
        <v>13.12</v>
      </c>
      <c r="BC558">
        <v>0.93</v>
      </c>
      <c r="BD558">
        <v>15.606999999999999</v>
      </c>
      <c r="BE558">
        <v>2667.2620000000002</v>
      </c>
      <c r="BF558">
        <v>223.625</v>
      </c>
      <c r="BG558">
        <v>9.9000000000000005E-2</v>
      </c>
      <c r="BH558">
        <v>0</v>
      </c>
      <c r="BI558">
        <v>9.9000000000000005E-2</v>
      </c>
      <c r="BJ558">
        <v>7.5999999999999998E-2</v>
      </c>
      <c r="BK558">
        <v>0</v>
      </c>
      <c r="BL558">
        <v>7.5999999999999998E-2</v>
      </c>
      <c r="BM558">
        <v>5.2717999999999998</v>
      </c>
      <c r="BQ558">
        <v>0</v>
      </c>
      <c r="BR558">
        <v>0.64316300000000004</v>
      </c>
      <c r="BS558">
        <v>0.29862100000000003</v>
      </c>
      <c r="BT558">
        <v>9.2069999999999999E-3</v>
      </c>
      <c r="BU558">
        <v>15.482540999999999</v>
      </c>
      <c r="BV558">
        <v>6.0022821000000004</v>
      </c>
    </row>
    <row r="559" spans="1:74" customFormat="1" x14ac:dyDescent="0.25">
      <c r="A559" s="37">
        <v>41704</v>
      </c>
      <c r="B559" s="38">
        <v>4.0724537037037038E-2</v>
      </c>
      <c r="C559">
        <v>14.13</v>
      </c>
      <c r="D559">
        <v>1.8061</v>
      </c>
      <c r="E559">
        <v>18060.6234</v>
      </c>
      <c r="F559">
        <v>5.0999999999999996</v>
      </c>
      <c r="G559">
        <v>-6.2</v>
      </c>
      <c r="H559">
        <v>760.9</v>
      </c>
      <c r="J559">
        <v>0</v>
      </c>
      <c r="K559">
        <v>0.86550000000000005</v>
      </c>
      <c r="L559">
        <v>12.229100000000001</v>
      </c>
      <c r="M559">
        <v>1.5630999999999999</v>
      </c>
      <c r="N559">
        <v>4.3708</v>
      </c>
      <c r="O559">
        <v>0</v>
      </c>
      <c r="P559">
        <v>4.4000000000000004</v>
      </c>
      <c r="Q559">
        <v>3.3538999999999999</v>
      </c>
      <c r="R559">
        <v>0</v>
      </c>
      <c r="S559">
        <v>3.4</v>
      </c>
      <c r="T559">
        <v>760.89940000000001</v>
      </c>
      <c r="W559">
        <v>0</v>
      </c>
      <c r="X559">
        <v>0</v>
      </c>
      <c r="Y559">
        <v>12.3</v>
      </c>
      <c r="Z559">
        <v>848</v>
      </c>
      <c r="AA559">
        <v>871</v>
      </c>
      <c r="AB559">
        <v>796</v>
      </c>
      <c r="AC559">
        <v>56</v>
      </c>
      <c r="AD559">
        <v>10.49</v>
      </c>
      <c r="AE559">
        <v>0.24</v>
      </c>
      <c r="AF559">
        <v>980</v>
      </c>
      <c r="AG559">
        <v>-5</v>
      </c>
      <c r="AH559">
        <v>15</v>
      </c>
      <c r="AI559">
        <v>19</v>
      </c>
      <c r="AJ559">
        <v>191</v>
      </c>
      <c r="AK559">
        <v>190</v>
      </c>
      <c r="AL559">
        <v>7.3</v>
      </c>
      <c r="AM559">
        <v>195</v>
      </c>
      <c r="AN559" t="s">
        <v>155</v>
      </c>
      <c r="AO559">
        <v>2</v>
      </c>
      <c r="AP559" s="39">
        <v>0.70730324074074069</v>
      </c>
      <c r="AQ559">
        <v>47.162801000000002</v>
      </c>
      <c r="AR559">
        <v>-88.492152000000004</v>
      </c>
      <c r="AS559">
        <v>317.60000000000002</v>
      </c>
      <c r="AT559">
        <v>34.799999999999997</v>
      </c>
      <c r="AU559">
        <v>12</v>
      </c>
      <c r="AV559">
        <v>8</v>
      </c>
      <c r="AW559" t="s">
        <v>433</v>
      </c>
      <c r="AX559">
        <v>2.1185</v>
      </c>
      <c r="AY559">
        <v>1.6319999999999999</v>
      </c>
      <c r="AZ559">
        <v>2.8134999999999999</v>
      </c>
      <c r="BA559">
        <v>14.048999999999999</v>
      </c>
      <c r="BB559">
        <v>13.17</v>
      </c>
      <c r="BC559">
        <v>0.94</v>
      </c>
      <c r="BD559">
        <v>15.544</v>
      </c>
      <c r="BE559">
        <v>2675.9160000000002</v>
      </c>
      <c r="BF559">
        <v>217.691</v>
      </c>
      <c r="BG559">
        <v>0.1</v>
      </c>
      <c r="BH559">
        <v>0</v>
      </c>
      <c r="BI559">
        <v>0.1</v>
      </c>
      <c r="BJ559">
        <v>7.6999999999999999E-2</v>
      </c>
      <c r="BK559">
        <v>0</v>
      </c>
      <c r="BL559">
        <v>7.6999999999999999E-2</v>
      </c>
      <c r="BM559">
        <v>5.5012999999999996</v>
      </c>
      <c r="BQ559">
        <v>0</v>
      </c>
      <c r="BR559">
        <v>0.58010799999999996</v>
      </c>
      <c r="BS559">
        <v>0.30141400000000002</v>
      </c>
      <c r="BT559">
        <v>0.01</v>
      </c>
      <c r="BU559">
        <v>13.964650000000001</v>
      </c>
      <c r="BV559">
        <v>6.0584214000000003</v>
      </c>
    </row>
    <row r="560" spans="1:74" customFormat="1" x14ac:dyDescent="0.25">
      <c r="A560" s="37">
        <v>41704</v>
      </c>
      <c r="B560" s="38">
        <v>4.0736111111111105E-2</v>
      </c>
      <c r="C560">
        <v>14.063000000000001</v>
      </c>
      <c r="D560">
        <v>1.9005000000000001</v>
      </c>
      <c r="E560">
        <v>19005.34146</v>
      </c>
      <c r="F560">
        <v>6.7</v>
      </c>
      <c r="G560">
        <v>-9.6999999999999993</v>
      </c>
      <c r="H560">
        <v>926.6</v>
      </c>
      <c r="J560">
        <v>0</v>
      </c>
      <c r="K560">
        <v>0.86499999999999999</v>
      </c>
      <c r="L560">
        <v>12.1647</v>
      </c>
      <c r="M560">
        <v>1.6439999999999999</v>
      </c>
      <c r="N560">
        <v>5.7592999999999996</v>
      </c>
      <c r="O560">
        <v>0</v>
      </c>
      <c r="P560">
        <v>5.8</v>
      </c>
      <c r="Q560">
        <v>4.4194000000000004</v>
      </c>
      <c r="R560">
        <v>0</v>
      </c>
      <c r="S560">
        <v>4.4000000000000004</v>
      </c>
      <c r="T560">
        <v>926.63490000000002</v>
      </c>
      <c r="W560">
        <v>0</v>
      </c>
      <c r="X560">
        <v>0</v>
      </c>
      <c r="Y560">
        <v>12.3</v>
      </c>
      <c r="Z560">
        <v>847</v>
      </c>
      <c r="AA560">
        <v>872</v>
      </c>
      <c r="AB560">
        <v>796</v>
      </c>
      <c r="AC560">
        <v>56</v>
      </c>
      <c r="AD560">
        <v>10.49</v>
      </c>
      <c r="AE560">
        <v>0.24</v>
      </c>
      <c r="AF560">
        <v>980</v>
      </c>
      <c r="AG560">
        <v>-5</v>
      </c>
      <c r="AH560">
        <v>15</v>
      </c>
      <c r="AI560">
        <v>19</v>
      </c>
      <c r="AJ560">
        <v>191</v>
      </c>
      <c r="AK560">
        <v>190</v>
      </c>
      <c r="AL560">
        <v>7.4</v>
      </c>
      <c r="AM560">
        <v>195</v>
      </c>
      <c r="AN560" t="s">
        <v>155</v>
      </c>
      <c r="AO560">
        <v>2</v>
      </c>
      <c r="AP560" s="39">
        <v>0.70731481481481484</v>
      </c>
      <c r="AQ560">
        <v>47.162640000000003</v>
      </c>
      <c r="AR560">
        <v>-88.492131999999998</v>
      </c>
      <c r="AS560">
        <v>317.5</v>
      </c>
      <c r="AT560">
        <v>37.5</v>
      </c>
      <c r="AU560">
        <v>12</v>
      </c>
      <c r="AV560">
        <v>9</v>
      </c>
      <c r="AW560" t="s">
        <v>425</v>
      </c>
      <c r="AX560">
        <v>1.4555</v>
      </c>
      <c r="AY560">
        <v>1.0605</v>
      </c>
      <c r="AZ560">
        <v>2.0579999999999998</v>
      </c>
      <c r="BA560">
        <v>14.048999999999999</v>
      </c>
      <c r="BB560">
        <v>13.12</v>
      </c>
      <c r="BC560">
        <v>0.93</v>
      </c>
      <c r="BD560">
        <v>15.603999999999999</v>
      </c>
      <c r="BE560">
        <v>2655.4690000000001</v>
      </c>
      <c r="BF560">
        <v>228.41200000000001</v>
      </c>
      <c r="BG560">
        <v>0.13200000000000001</v>
      </c>
      <c r="BH560">
        <v>0</v>
      </c>
      <c r="BI560">
        <v>0.13200000000000001</v>
      </c>
      <c r="BJ560">
        <v>0.10100000000000001</v>
      </c>
      <c r="BK560">
        <v>0</v>
      </c>
      <c r="BL560">
        <v>0.10100000000000001</v>
      </c>
      <c r="BM560">
        <v>6.6836000000000002</v>
      </c>
      <c r="BQ560">
        <v>0</v>
      </c>
      <c r="BR560">
        <v>0.63733399999999996</v>
      </c>
      <c r="BS560">
        <v>0.30299999999999999</v>
      </c>
      <c r="BT560">
        <v>0.01</v>
      </c>
      <c r="BU560">
        <v>15.342214999999999</v>
      </c>
      <c r="BV560">
        <v>6.0903</v>
      </c>
    </row>
    <row r="561" spans="1:74" customFormat="1" x14ac:dyDescent="0.25">
      <c r="A561" s="37">
        <v>41704</v>
      </c>
      <c r="B561" s="38">
        <v>4.0747685185185185E-2</v>
      </c>
      <c r="C561">
        <v>14.04</v>
      </c>
      <c r="D561">
        <v>1.9599</v>
      </c>
      <c r="E561">
        <v>19598.8374</v>
      </c>
      <c r="F561">
        <v>8.8000000000000007</v>
      </c>
      <c r="G561">
        <v>3.5</v>
      </c>
      <c r="H561">
        <v>916.8</v>
      </c>
      <c r="J561">
        <v>0</v>
      </c>
      <c r="K561">
        <v>0.86470000000000002</v>
      </c>
      <c r="L561">
        <v>12.14</v>
      </c>
      <c r="M561">
        <v>1.6947000000000001</v>
      </c>
      <c r="N561">
        <v>7.6334</v>
      </c>
      <c r="O561">
        <v>3.0135000000000001</v>
      </c>
      <c r="P561">
        <v>10.6</v>
      </c>
      <c r="Q561">
        <v>5.8574999999999999</v>
      </c>
      <c r="R561">
        <v>2.3123999999999998</v>
      </c>
      <c r="S561">
        <v>8.1999999999999993</v>
      </c>
      <c r="T561">
        <v>916.76179999999999</v>
      </c>
      <c r="W561">
        <v>0</v>
      </c>
      <c r="X561">
        <v>0</v>
      </c>
      <c r="Y561">
        <v>12.3</v>
      </c>
      <c r="Z561">
        <v>847</v>
      </c>
      <c r="AA561">
        <v>872</v>
      </c>
      <c r="AB561">
        <v>796</v>
      </c>
      <c r="AC561">
        <v>56</v>
      </c>
      <c r="AD561">
        <v>10.49</v>
      </c>
      <c r="AE561">
        <v>0.24</v>
      </c>
      <c r="AF561">
        <v>980</v>
      </c>
      <c r="AG561">
        <v>-5</v>
      </c>
      <c r="AH561">
        <v>15</v>
      </c>
      <c r="AI561">
        <v>19</v>
      </c>
      <c r="AJ561">
        <v>191</v>
      </c>
      <c r="AK561">
        <v>190</v>
      </c>
      <c r="AL561">
        <v>7.4</v>
      </c>
      <c r="AM561">
        <v>195</v>
      </c>
      <c r="AN561" t="s">
        <v>155</v>
      </c>
      <c r="AO561">
        <v>2</v>
      </c>
      <c r="AP561" s="39">
        <v>0.70732638888888888</v>
      </c>
      <c r="AQ561">
        <v>47.162475999999998</v>
      </c>
      <c r="AR561">
        <v>-88.492089000000007</v>
      </c>
      <c r="AS561">
        <v>317.5</v>
      </c>
      <c r="AT561">
        <v>39.700000000000003</v>
      </c>
      <c r="AU561">
        <v>12</v>
      </c>
      <c r="AV561">
        <v>9</v>
      </c>
      <c r="AW561" t="s">
        <v>425</v>
      </c>
      <c r="AX561">
        <v>1.2210000000000001</v>
      </c>
      <c r="AY561">
        <v>1.0395000000000001</v>
      </c>
      <c r="AZ561">
        <v>1.9604999999999999</v>
      </c>
      <c r="BA561">
        <v>14.048999999999999</v>
      </c>
      <c r="BB561">
        <v>13.08</v>
      </c>
      <c r="BC561">
        <v>0.93</v>
      </c>
      <c r="BD561">
        <v>15.651</v>
      </c>
      <c r="BE561">
        <v>2645.31</v>
      </c>
      <c r="BF561">
        <v>235.02699999999999</v>
      </c>
      <c r="BG561">
        <v>0.17399999999999999</v>
      </c>
      <c r="BH561">
        <v>6.9000000000000006E-2</v>
      </c>
      <c r="BI561">
        <v>0.24299999999999999</v>
      </c>
      <c r="BJ561">
        <v>0.13400000000000001</v>
      </c>
      <c r="BK561">
        <v>5.2999999999999999E-2</v>
      </c>
      <c r="BL561">
        <v>0.186</v>
      </c>
      <c r="BM561">
        <v>6.6005000000000003</v>
      </c>
      <c r="BQ561">
        <v>0</v>
      </c>
      <c r="BR561">
        <v>0.70938999999999997</v>
      </c>
      <c r="BS561">
        <v>0.30361900000000003</v>
      </c>
      <c r="BT561">
        <v>0.01</v>
      </c>
      <c r="BU561">
        <v>17.076801</v>
      </c>
      <c r="BV561">
        <v>6.1027418999999998</v>
      </c>
    </row>
    <row r="562" spans="1:74" customFormat="1" x14ac:dyDescent="0.25">
      <c r="A562" s="37">
        <v>41704</v>
      </c>
      <c r="B562" s="38">
        <v>4.0759259259259259E-2</v>
      </c>
      <c r="C562">
        <v>14.148999999999999</v>
      </c>
      <c r="D562">
        <v>1.6948000000000001</v>
      </c>
      <c r="E562">
        <v>16948.334760000002</v>
      </c>
      <c r="F562">
        <v>13.9</v>
      </c>
      <c r="G562">
        <v>6.8</v>
      </c>
      <c r="H562">
        <v>638</v>
      </c>
      <c r="J562">
        <v>0</v>
      </c>
      <c r="K562">
        <v>0.86639999999999995</v>
      </c>
      <c r="L562">
        <v>12.258599999999999</v>
      </c>
      <c r="M562">
        <v>1.4683999999999999</v>
      </c>
      <c r="N562">
        <v>11.999700000000001</v>
      </c>
      <c r="O562">
        <v>5.8916000000000004</v>
      </c>
      <c r="P562">
        <v>17.899999999999999</v>
      </c>
      <c r="Q562">
        <v>9.2066999999999997</v>
      </c>
      <c r="R562">
        <v>4.5202999999999998</v>
      </c>
      <c r="S562">
        <v>13.7</v>
      </c>
      <c r="T562">
        <v>638.03859999999997</v>
      </c>
      <c r="W562">
        <v>0</v>
      </c>
      <c r="X562">
        <v>0</v>
      </c>
      <c r="Y562">
        <v>12.3</v>
      </c>
      <c r="Z562">
        <v>847</v>
      </c>
      <c r="AA562">
        <v>871</v>
      </c>
      <c r="AB562">
        <v>797</v>
      </c>
      <c r="AC562">
        <v>55.8</v>
      </c>
      <c r="AD562">
        <v>10.45</v>
      </c>
      <c r="AE562">
        <v>0.24</v>
      </c>
      <c r="AF562">
        <v>980</v>
      </c>
      <c r="AG562">
        <v>-5</v>
      </c>
      <c r="AH562">
        <v>15</v>
      </c>
      <c r="AI562">
        <v>19</v>
      </c>
      <c r="AJ562">
        <v>191.2</v>
      </c>
      <c r="AK562">
        <v>190</v>
      </c>
      <c r="AL562">
        <v>7.3</v>
      </c>
      <c r="AM562">
        <v>195</v>
      </c>
      <c r="AN562" t="s">
        <v>155</v>
      </c>
      <c r="AO562">
        <v>2</v>
      </c>
      <c r="AP562" s="39">
        <v>0.70733796296296303</v>
      </c>
      <c r="AQ562">
        <v>47.162301999999997</v>
      </c>
      <c r="AR562">
        <v>-88.492014999999995</v>
      </c>
      <c r="AS562">
        <v>317.39999999999998</v>
      </c>
      <c r="AT562">
        <v>42.1</v>
      </c>
      <c r="AU562">
        <v>12</v>
      </c>
      <c r="AV562">
        <v>9</v>
      </c>
      <c r="AW562" t="s">
        <v>425</v>
      </c>
      <c r="AX562">
        <v>1.2395</v>
      </c>
      <c r="AY562">
        <v>1</v>
      </c>
      <c r="AZ562">
        <v>1.879</v>
      </c>
      <c r="BA562">
        <v>14.048999999999999</v>
      </c>
      <c r="BB562">
        <v>13.26</v>
      </c>
      <c r="BC562">
        <v>0.94</v>
      </c>
      <c r="BD562">
        <v>15.419</v>
      </c>
      <c r="BE562">
        <v>2697.4850000000001</v>
      </c>
      <c r="BF562">
        <v>205.65700000000001</v>
      </c>
      <c r="BG562">
        <v>0.27700000000000002</v>
      </c>
      <c r="BH562">
        <v>0.13600000000000001</v>
      </c>
      <c r="BI562">
        <v>0.41199999999999998</v>
      </c>
      <c r="BJ562">
        <v>0.21199999999999999</v>
      </c>
      <c r="BK562">
        <v>0.104</v>
      </c>
      <c r="BL562">
        <v>0.316</v>
      </c>
      <c r="BM562">
        <v>4.6390000000000002</v>
      </c>
      <c r="BQ562">
        <v>0</v>
      </c>
      <c r="BR562">
        <v>0.64395899999999995</v>
      </c>
      <c r="BS562">
        <v>0.30599999999999999</v>
      </c>
      <c r="BT562">
        <v>0.01</v>
      </c>
      <c r="BU562">
        <v>15.501702999999999</v>
      </c>
      <c r="BV562">
        <v>6.1505999999999998</v>
      </c>
    </row>
    <row r="563" spans="1:74" customFormat="1" x14ac:dyDescent="0.25">
      <c r="A563" s="37">
        <v>41704</v>
      </c>
      <c r="B563" s="38">
        <v>4.0770833333333333E-2</v>
      </c>
      <c r="C563">
        <v>14.348000000000001</v>
      </c>
      <c r="D563">
        <v>1.5302</v>
      </c>
      <c r="E563">
        <v>15301.530360000001</v>
      </c>
      <c r="F563">
        <v>20</v>
      </c>
      <c r="G563">
        <v>-3.9</v>
      </c>
      <c r="H563">
        <v>409.1</v>
      </c>
      <c r="J563">
        <v>0</v>
      </c>
      <c r="K563">
        <v>0.86650000000000005</v>
      </c>
      <c r="L563">
        <v>12.4331</v>
      </c>
      <c r="M563">
        <v>1.3259000000000001</v>
      </c>
      <c r="N563">
        <v>17.344799999999999</v>
      </c>
      <c r="O563">
        <v>0</v>
      </c>
      <c r="P563">
        <v>17.3</v>
      </c>
      <c r="Q563">
        <v>13.3024</v>
      </c>
      <c r="R563">
        <v>0</v>
      </c>
      <c r="S563">
        <v>13.3</v>
      </c>
      <c r="T563">
        <v>409.07310000000001</v>
      </c>
      <c r="W563">
        <v>0</v>
      </c>
      <c r="X563">
        <v>0</v>
      </c>
      <c r="Y563">
        <v>12.3</v>
      </c>
      <c r="Z563">
        <v>847</v>
      </c>
      <c r="AA563">
        <v>870</v>
      </c>
      <c r="AB563">
        <v>797</v>
      </c>
      <c r="AC563">
        <v>55.2</v>
      </c>
      <c r="AD563">
        <v>10.34</v>
      </c>
      <c r="AE563">
        <v>0.24</v>
      </c>
      <c r="AF563">
        <v>980</v>
      </c>
      <c r="AG563">
        <v>-5</v>
      </c>
      <c r="AH563">
        <v>15</v>
      </c>
      <c r="AI563">
        <v>19</v>
      </c>
      <c r="AJ563">
        <v>191.8</v>
      </c>
      <c r="AK563">
        <v>190</v>
      </c>
      <c r="AL563">
        <v>7.1</v>
      </c>
      <c r="AM563">
        <v>195</v>
      </c>
      <c r="AN563" t="s">
        <v>155</v>
      </c>
      <c r="AO563">
        <v>2</v>
      </c>
      <c r="AP563" s="39">
        <v>0.70734953703703696</v>
      </c>
      <c r="AQ563">
        <v>47.162123999999999</v>
      </c>
      <c r="AR563">
        <v>-88.491929999999996</v>
      </c>
      <c r="AS563">
        <v>317.3</v>
      </c>
      <c r="AT563">
        <v>44.7</v>
      </c>
      <c r="AU563">
        <v>12</v>
      </c>
      <c r="AV563">
        <v>8</v>
      </c>
      <c r="AW563" t="s">
        <v>436</v>
      </c>
      <c r="AX563">
        <v>1.2</v>
      </c>
      <c r="AY563">
        <v>1.0605</v>
      </c>
      <c r="AZ563">
        <v>1.8605</v>
      </c>
      <c r="BA563">
        <v>14.048999999999999</v>
      </c>
      <c r="BB563">
        <v>13.28</v>
      </c>
      <c r="BC563">
        <v>0.95</v>
      </c>
      <c r="BD563">
        <v>15.403</v>
      </c>
      <c r="BE563">
        <v>2734.0790000000002</v>
      </c>
      <c r="BF563">
        <v>185.577</v>
      </c>
      <c r="BG563">
        <v>0.39900000000000002</v>
      </c>
      <c r="BH563">
        <v>0</v>
      </c>
      <c r="BI563">
        <v>0.39900000000000002</v>
      </c>
      <c r="BJ563">
        <v>0.30599999999999999</v>
      </c>
      <c r="BK563">
        <v>0</v>
      </c>
      <c r="BL563">
        <v>0.30599999999999999</v>
      </c>
      <c r="BM563">
        <v>2.9723000000000002</v>
      </c>
      <c r="BQ563">
        <v>0</v>
      </c>
      <c r="BR563">
        <v>0.56957400000000002</v>
      </c>
      <c r="BS563">
        <v>0.30599999999999999</v>
      </c>
      <c r="BT563">
        <v>1.0207000000000001E-2</v>
      </c>
      <c r="BU563">
        <v>13.711069999999999</v>
      </c>
      <c r="BV563">
        <v>6.1505999999999998</v>
      </c>
    </row>
    <row r="564" spans="1:74" customFormat="1" x14ac:dyDescent="0.25">
      <c r="A564" s="37">
        <v>41704</v>
      </c>
      <c r="B564" s="38">
        <v>4.0782407407407406E-2</v>
      </c>
      <c r="C564">
        <v>14.34</v>
      </c>
      <c r="D564">
        <v>1.4331</v>
      </c>
      <c r="E564">
        <v>14330.843070000001</v>
      </c>
      <c r="F564">
        <v>20.3</v>
      </c>
      <c r="G564">
        <v>-5.3</v>
      </c>
      <c r="H564">
        <v>351.1</v>
      </c>
      <c r="J564">
        <v>0</v>
      </c>
      <c r="K564">
        <v>0.86750000000000005</v>
      </c>
      <c r="L564">
        <v>12.44</v>
      </c>
      <c r="M564">
        <v>1.2432000000000001</v>
      </c>
      <c r="N564">
        <v>17.610199999999999</v>
      </c>
      <c r="O564">
        <v>0</v>
      </c>
      <c r="P564">
        <v>17.600000000000001</v>
      </c>
      <c r="Q564">
        <v>13.513199999999999</v>
      </c>
      <c r="R564">
        <v>0</v>
      </c>
      <c r="S564">
        <v>13.5</v>
      </c>
      <c r="T564">
        <v>351.08859999999999</v>
      </c>
      <c r="W564">
        <v>0</v>
      </c>
      <c r="X564">
        <v>0</v>
      </c>
      <c r="Y564">
        <v>12.3</v>
      </c>
      <c r="Z564">
        <v>846</v>
      </c>
      <c r="AA564">
        <v>871</v>
      </c>
      <c r="AB564">
        <v>797</v>
      </c>
      <c r="AC564">
        <v>56</v>
      </c>
      <c r="AD564">
        <v>10.49</v>
      </c>
      <c r="AE564">
        <v>0.24</v>
      </c>
      <c r="AF564">
        <v>980</v>
      </c>
      <c r="AG564">
        <v>-5</v>
      </c>
      <c r="AH564">
        <v>15</v>
      </c>
      <c r="AI564">
        <v>19</v>
      </c>
      <c r="AJ564">
        <v>191</v>
      </c>
      <c r="AK564">
        <v>190</v>
      </c>
      <c r="AL564">
        <v>7.2</v>
      </c>
      <c r="AM564">
        <v>195</v>
      </c>
      <c r="AN564" t="s">
        <v>155</v>
      </c>
      <c r="AO564">
        <v>2</v>
      </c>
      <c r="AP564" s="39">
        <v>0.70736111111111111</v>
      </c>
      <c r="AQ564">
        <v>47.161946999999998</v>
      </c>
      <c r="AR564">
        <v>-88.491849999999999</v>
      </c>
      <c r="AS564">
        <v>317.2</v>
      </c>
      <c r="AT564">
        <v>45.7</v>
      </c>
      <c r="AU564">
        <v>12</v>
      </c>
      <c r="AV564">
        <v>8</v>
      </c>
      <c r="AW564" t="s">
        <v>436</v>
      </c>
      <c r="AX564">
        <v>1.079</v>
      </c>
      <c r="AY564">
        <v>1.1000000000000001</v>
      </c>
      <c r="AZ564">
        <v>1.7789999999999999</v>
      </c>
      <c r="BA564">
        <v>14.048999999999999</v>
      </c>
      <c r="BB564">
        <v>13.38</v>
      </c>
      <c r="BC564">
        <v>0.95</v>
      </c>
      <c r="BD564">
        <v>15.273999999999999</v>
      </c>
      <c r="BE564">
        <v>2751.9229999999998</v>
      </c>
      <c r="BF564">
        <v>175.03800000000001</v>
      </c>
      <c r="BG564">
        <v>0.40799999999999997</v>
      </c>
      <c r="BH564">
        <v>0</v>
      </c>
      <c r="BI564">
        <v>0.40799999999999997</v>
      </c>
      <c r="BJ564">
        <v>0.313</v>
      </c>
      <c r="BK564">
        <v>0</v>
      </c>
      <c r="BL564">
        <v>0.313</v>
      </c>
      <c r="BM564">
        <v>2.5661999999999998</v>
      </c>
      <c r="BQ564">
        <v>0</v>
      </c>
      <c r="BR564">
        <v>0.47496500000000003</v>
      </c>
      <c r="BS564">
        <v>0.30558600000000002</v>
      </c>
      <c r="BT564">
        <v>1.0999999999999999E-2</v>
      </c>
      <c r="BU564">
        <v>11.433595</v>
      </c>
      <c r="BV564">
        <v>6.1422786</v>
      </c>
    </row>
    <row r="565" spans="1:74" customFormat="1" x14ac:dyDescent="0.25">
      <c r="A565" s="37">
        <v>41704</v>
      </c>
      <c r="B565" s="38">
        <v>4.079398148148148E-2</v>
      </c>
      <c r="C565">
        <v>14.127000000000001</v>
      </c>
      <c r="D565">
        <v>1.1695</v>
      </c>
      <c r="E565">
        <v>11695.19263</v>
      </c>
      <c r="F565">
        <v>17.8</v>
      </c>
      <c r="G565">
        <v>-9.1999999999999993</v>
      </c>
      <c r="H565">
        <v>245.7</v>
      </c>
      <c r="J565">
        <v>0</v>
      </c>
      <c r="K565">
        <v>0.87150000000000005</v>
      </c>
      <c r="L565">
        <v>12.3125</v>
      </c>
      <c r="M565">
        <v>1.0193000000000001</v>
      </c>
      <c r="N565">
        <v>15.499599999999999</v>
      </c>
      <c r="O565">
        <v>0</v>
      </c>
      <c r="P565">
        <v>15.5</v>
      </c>
      <c r="Q565">
        <v>11.893700000000001</v>
      </c>
      <c r="R565">
        <v>0</v>
      </c>
      <c r="S565">
        <v>11.9</v>
      </c>
      <c r="T565">
        <v>245.71600000000001</v>
      </c>
      <c r="W565">
        <v>0</v>
      </c>
      <c r="X565">
        <v>0</v>
      </c>
      <c r="Y565">
        <v>12.3</v>
      </c>
      <c r="Z565">
        <v>847</v>
      </c>
      <c r="AA565">
        <v>870</v>
      </c>
      <c r="AB565">
        <v>797</v>
      </c>
      <c r="AC565">
        <v>56</v>
      </c>
      <c r="AD565">
        <v>10.49</v>
      </c>
      <c r="AE565">
        <v>0.24</v>
      </c>
      <c r="AF565">
        <v>980</v>
      </c>
      <c r="AG565">
        <v>-5</v>
      </c>
      <c r="AH565">
        <v>15</v>
      </c>
      <c r="AI565">
        <v>19</v>
      </c>
      <c r="AJ565">
        <v>191</v>
      </c>
      <c r="AK565">
        <v>190</v>
      </c>
      <c r="AL565">
        <v>7.2</v>
      </c>
      <c r="AM565">
        <v>195</v>
      </c>
      <c r="AN565" t="s">
        <v>155</v>
      </c>
      <c r="AO565">
        <v>2</v>
      </c>
      <c r="AP565" s="39">
        <v>0.70737268518518526</v>
      </c>
      <c r="AQ565">
        <v>47.161766999999998</v>
      </c>
      <c r="AR565">
        <v>-88.491755999999995</v>
      </c>
      <c r="AS565">
        <v>317.10000000000002</v>
      </c>
      <c r="AT565">
        <v>46.3</v>
      </c>
      <c r="AU565">
        <v>12</v>
      </c>
      <c r="AV565">
        <v>8</v>
      </c>
      <c r="AW565" t="s">
        <v>436</v>
      </c>
      <c r="AX565">
        <v>1</v>
      </c>
      <c r="AY565">
        <v>1.1000000000000001</v>
      </c>
      <c r="AZ565">
        <v>1.7</v>
      </c>
      <c r="BA565">
        <v>14.048999999999999</v>
      </c>
      <c r="BB565">
        <v>13.81</v>
      </c>
      <c r="BC565">
        <v>0.98</v>
      </c>
      <c r="BD565">
        <v>14.74</v>
      </c>
      <c r="BE565">
        <v>2797.76</v>
      </c>
      <c r="BF565">
        <v>147.41200000000001</v>
      </c>
      <c r="BG565">
        <v>0.36899999999999999</v>
      </c>
      <c r="BH565">
        <v>0</v>
      </c>
      <c r="BI565">
        <v>0.36899999999999999</v>
      </c>
      <c r="BJ565">
        <v>0.28299999999999997</v>
      </c>
      <c r="BK565">
        <v>0</v>
      </c>
      <c r="BL565">
        <v>0.28299999999999997</v>
      </c>
      <c r="BM565">
        <v>1.8448</v>
      </c>
      <c r="BQ565">
        <v>0</v>
      </c>
      <c r="BR565">
        <v>0.45174900000000001</v>
      </c>
      <c r="BS565">
        <v>0.30399999999999999</v>
      </c>
      <c r="BT565">
        <v>1.0999999999999999E-2</v>
      </c>
      <c r="BU565">
        <v>10.874727999999999</v>
      </c>
      <c r="BV565">
        <v>6.1104000000000003</v>
      </c>
    </row>
    <row r="566" spans="1:74" customFormat="1" x14ac:dyDescent="0.25">
      <c r="A566" s="37">
        <v>41704</v>
      </c>
      <c r="B566" s="38">
        <v>4.0805555555555553E-2</v>
      </c>
      <c r="C566">
        <v>14.52</v>
      </c>
      <c r="D566">
        <v>0.54810000000000003</v>
      </c>
      <c r="E566">
        <v>5480.7872699999998</v>
      </c>
      <c r="F566">
        <v>15.6</v>
      </c>
      <c r="G566">
        <v>-10.6</v>
      </c>
      <c r="H566">
        <v>26.3</v>
      </c>
      <c r="J566">
        <v>0</v>
      </c>
      <c r="K566">
        <v>0.87419999999999998</v>
      </c>
      <c r="L566">
        <v>12.6937</v>
      </c>
      <c r="M566">
        <v>0.47910000000000003</v>
      </c>
      <c r="N566">
        <v>13.6022</v>
      </c>
      <c r="O566">
        <v>0</v>
      </c>
      <c r="P566">
        <v>13.6</v>
      </c>
      <c r="Q566">
        <v>10.436199999999999</v>
      </c>
      <c r="R566">
        <v>0</v>
      </c>
      <c r="S566">
        <v>10.4</v>
      </c>
      <c r="T566">
        <v>26.2807</v>
      </c>
      <c r="W566">
        <v>0</v>
      </c>
      <c r="X566">
        <v>0</v>
      </c>
      <c r="Y566">
        <v>12.3</v>
      </c>
      <c r="Z566">
        <v>846</v>
      </c>
      <c r="AA566">
        <v>871</v>
      </c>
      <c r="AB566">
        <v>798</v>
      </c>
      <c r="AC566">
        <v>55.8</v>
      </c>
      <c r="AD566">
        <v>10.45</v>
      </c>
      <c r="AE566">
        <v>0.24</v>
      </c>
      <c r="AF566">
        <v>980</v>
      </c>
      <c r="AG566">
        <v>-5</v>
      </c>
      <c r="AH566">
        <v>15</v>
      </c>
      <c r="AI566">
        <v>19</v>
      </c>
      <c r="AJ566">
        <v>191</v>
      </c>
      <c r="AK566">
        <v>190</v>
      </c>
      <c r="AL566">
        <v>7.3</v>
      </c>
      <c r="AM566">
        <v>195</v>
      </c>
      <c r="AN566" t="s">
        <v>155</v>
      </c>
      <c r="AO566">
        <v>2</v>
      </c>
      <c r="AP566" s="39">
        <v>0.7073842592592593</v>
      </c>
      <c r="AQ566">
        <v>47.161596000000003</v>
      </c>
      <c r="AR566">
        <v>-88.491632999999993</v>
      </c>
      <c r="AS566">
        <v>317</v>
      </c>
      <c r="AT566">
        <v>46.2</v>
      </c>
      <c r="AU566">
        <v>12</v>
      </c>
      <c r="AV566">
        <v>8</v>
      </c>
      <c r="AW566" t="s">
        <v>436</v>
      </c>
      <c r="AX566">
        <v>1</v>
      </c>
      <c r="AY566">
        <v>1.1605000000000001</v>
      </c>
      <c r="AZ566">
        <v>1.7</v>
      </c>
      <c r="BA566">
        <v>14.048999999999999</v>
      </c>
      <c r="BB566">
        <v>14.11</v>
      </c>
      <c r="BC566">
        <v>1</v>
      </c>
      <c r="BD566">
        <v>14.388999999999999</v>
      </c>
      <c r="BE566">
        <v>2924.1219999999998</v>
      </c>
      <c r="BF566">
        <v>70.25</v>
      </c>
      <c r="BG566">
        <v>0.32800000000000001</v>
      </c>
      <c r="BH566">
        <v>0</v>
      </c>
      <c r="BI566">
        <v>0.32800000000000001</v>
      </c>
      <c r="BJ566">
        <v>0.252</v>
      </c>
      <c r="BK566">
        <v>0</v>
      </c>
      <c r="BL566">
        <v>0.252</v>
      </c>
      <c r="BM566">
        <v>0.2</v>
      </c>
      <c r="BQ566">
        <v>0</v>
      </c>
      <c r="BR566">
        <v>0.36558000000000002</v>
      </c>
      <c r="BS566">
        <v>0.30337900000000001</v>
      </c>
      <c r="BT566">
        <v>1.0999999999999999E-2</v>
      </c>
      <c r="BU566">
        <v>8.8004250000000006</v>
      </c>
      <c r="BV566">
        <v>6.0979178999999997</v>
      </c>
    </row>
    <row r="567" spans="1:74" customFormat="1" x14ac:dyDescent="0.25">
      <c r="A567" s="37">
        <v>41704</v>
      </c>
      <c r="B567" s="38">
        <v>4.0817129629629627E-2</v>
      </c>
      <c r="C567">
        <v>14.948</v>
      </c>
      <c r="D567">
        <v>0.28689999999999999</v>
      </c>
      <c r="E567">
        <v>2869.020747</v>
      </c>
      <c r="F567">
        <v>11.6</v>
      </c>
      <c r="G567">
        <v>-17.399999999999999</v>
      </c>
      <c r="H567">
        <v>-3.8</v>
      </c>
      <c r="J567">
        <v>0</v>
      </c>
      <c r="K567">
        <v>0.87329999999999997</v>
      </c>
      <c r="L567">
        <v>13.053800000000001</v>
      </c>
      <c r="M567">
        <v>0.2505</v>
      </c>
      <c r="N567">
        <v>10.1427</v>
      </c>
      <c r="O567">
        <v>0</v>
      </c>
      <c r="P567">
        <v>10.1</v>
      </c>
      <c r="Q567">
        <v>7.7778</v>
      </c>
      <c r="R567">
        <v>0</v>
      </c>
      <c r="S567">
        <v>7.8</v>
      </c>
      <c r="T567">
        <v>0</v>
      </c>
      <c r="W567">
        <v>0</v>
      </c>
      <c r="X567">
        <v>0</v>
      </c>
      <c r="Y567">
        <v>12.2</v>
      </c>
      <c r="Z567">
        <v>847</v>
      </c>
      <c r="AA567">
        <v>872</v>
      </c>
      <c r="AB567">
        <v>800</v>
      </c>
      <c r="AC567">
        <v>55</v>
      </c>
      <c r="AD567">
        <v>10.3</v>
      </c>
      <c r="AE567">
        <v>0.24</v>
      </c>
      <c r="AF567">
        <v>980</v>
      </c>
      <c r="AG567">
        <v>-5</v>
      </c>
      <c r="AH567">
        <v>15</v>
      </c>
      <c r="AI567">
        <v>19</v>
      </c>
      <c r="AJ567">
        <v>191</v>
      </c>
      <c r="AK567">
        <v>190</v>
      </c>
      <c r="AL567">
        <v>7.2</v>
      </c>
      <c r="AM567">
        <v>195</v>
      </c>
      <c r="AN567" t="s">
        <v>155</v>
      </c>
      <c r="AO567">
        <v>2</v>
      </c>
      <c r="AP567" s="39">
        <v>0.70739583333333333</v>
      </c>
      <c r="AQ567">
        <v>47.161445000000001</v>
      </c>
      <c r="AR567">
        <v>-88.491478000000001</v>
      </c>
      <c r="AS567">
        <v>316.7</v>
      </c>
      <c r="AT567">
        <v>45.4</v>
      </c>
      <c r="AU567">
        <v>12</v>
      </c>
      <c r="AV567">
        <v>8</v>
      </c>
      <c r="AW567" t="s">
        <v>436</v>
      </c>
      <c r="AX567">
        <v>1.0605</v>
      </c>
      <c r="AY567">
        <v>1.2</v>
      </c>
      <c r="AZ567">
        <v>1.7605</v>
      </c>
      <c r="BA567">
        <v>14.048999999999999</v>
      </c>
      <c r="BB567">
        <v>14</v>
      </c>
      <c r="BC567">
        <v>1</v>
      </c>
      <c r="BD567">
        <v>14.513999999999999</v>
      </c>
      <c r="BE567">
        <v>2977.8690000000001</v>
      </c>
      <c r="BF567">
        <v>36.375999999999998</v>
      </c>
      <c r="BG567">
        <v>0.24199999999999999</v>
      </c>
      <c r="BH567">
        <v>0</v>
      </c>
      <c r="BI567">
        <v>0.24199999999999999</v>
      </c>
      <c r="BJ567">
        <v>0.186</v>
      </c>
      <c r="BK567">
        <v>0</v>
      </c>
      <c r="BL567">
        <v>0.186</v>
      </c>
      <c r="BM567">
        <v>0</v>
      </c>
      <c r="BQ567">
        <v>0</v>
      </c>
      <c r="BR567">
        <v>0.31468800000000002</v>
      </c>
      <c r="BS567">
        <v>0.30141400000000002</v>
      </c>
      <c r="BT567">
        <v>1.0999999999999999E-2</v>
      </c>
      <c r="BU567">
        <v>7.5753269999999997</v>
      </c>
      <c r="BV567">
        <v>6.0584214000000003</v>
      </c>
    </row>
    <row r="568" spans="1:74" customFormat="1" x14ac:dyDescent="0.25">
      <c r="A568" s="37">
        <v>41704</v>
      </c>
      <c r="B568" s="38">
        <v>4.0828703703703707E-2</v>
      </c>
      <c r="C568">
        <v>14.981999999999999</v>
      </c>
      <c r="D568">
        <v>0.88600000000000001</v>
      </c>
      <c r="E568">
        <v>8860.257732</v>
      </c>
      <c r="F568">
        <v>10</v>
      </c>
      <c r="G568">
        <v>-24.3</v>
      </c>
      <c r="H568">
        <v>155.69999999999999</v>
      </c>
      <c r="J568">
        <v>0</v>
      </c>
      <c r="K568">
        <v>0.86770000000000003</v>
      </c>
      <c r="L568">
        <v>12.9998</v>
      </c>
      <c r="M568">
        <v>0.76880000000000004</v>
      </c>
      <c r="N568">
        <v>8.6605000000000008</v>
      </c>
      <c r="O568">
        <v>0</v>
      </c>
      <c r="P568">
        <v>8.6999999999999993</v>
      </c>
      <c r="Q568">
        <v>6.6410999999999998</v>
      </c>
      <c r="R568">
        <v>0</v>
      </c>
      <c r="S568">
        <v>6.6</v>
      </c>
      <c r="T568">
        <v>155.66319999999999</v>
      </c>
      <c r="W568">
        <v>0</v>
      </c>
      <c r="X568">
        <v>0</v>
      </c>
      <c r="Y568">
        <v>12.3</v>
      </c>
      <c r="Z568">
        <v>846</v>
      </c>
      <c r="AA568">
        <v>871</v>
      </c>
      <c r="AB568">
        <v>801</v>
      </c>
      <c r="AC568">
        <v>55</v>
      </c>
      <c r="AD568">
        <v>10.3</v>
      </c>
      <c r="AE568">
        <v>0.24</v>
      </c>
      <c r="AF568">
        <v>980</v>
      </c>
      <c r="AG568">
        <v>-5</v>
      </c>
      <c r="AH568">
        <v>15</v>
      </c>
      <c r="AI568">
        <v>19</v>
      </c>
      <c r="AJ568">
        <v>191</v>
      </c>
      <c r="AK568">
        <v>190</v>
      </c>
      <c r="AL568">
        <v>7.3</v>
      </c>
      <c r="AM568">
        <v>195</v>
      </c>
      <c r="AN568" t="s">
        <v>155</v>
      </c>
      <c r="AO568">
        <v>2</v>
      </c>
      <c r="AP568" s="39">
        <v>0.70740740740740737</v>
      </c>
      <c r="AQ568">
        <v>47.161313999999997</v>
      </c>
      <c r="AR568">
        <v>-88.491311999999994</v>
      </c>
      <c r="AS568">
        <v>316.3</v>
      </c>
      <c r="AT568">
        <v>43.7</v>
      </c>
      <c r="AU568">
        <v>12</v>
      </c>
      <c r="AV568">
        <v>9</v>
      </c>
      <c r="AW568" t="s">
        <v>437</v>
      </c>
      <c r="AX568">
        <v>1.1000000000000001</v>
      </c>
      <c r="AY568">
        <v>1.2605</v>
      </c>
      <c r="AZ568">
        <v>1.8</v>
      </c>
      <c r="BA568">
        <v>14.048999999999999</v>
      </c>
      <c r="BB568">
        <v>13.39</v>
      </c>
      <c r="BC568">
        <v>0.95</v>
      </c>
      <c r="BD568">
        <v>15.250999999999999</v>
      </c>
      <c r="BE568">
        <v>2862.0030000000002</v>
      </c>
      <c r="BF568">
        <v>107.724</v>
      </c>
      <c r="BG568">
        <v>0.2</v>
      </c>
      <c r="BH568">
        <v>0</v>
      </c>
      <c r="BI568">
        <v>0.2</v>
      </c>
      <c r="BJ568">
        <v>0.153</v>
      </c>
      <c r="BK568">
        <v>0</v>
      </c>
      <c r="BL568">
        <v>0.153</v>
      </c>
      <c r="BM568">
        <v>1.1324000000000001</v>
      </c>
      <c r="BQ568">
        <v>0</v>
      </c>
      <c r="BR568">
        <v>0.30551899999999999</v>
      </c>
      <c r="BS568">
        <v>0.30279299999999998</v>
      </c>
      <c r="BT568">
        <v>1.0999999999999999E-2</v>
      </c>
      <c r="BU568">
        <v>7.3546060000000004</v>
      </c>
      <c r="BV568">
        <v>6.0861393000000001</v>
      </c>
    </row>
    <row r="569" spans="1:74" customFormat="1" x14ac:dyDescent="0.25">
      <c r="A569" s="37">
        <v>41704</v>
      </c>
      <c r="B569" s="38">
        <v>4.0840277777777781E-2</v>
      </c>
      <c r="C569">
        <v>14.576000000000001</v>
      </c>
      <c r="D569">
        <v>1.3181</v>
      </c>
      <c r="E569">
        <v>13181.37097</v>
      </c>
      <c r="F569">
        <v>8.4</v>
      </c>
      <c r="G569">
        <v>-13</v>
      </c>
      <c r="H569">
        <v>208.4</v>
      </c>
      <c r="J569">
        <v>0</v>
      </c>
      <c r="K569">
        <v>0.8669</v>
      </c>
      <c r="L569">
        <v>12.635199999999999</v>
      </c>
      <c r="M569">
        <v>1.1427</v>
      </c>
      <c r="N569">
        <v>7.2816999999999998</v>
      </c>
      <c r="O569">
        <v>0</v>
      </c>
      <c r="P569">
        <v>7.3</v>
      </c>
      <c r="Q569">
        <v>5.5838000000000001</v>
      </c>
      <c r="R569">
        <v>0</v>
      </c>
      <c r="S569">
        <v>5.6</v>
      </c>
      <c r="T569">
        <v>208.37790000000001</v>
      </c>
      <c r="W569">
        <v>0</v>
      </c>
      <c r="X569">
        <v>0</v>
      </c>
      <c r="Y569">
        <v>12.3</v>
      </c>
      <c r="Z569">
        <v>847</v>
      </c>
      <c r="AA569">
        <v>870</v>
      </c>
      <c r="AB569">
        <v>800</v>
      </c>
      <c r="AC569">
        <v>55</v>
      </c>
      <c r="AD569">
        <v>10.3</v>
      </c>
      <c r="AE569">
        <v>0.24</v>
      </c>
      <c r="AF569">
        <v>980</v>
      </c>
      <c r="AG569">
        <v>-5</v>
      </c>
      <c r="AH569">
        <v>15</v>
      </c>
      <c r="AI569">
        <v>19</v>
      </c>
      <c r="AJ569">
        <v>191</v>
      </c>
      <c r="AK569">
        <v>190</v>
      </c>
      <c r="AL569">
        <v>7.2</v>
      </c>
      <c r="AM569">
        <v>195</v>
      </c>
      <c r="AN569" t="s">
        <v>155</v>
      </c>
      <c r="AO569">
        <v>2</v>
      </c>
      <c r="AP569" s="39">
        <v>0.70741898148148152</v>
      </c>
      <c r="AQ569">
        <v>47.161188000000003</v>
      </c>
      <c r="AR569">
        <v>-88.491163999999998</v>
      </c>
      <c r="AS569">
        <v>316</v>
      </c>
      <c r="AT569">
        <v>41.2</v>
      </c>
      <c r="AU569">
        <v>12</v>
      </c>
      <c r="AV569">
        <v>9</v>
      </c>
      <c r="AW569" t="s">
        <v>437</v>
      </c>
      <c r="AX569">
        <v>1.1605000000000001</v>
      </c>
      <c r="AY569">
        <v>1.3605</v>
      </c>
      <c r="AZ569">
        <v>1.921</v>
      </c>
      <c r="BA569">
        <v>14.048999999999999</v>
      </c>
      <c r="BB569">
        <v>13.31</v>
      </c>
      <c r="BC569">
        <v>0.95</v>
      </c>
      <c r="BD569">
        <v>15.356999999999999</v>
      </c>
      <c r="BE569">
        <v>2778.777</v>
      </c>
      <c r="BF569">
        <v>159.94300000000001</v>
      </c>
      <c r="BG569">
        <v>0.16800000000000001</v>
      </c>
      <c r="BH569">
        <v>0</v>
      </c>
      <c r="BI569">
        <v>0.16800000000000001</v>
      </c>
      <c r="BJ569">
        <v>0.129</v>
      </c>
      <c r="BK569">
        <v>0</v>
      </c>
      <c r="BL569">
        <v>0.129</v>
      </c>
      <c r="BM569">
        <v>1.5142</v>
      </c>
      <c r="BQ569">
        <v>0</v>
      </c>
      <c r="BR569">
        <v>0.34591</v>
      </c>
      <c r="BS569">
        <v>0.30158600000000002</v>
      </c>
      <c r="BT569">
        <v>1.1207E-2</v>
      </c>
      <c r="BU569">
        <v>8.3269190000000002</v>
      </c>
      <c r="BV569">
        <v>6.0618786</v>
      </c>
    </row>
    <row r="570" spans="1:74" customFormat="1" x14ac:dyDescent="0.25">
      <c r="A570" s="37">
        <v>41704</v>
      </c>
      <c r="B570" s="38">
        <v>4.0851851851851854E-2</v>
      </c>
      <c r="C570">
        <v>14.44</v>
      </c>
      <c r="D570">
        <v>1.3995</v>
      </c>
      <c r="E570">
        <v>13994.737279999999</v>
      </c>
      <c r="F570">
        <v>8.6999999999999993</v>
      </c>
      <c r="G570">
        <v>-2</v>
      </c>
      <c r="H570">
        <v>209.5</v>
      </c>
      <c r="J570">
        <v>0</v>
      </c>
      <c r="K570">
        <v>0.86709999999999998</v>
      </c>
      <c r="L570">
        <v>12.521000000000001</v>
      </c>
      <c r="M570">
        <v>1.2135</v>
      </c>
      <c r="N570">
        <v>7.5366</v>
      </c>
      <c r="O570">
        <v>0</v>
      </c>
      <c r="P570">
        <v>7.5</v>
      </c>
      <c r="Q570">
        <v>5.7790999999999997</v>
      </c>
      <c r="R570">
        <v>0</v>
      </c>
      <c r="S570">
        <v>5.8</v>
      </c>
      <c r="T570">
        <v>209.4811</v>
      </c>
      <c r="W570">
        <v>0</v>
      </c>
      <c r="X570">
        <v>0</v>
      </c>
      <c r="Y570">
        <v>12.3</v>
      </c>
      <c r="Z570">
        <v>846</v>
      </c>
      <c r="AA570">
        <v>870</v>
      </c>
      <c r="AB570">
        <v>800</v>
      </c>
      <c r="AC570">
        <v>55</v>
      </c>
      <c r="AD570">
        <v>10.29</v>
      </c>
      <c r="AE570">
        <v>0.24</v>
      </c>
      <c r="AF570">
        <v>981</v>
      </c>
      <c r="AG570">
        <v>-5</v>
      </c>
      <c r="AH570">
        <v>15.207000000000001</v>
      </c>
      <c r="AI570">
        <v>19</v>
      </c>
      <c r="AJ570">
        <v>191</v>
      </c>
      <c r="AK570">
        <v>189.8</v>
      </c>
      <c r="AL570">
        <v>7</v>
      </c>
      <c r="AM570">
        <v>195</v>
      </c>
      <c r="AN570" t="s">
        <v>155</v>
      </c>
      <c r="AO570">
        <v>2</v>
      </c>
      <c r="AP570" s="39">
        <v>0.70743055555555545</v>
      </c>
      <c r="AQ570">
        <v>47.161057999999997</v>
      </c>
      <c r="AR570">
        <v>-88.491048000000006</v>
      </c>
      <c r="AS570">
        <v>315.8</v>
      </c>
      <c r="AT570">
        <v>39.1</v>
      </c>
      <c r="AU570">
        <v>12</v>
      </c>
      <c r="AV570">
        <v>10</v>
      </c>
      <c r="AW570" t="s">
        <v>423</v>
      </c>
      <c r="AX570">
        <v>1.2</v>
      </c>
      <c r="AY570">
        <v>1.1579999999999999</v>
      </c>
      <c r="AZ570">
        <v>1.9395</v>
      </c>
      <c r="BA570">
        <v>14.048999999999999</v>
      </c>
      <c r="BB570">
        <v>13.34</v>
      </c>
      <c r="BC570">
        <v>0.95</v>
      </c>
      <c r="BD570">
        <v>15.326000000000001</v>
      </c>
      <c r="BE570">
        <v>2762.3429999999998</v>
      </c>
      <c r="BF570">
        <v>170.393</v>
      </c>
      <c r="BG570">
        <v>0.17399999999999999</v>
      </c>
      <c r="BH570">
        <v>0</v>
      </c>
      <c r="BI570">
        <v>0.17399999999999999</v>
      </c>
      <c r="BJ570">
        <v>0.13400000000000001</v>
      </c>
      <c r="BK570">
        <v>0</v>
      </c>
      <c r="BL570">
        <v>0.13400000000000001</v>
      </c>
      <c r="BM570">
        <v>1.5269999999999999</v>
      </c>
      <c r="BQ570">
        <v>0</v>
      </c>
      <c r="BR570">
        <v>0.45210499999999998</v>
      </c>
      <c r="BS570">
        <v>0.30062100000000003</v>
      </c>
      <c r="BT570">
        <v>1.1793E-2</v>
      </c>
      <c r="BU570">
        <v>10.883298</v>
      </c>
      <c r="BV570">
        <v>6.0424821</v>
      </c>
    </row>
    <row r="571" spans="1:74" customFormat="1" x14ac:dyDescent="0.25">
      <c r="A571" s="37">
        <v>41704</v>
      </c>
      <c r="B571" s="38">
        <v>4.0863425925925928E-2</v>
      </c>
      <c r="C571">
        <v>14.448</v>
      </c>
      <c r="D571">
        <v>1.3119000000000001</v>
      </c>
      <c r="E571">
        <v>13118.597089999999</v>
      </c>
      <c r="F571">
        <v>8</v>
      </c>
      <c r="G571">
        <v>-4.9000000000000004</v>
      </c>
      <c r="H571">
        <v>164.6</v>
      </c>
      <c r="J571">
        <v>0</v>
      </c>
      <c r="K571">
        <v>0.86780000000000002</v>
      </c>
      <c r="L571">
        <v>12.538</v>
      </c>
      <c r="M571">
        <v>1.1384000000000001</v>
      </c>
      <c r="N571">
        <v>6.9405999999999999</v>
      </c>
      <c r="O571">
        <v>0</v>
      </c>
      <c r="P571">
        <v>6.9</v>
      </c>
      <c r="Q571">
        <v>5.3220000000000001</v>
      </c>
      <c r="R571">
        <v>0</v>
      </c>
      <c r="S571">
        <v>5.3</v>
      </c>
      <c r="T571">
        <v>164.57230000000001</v>
      </c>
      <c r="W571">
        <v>0</v>
      </c>
      <c r="X571">
        <v>0</v>
      </c>
      <c r="Y571">
        <v>12.3</v>
      </c>
      <c r="Z571">
        <v>846</v>
      </c>
      <c r="AA571">
        <v>871</v>
      </c>
      <c r="AB571">
        <v>800</v>
      </c>
      <c r="AC571">
        <v>55</v>
      </c>
      <c r="AD571">
        <v>10.29</v>
      </c>
      <c r="AE571">
        <v>0.24</v>
      </c>
      <c r="AF571">
        <v>981</v>
      </c>
      <c r="AG571">
        <v>-5</v>
      </c>
      <c r="AH571">
        <v>16</v>
      </c>
      <c r="AI571">
        <v>19</v>
      </c>
      <c r="AJ571">
        <v>191</v>
      </c>
      <c r="AK571">
        <v>189.2</v>
      </c>
      <c r="AL571">
        <v>6.8</v>
      </c>
      <c r="AM571">
        <v>195</v>
      </c>
      <c r="AN571" t="s">
        <v>155</v>
      </c>
      <c r="AO571">
        <v>2</v>
      </c>
      <c r="AP571" s="39">
        <v>0.7074421296296296</v>
      </c>
      <c r="AQ571">
        <v>47.160918000000002</v>
      </c>
      <c r="AR571">
        <v>-88.490962999999994</v>
      </c>
      <c r="AS571">
        <v>315.60000000000002</v>
      </c>
      <c r="AT571">
        <v>37.799999999999997</v>
      </c>
      <c r="AU571">
        <v>12</v>
      </c>
      <c r="AV571">
        <v>10</v>
      </c>
      <c r="AW571" t="s">
        <v>423</v>
      </c>
      <c r="AX571">
        <v>1.3815</v>
      </c>
      <c r="AY571">
        <v>1</v>
      </c>
      <c r="AZ571">
        <v>2.0209999999999999</v>
      </c>
      <c r="BA571">
        <v>14.048999999999999</v>
      </c>
      <c r="BB571">
        <v>13.42</v>
      </c>
      <c r="BC571">
        <v>0.96</v>
      </c>
      <c r="BD571">
        <v>15.234999999999999</v>
      </c>
      <c r="BE571">
        <v>2778.7719999999999</v>
      </c>
      <c r="BF571">
        <v>160.584</v>
      </c>
      <c r="BG571">
        <v>0.161</v>
      </c>
      <c r="BH571">
        <v>0</v>
      </c>
      <c r="BI571">
        <v>0.161</v>
      </c>
      <c r="BJ571">
        <v>0.124</v>
      </c>
      <c r="BK571">
        <v>0</v>
      </c>
      <c r="BL571">
        <v>0.124</v>
      </c>
      <c r="BM571">
        <v>1.2052</v>
      </c>
      <c r="BQ571">
        <v>0</v>
      </c>
      <c r="BR571">
        <v>0.44474900000000001</v>
      </c>
      <c r="BS571">
        <v>0.30362099999999997</v>
      </c>
      <c r="BT571">
        <v>1.1414000000000001E-2</v>
      </c>
      <c r="BU571">
        <v>10.70622</v>
      </c>
      <c r="BV571">
        <v>6.1027820999999998</v>
      </c>
    </row>
    <row r="572" spans="1:74" customFormat="1" x14ac:dyDescent="0.25">
      <c r="A572" s="37">
        <v>41704</v>
      </c>
      <c r="B572" s="38">
        <v>4.0875000000000002E-2</v>
      </c>
      <c r="C572">
        <v>14.457000000000001</v>
      </c>
      <c r="D572">
        <v>1.2067000000000001</v>
      </c>
      <c r="E572">
        <v>12066.67223</v>
      </c>
      <c r="F572">
        <v>5.7</v>
      </c>
      <c r="G572">
        <v>-3.2</v>
      </c>
      <c r="H572">
        <v>137.4</v>
      </c>
      <c r="J572">
        <v>0</v>
      </c>
      <c r="K572">
        <v>0.86870000000000003</v>
      </c>
      <c r="L572">
        <v>12.558400000000001</v>
      </c>
      <c r="M572">
        <v>1.0482</v>
      </c>
      <c r="N572">
        <v>4.9515000000000002</v>
      </c>
      <c r="O572">
        <v>0</v>
      </c>
      <c r="P572">
        <v>5</v>
      </c>
      <c r="Q572">
        <v>3.7968000000000002</v>
      </c>
      <c r="R572">
        <v>0</v>
      </c>
      <c r="S572">
        <v>3.8</v>
      </c>
      <c r="T572">
        <v>137.44069999999999</v>
      </c>
      <c r="W572">
        <v>0</v>
      </c>
      <c r="X572">
        <v>0</v>
      </c>
      <c r="Y572">
        <v>12.2</v>
      </c>
      <c r="Z572">
        <v>847</v>
      </c>
      <c r="AA572">
        <v>872</v>
      </c>
      <c r="AB572">
        <v>801</v>
      </c>
      <c r="AC572">
        <v>55</v>
      </c>
      <c r="AD572">
        <v>10.29</v>
      </c>
      <c r="AE572">
        <v>0.24</v>
      </c>
      <c r="AF572">
        <v>981</v>
      </c>
      <c r="AG572">
        <v>-5</v>
      </c>
      <c r="AH572">
        <v>16</v>
      </c>
      <c r="AI572">
        <v>19</v>
      </c>
      <c r="AJ572">
        <v>191</v>
      </c>
      <c r="AK572">
        <v>190</v>
      </c>
      <c r="AL572">
        <v>6.8</v>
      </c>
      <c r="AM572">
        <v>195</v>
      </c>
      <c r="AN572" t="s">
        <v>155</v>
      </c>
      <c r="AO572">
        <v>2</v>
      </c>
      <c r="AP572" s="39">
        <v>0.70745370370370375</v>
      </c>
      <c r="AQ572">
        <v>47.160772000000001</v>
      </c>
      <c r="AR572">
        <v>-88.490910999999997</v>
      </c>
      <c r="AS572">
        <v>315.5</v>
      </c>
      <c r="AT572">
        <v>37.299999999999997</v>
      </c>
      <c r="AU572">
        <v>12</v>
      </c>
      <c r="AV572">
        <v>10</v>
      </c>
      <c r="AW572" t="s">
        <v>423</v>
      </c>
      <c r="AX572">
        <v>1.5</v>
      </c>
      <c r="AY572">
        <v>1</v>
      </c>
      <c r="AZ572">
        <v>2.1</v>
      </c>
      <c r="BA572">
        <v>14.048999999999999</v>
      </c>
      <c r="BB572">
        <v>13.51</v>
      </c>
      <c r="BC572">
        <v>0.96</v>
      </c>
      <c r="BD572">
        <v>15.116</v>
      </c>
      <c r="BE572">
        <v>2798.1579999999999</v>
      </c>
      <c r="BF572">
        <v>148.65100000000001</v>
      </c>
      <c r="BG572">
        <v>0.11600000000000001</v>
      </c>
      <c r="BH572">
        <v>0</v>
      </c>
      <c r="BI572">
        <v>0.11600000000000001</v>
      </c>
      <c r="BJ572">
        <v>8.8999999999999996E-2</v>
      </c>
      <c r="BK572">
        <v>0</v>
      </c>
      <c r="BL572">
        <v>8.8999999999999996E-2</v>
      </c>
      <c r="BM572">
        <v>1.0119</v>
      </c>
      <c r="BQ572">
        <v>0</v>
      </c>
      <c r="BR572">
        <v>0.35506100000000002</v>
      </c>
      <c r="BS572">
        <v>0.30620700000000001</v>
      </c>
      <c r="BT572">
        <v>1.2793000000000001E-2</v>
      </c>
      <c r="BU572">
        <v>8.5472059999999992</v>
      </c>
      <c r="BV572">
        <v>6.1547606999999998</v>
      </c>
    </row>
    <row r="573" spans="1:74" customFormat="1" x14ac:dyDescent="0.25">
      <c r="A573" s="37">
        <v>41704</v>
      </c>
      <c r="B573" s="38">
        <v>4.0886574074074075E-2</v>
      </c>
      <c r="C573">
        <v>14.455</v>
      </c>
      <c r="D573">
        <v>1.2734000000000001</v>
      </c>
      <c r="E573">
        <v>12733.894910000001</v>
      </c>
      <c r="F573">
        <v>5.7</v>
      </c>
      <c r="G573">
        <v>-1.6</v>
      </c>
      <c r="H573">
        <v>170.4</v>
      </c>
      <c r="J573">
        <v>0</v>
      </c>
      <c r="K573">
        <v>0.86809999999999998</v>
      </c>
      <c r="L573">
        <v>12.548999999999999</v>
      </c>
      <c r="M573">
        <v>1.1054999999999999</v>
      </c>
      <c r="N573">
        <v>4.9554</v>
      </c>
      <c r="O573">
        <v>0</v>
      </c>
      <c r="P573">
        <v>5</v>
      </c>
      <c r="Q573">
        <v>3.7997999999999998</v>
      </c>
      <c r="R573">
        <v>0</v>
      </c>
      <c r="S573">
        <v>3.8</v>
      </c>
      <c r="T573">
        <v>170.4</v>
      </c>
      <c r="W573">
        <v>0</v>
      </c>
      <c r="X573">
        <v>0</v>
      </c>
      <c r="Y573">
        <v>12.3</v>
      </c>
      <c r="Z573">
        <v>847</v>
      </c>
      <c r="AA573">
        <v>871</v>
      </c>
      <c r="AB573">
        <v>799</v>
      </c>
      <c r="AC573">
        <v>55</v>
      </c>
      <c r="AD573">
        <v>10.29</v>
      </c>
      <c r="AE573">
        <v>0.24</v>
      </c>
      <c r="AF573">
        <v>981</v>
      </c>
      <c r="AG573">
        <v>-5</v>
      </c>
      <c r="AH573">
        <v>16</v>
      </c>
      <c r="AI573">
        <v>19</v>
      </c>
      <c r="AJ573">
        <v>191</v>
      </c>
      <c r="AK573">
        <v>190</v>
      </c>
      <c r="AL573">
        <v>7</v>
      </c>
      <c r="AM573">
        <v>195</v>
      </c>
      <c r="AN573" t="s">
        <v>155</v>
      </c>
      <c r="AO573">
        <v>2</v>
      </c>
      <c r="AP573" s="39">
        <v>0.70746527777777779</v>
      </c>
      <c r="AQ573">
        <v>47.160620000000002</v>
      </c>
      <c r="AR573">
        <v>-88.490893</v>
      </c>
      <c r="AS573">
        <v>315.3</v>
      </c>
      <c r="AT573">
        <v>37.1</v>
      </c>
      <c r="AU573">
        <v>12</v>
      </c>
      <c r="AV573">
        <v>10</v>
      </c>
      <c r="AW573" t="s">
        <v>423</v>
      </c>
      <c r="AX573">
        <v>1.681381</v>
      </c>
      <c r="AY573">
        <v>1</v>
      </c>
      <c r="AZ573">
        <v>2.2209210000000001</v>
      </c>
      <c r="BA573">
        <v>14.048999999999999</v>
      </c>
      <c r="BB573">
        <v>13.45</v>
      </c>
      <c r="BC573">
        <v>0.96</v>
      </c>
      <c r="BD573">
        <v>15.188000000000001</v>
      </c>
      <c r="BE573">
        <v>2785.5659999999998</v>
      </c>
      <c r="BF573">
        <v>156.184</v>
      </c>
      <c r="BG573">
        <v>0.115</v>
      </c>
      <c r="BH573">
        <v>0</v>
      </c>
      <c r="BI573">
        <v>0.115</v>
      </c>
      <c r="BJ573">
        <v>8.7999999999999995E-2</v>
      </c>
      <c r="BK573">
        <v>0</v>
      </c>
      <c r="BL573">
        <v>8.7999999999999995E-2</v>
      </c>
      <c r="BM573">
        <v>1.2498</v>
      </c>
      <c r="BQ573">
        <v>0</v>
      </c>
      <c r="BR573">
        <v>0.29358600000000001</v>
      </c>
      <c r="BS573">
        <v>0.30679299999999998</v>
      </c>
      <c r="BT573">
        <v>1.2E-2</v>
      </c>
      <c r="BU573">
        <v>7.0673490000000001</v>
      </c>
      <c r="BV573">
        <v>6.1665393000000002</v>
      </c>
    </row>
    <row r="574" spans="1:74" customFormat="1" x14ac:dyDescent="0.25">
      <c r="A574" s="37">
        <v>41704</v>
      </c>
      <c r="B574" s="38">
        <v>4.0898148148148149E-2</v>
      </c>
      <c r="C574">
        <v>14.46</v>
      </c>
      <c r="D574">
        <v>1.123</v>
      </c>
      <c r="E574">
        <v>11229.883239999999</v>
      </c>
      <c r="F574">
        <v>5.9</v>
      </c>
      <c r="G574">
        <v>7.2</v>
      </c>
      <c r="H574">
        <v>93.6</v>
      </c>
      <c r="J574">
        <v>0</v>
      </c>
      <c r="K574">
        <v>0.86950000000000005</v>
      </c>
      <c r="L574">
        <v>12.5733</v>
      </c>
      <c r="M574">
        <v>0.97650000000000003</v>
      </c>
      <c r="N574">
        <v>5.1106999999999996</v>
      </c>
      <c r="O574">
        <v>6.2736000000000001</v>
      </c>
      <c r="P574">
        <v>11.4</v>
      </c>
      <c r="Q574">
        <v>3.9188999999999998</v>
      </c>
      <c r="R574">
        <v>4.8106</v>
      </c>
      <c r="S574">
        <v>8.6999999999999993</v>
      </c>
      <c r="T574">
        <v>93.578599999999994</v>
      </c>
      <c r="W574">
        <v>0</v>
      </c>
      <c r="X574">
        <v>0</v>
      </c>
      <c r="Y574">
        <v>12.3</v>
      </c>
      <c r="Z574">
        <v>848</v>
      </c>
      <c r="AA574">
        <v>871</v>
      </c>
      <c r="AB574">
        <v>799</v>
      </c>
      <c r="AC574">
        <v>55</v>
      </c>
      <c r="AD574">
        <v>10.29</v>
      </c>
      <c r="AE574">
        <v>0.24</v>
      </c>
      <c r="AF574">
        <v>981</v>
      </c>
      <c r="AG574">
        <v>-5</v>
      </c>
      <c r="AH574">
        <v>16</v>
      </c>
      <c r="AI574">
        <v>19</v>
      </c>
      <c r="AJ574">
        <v>191</v>
      </c>
      <c r="AK574">
        <v>190</v>
      </c>
      <c r="AL574">
        <v>7.1</v>
      </c>
      <c r="AM574">
        <v>195</v>
      </c>
      <c r="AN574" t="s">
        <v>155</v>
      </c>
      <c r="AO574">
        <v>2</v>
      </c>
      <c r="AP574" s="39">
        <v>0.70747685185185183</v>
      </c>
      <c r="AQ574">
        <v>47.160469999999997</v>
      </c>
      <c r="AR574">
        <v>-88.490887000000001</v>
      </c>
      <c r="AS574">
        <v>315</v>
      </c>
      <c r="AT574">
        <v>36.9</v>
      </c>
      <c r="AU574">
        <v>12</v>
      </c>
      <c r="AV574">
        <v>10</v>
      </c>
      <c r="AW574" t="s">
        <v>423</v>
      </c>
      <c r="AX574">
        <v>1.8</v>
      </c>
      <c r="AY574">
        <v>1.121</v>
      </c>
      <c r="AZ574">
        <v>2.3605</v>
      </c>
      <c r="BA574">
        <v>14.048999999999999</v>
      </c>
      <c r="BB574">
        <v>13.59</v>
      </c>
      <c r="BC574">
        <v>0.97</v>
      </c>
      <c r="BD574">
        <v>15.006</v>
      </c>
      <c r="BE574">
        <v>2814.172</v>
      </c>
      <c r="BF574">
        <v>139.102</v>
      </c>
      <c r="BG574">
        <v>0.12</v>
      </c>
      <c r="BH574">
        <v>0.14699999999999999</v>
      </c>
      <c r="BI574">
        <v>0.26700000000000002</v>
      </c>
      <c r="BJ574">
        <v>9.1999999999999998E-2</v>
      </c>
      <c r="BK574">
        <v>0.113</v>
      </c>
      <c r="BL574">
        <v>0.20499999999999999</v>
      </c>
      <c r="BM574">
        <v>0.69210000000000005</v>
      </c>
      <c r="BQ574">
        <v>0</v>
      </c>
      <c r="BR574">
        <v>0.30235000000000001</v>
      </c>
      <c r="BS574">
        <v>0.30620700000000001</v>
      </c>
      <c r="BT574">
        <v>1.2E-2</v>
      </c>
      <c r="BU574">
        <v>7.2783199999999999</v>
      </c>
      <c r="BV574">
        <v>6.1547606999999998</v>
      </c>
    </row>
    <row r="575" spans="1:74" customFormat="1" x14ac:dyDescent="0.25">
      <c r="A575" s="37">
        <v>41704</v>
      </c>
      <c r="B575" s="38">
        <v>4.0909722222222215E-2</v>
      </c>
      <c r="C575">
        <v>14.430999999999999</v>
      </c>
      <c r="D575">
        <v>1.3001</v>
      </c>
      <c r="E575">
        <v>13001.240879999999</v>
      </c>
      <c r="F575">
        <v>5.5</v>
      </c>
      <c r="G575">
        <v>6.6</v>
      </c>
      <c r="H575">
        <v>161.5</v>
      </c>
      <c r="J575">
        <v>0</v>
      </c>
      <c r="K575">
        <v>0.86819999999999997</v>
      </c>
      <c r="L575">
        <v>12.5296</v>
      </c>
      <c r="M575">
        <v>1.1288</v>
      </c>
      <c r="N575">
        <v>4.7473999999999998</v>
      </c>
      <c r="O575">
        <v>5.7080000000000002</v>
      </c>
      <c r="P575">
        <v>10.5</v>
      </c>
      <c r="Q575">
        <v>3.6402999999999999</v>
      </c>
      <c r="R575">
        <v>4.3769</v>
      </c>
      <c r="S575">
        <v>8</v>
      </c>
      <c r="T575">
        <v>161.5067</v>
      </c>
      <c r="W575">
        <v>0</v>
      </c>
      <c r="X575">
        <v>0</v>
      </c>
      <c r="Y575">
        <v>12.3</v>
      </c>
      <c r="Z575">
        <v>848</v>
      </c>
      <c r="AA575">
        <v>871</v>
      </c>
      <c r="AB575">
        <v>799</v>
      </c>
      <c r="AC575">
        <v>55</v>
      </c>
      <c r="AD575">
        <v>10.29</v>
      </c>
      <c r="AE575">
        <v>0.24</v>
      </c>
      <c r="AF575">
        <v>981</v>
      </c>
      <c r="AG575">
        <v>-5</v>
      </c>
      <c r="AH575">
        <v>16</v>
      </c>
      <c r="AI575">
        <v>19</v>
      </c>
      <c r="AJ575">
        <v>191</v>
      </c>
      <c r="AK575">
        <v>190</v>
      </c>
      <c r="AL575">
        <v>7.3</v>
      </c>
      <c r="AM575">
        <v>195</v>
      </c>
      <c r="AN575" t="s">
        <v>155</v>
      </c>
      <c r="AO575">
        <v>2</v>
      </c>
      <c r="AP575" s="39">
        <v>0.70748842592592587</v>
      </c>
      <c r="AQ575">
        <v>47.160325</v>
      </c>
      <c r="AR575">
        <v>-88.490875000000003</v>
      </c>
      <c r="AS575">
        <v>314.7</v>
      </c>
      <c r="AT575">
        <v>36.299999999999997</v>
      </c>
      <c r="AU575">
        <v>12</v>
      </c>
      <c r="AV575">
        <v>10</v>
      </c>
      <c r="AW575" t="s">
        <v>423</v>
      </c>
      <c r="AX575">
        <v>1.6791210000000001</v>
      </c>
      <c r="AY575">
        <v>1.26044</v>
      </c>
      <c r="AZ575">
        <v>2.4604400000000002</v>
      </c>
      <c r="BA575">
        <v>14.048999999999999</v>
      </c>
      <c r="BB575">
        <v>13.45</v>
      </c>
      <c r="BC575">
        <v>0.96</v>
      </c>
      <c r="BD575">
        <v>15.179</v>
      </c>
      <c r="BE575">
        <v>2780.645</v>
      </c>
      <c r="BF575">
        <v>159.441</v>
      </c>
      <c r="BG575">
        <v>0.11</v>
      </c>
      <c r="BH575">
        <v>0.13300000000000001</v>
      </c>
      <c r="BI575">
        <v>0.24299999999999999</v>
      </c>
      <c r="BJ575">
        <v>8.5000000000000006E-2</v>
      </c>
      <c r="BK575">
        <v>0.10199999999999999</v>
      </c>
      <c r="BL575">
        <v>0.186</v>
      </c>
      <c r="BM575">
        <v>1.1842999999999999</v>
      </c>
      <c r="BQ575">
        <v>0</v>
      </c>
      <c r="BR575">
        <v>0.34489799999999998</v>
      </c>
      <c r="BS575">
        <v>0.307</v>
      </c>
      <c r="BT575">
        <v>1.2E-2</v>
      </c>
      <c r="BU575">
        <v>8.3025570000000002</v>
      </c>
      <c r="BV575">
        <v>6.1707000000000001</v>
      </c>
    </row>
    <row r="576" spans="1:74" customFormat="1" x14ac:dyDescent="0.25">
      <c r="A576" s="37">
        <v>41704</v>
      </c>
      <c r="B576" s="38">
        <v>4.0921296296296296E-2</v>
      </c>
      <c r="C576">
        <v>14.18</v>
      </c>
      <c r="D576">
        <v>1.6537999999999999</v>
      </c>
      <c r="E576">
        <v>16537.5</v>
      </c>
      <c r="F576">
        <v>5.0999999999999996</v>
      </c>
      <c r="G576">
        <v>-2.9</v>
      </c>
      <c r="H576">
        <v>287.10000000000002</v>
      </c>
      <c r="J576">
        <v>0</v>
      </c>
      <c r="K576">
        <v>0.8669</v>
      </c>
      <c r="L576">
        <v>12.292299999999999</v>
      </c>
      <c r="M576">
        <v>1.4336</v>
      </c>
      <c r="N576">
        <v>4.4211</v>
      </c>
      <c r="O576">
        <v>0</v>
      </c>
      <c r="P576">
        <v>4.4000000000000004</v>
      </c>
      <c r="Q576">
        <v>3.3900999999999999</v>
      </c>
      <c r="R576">
        <v>0</v>
      </c>
      <c r="S576">
        <v>3.4</v>
      </c>
      <c r="T576">
        <v>287.05450000000002</v>
      </c>
      <c r="W576">
        <v>0</v>
      </c>
      <c r="X576">
        <v>0</v>
      </c>
      <c r="Y576">
        <v>12.3</v>
      </c>
      <c r="Z576">
        <v>847</v>
      </c>
      <c r="AA576">
        <v>871</v>
      </c>
      <c r="AB576">
        <v>798</v>
      </c>
      <c r="AC576">
        <v>55</v>
      </c>
      <c r="AD576">
        <v>10.29</v>
      </c>
      <c r="AE576">
        <v>0.24</v>
      </c>
      <c r="AF576">
        <v>981</v>
      </c>
      <c r="AG576">
        <v>-5</v>
      </c>
      <c r="AH576">
        <v>16</v>
      </c>
      <c r="AI576">
        <v>19</v>
      </c>
      <c r="AJ576">
        <v>191</v>
      </c>
      <c r="AK576">
        <v>190</v>
      </c>
      <c r="AL576">
        <v>7.2</v>
      </c>
      <c r="AM576">
        <v>195</v>
      </c>
      <c r="AN576" t="s">
        <v>155</v>
      </c>
      <c r="AO576">
        <v>2</v>
      </c>
      <c r="AP576" s="39">
        <v>0.70750000000000002</v>
      </c>
      <c r="AQ576">
        <v>47.160179999999997</v>
      </c>
      <c r="AR576">
        <v>-88.490863000000004</v>
      </c>
      <c r="AS576">
        <v>314.5</v>
      </c>
      <c r="AT576">
        <v>36.1</v>
      </c>
      <c r="AU576">
        <v>12</v>
      </c>
      <c r="AV576">
        <v>10</v>
      </c>
      <c r="AW576" t="s">
        <v>423</v>
      </c>
      <c r="AX576">
        <v>1.6</v>
      </c>
      <c r="AY576">
        <v>1.3</v>
      </c>
      <c r="AZ576">
        <v>2.5</v>
      </c>
      <c r="BA576">
        <v>14.048999999999999</v>
      </c>
      <c r="BB576">
        <v>13.31</v>
      </c>
      <c r="BC576">
        <v>0.95</v>
      </c>
      <c r="BD576">
        <v>15.356999999999999</v>
      </c>
      <c r="BE576">
        <v>2712.0450000000001</v>
      </c>
      <c r="BF576">
        <v>201.31100000000001</v>
      </c>
      <c r="BG576">
        <v>0.10199999999999999</v>
      </c>
      <c r="BH576">
        <v>0</v>
      </c>
      <c r="BI576">
        <v>0.10199999999999999</v>
      </c>
      <c r="BJ576">
        <v>7.8E-2</v>
      </c>
      <c r="BK576">
        <v>0</v>
      </c>
      <c r="BL576">
        <v>7.8E-2</v>
      </c>
      <c r="BM576">
        <v>2.0926</v>
      </c>
      <c r="BQ576">
        <v>0</v>
      </c>
      <c r="BR576">
        <v>0.37068200000000001</v>
      </c>
      <c r="BS576">
        <v>0.30679299999999998</v>
      </c>
      <c r="BT576">
        <v>1.2E-2</v>
      </c>
      <c r="BU576">
        <v>8.9232499999999995</v>
      </c>
      <c r="BV576">
        <v>6.1665393000000002</v>
      </c>
    </row>
    <row r="577" spans="1:74" customFormat="1" x14ac:dyDescent="0.25">
      <c r="A577" s="37">
        <v>41704</v>
      </c>
      <c r="B577" s="38">
        <v>4.0932870370370369E-2</v>
      </c>
      <c r="C577">
        <v>14.18</v>
      </c>
      <c r="D577">
        <v>1.8315999999999999</v>
      </c>
      <c r="E577">
        <v>18315.58872</v>
      </c>
      <c r="F577">
        <v>4.9000000000000004</v>
      </c>
      <c r="G577">
        <v>-8.8000000000000007</v>
      </c>
      <c r="H577">
        <v>365.7</v>
      </c>
      <c r="J577">
        <v>0</v>
      </c>
      <c r="K577">
        <v>0.86509999999999998</v>
      </c>
      <c r="L577">
        <v>12.2676</v>
      </c>
      <c r="M577">
        <v>1.5845</v>
      </c>
      <c r="N577">
        <v>4.2392000000000003</v>
      </c>
      <c r="O577">
        <v>0</v>
      </c>
      <c r="P577">
        <v>4.2</v>
      </c>
      <c r="Q577">
        <v>3.2505999999999999</v>
      </c>
      <c r="R577">
        <v>0</v>
      </c>
      <c r="S577">
        <v>3.3</v>
      </c>
      <c r="T577">
        <v>365.69349999999997</v>
      </c>
      <c r="W577">
        <v>0</v>
      </c>
      <c r="X577">
        <v>0</v>
      </c>
      <c r="Y577">
        <v>12.3</v>
      </c>
      <c r="Z577">
        <v>848</v>
      </c>
      <c r="AA577">
        <v>873</v>
      </c>
      <c r="AB577">
        <v>799</v>
      </c>
      <c r="AC577">
        <v>55</v>
      </c>
      <c r="AD577">
        <v>10.29</v>
      </c>
      <c r="AE577">
        <v>0.24</v>
      </c>
      <c r="AF577">
        <v>981</v>
      </c>
      <c r="AG577">
        <v>-5</v>
      </c>
      <c r="AH577">
        <v>16</v>
      </c>
      <c r="AI577">
        <v>19</v>
      </c>
      <c r="AJ577">
        <v>191</v>
      </c>
      <c r="AK577">
        <v>190</v>
      </c>
      <c r="AL577">
        <v>7</v>
      </c>
      <c r="AM577">
        <v>195</v>
      </c>
      <c r="AN577" t="s">
        <v>155</v>
      </c>
      <c r="AO577">
        <v>2</v>
      </c>
      <c r="AP577" s="39">
        <v>0.70751157407407417</v>
      </c>
      <c r="AQ577">
        <v>47.160038</v>
      </c>
      <c r="AR577">
        <v>-88.490841000000003</v>
      </c>
      <c r="AS577">
        <v>314.2</v>
      </c>
      <c r="AT577">
        <v>35.700000000000003</v>
      </c>
      <c r="AU577">
        <v>12</v>
      </c>
      <c r="AV577">
        <v>10</v>
      </c>
      <c r="AW577" t="s">
        <v>423</v>
      </c>
      <c r="AX577">
        <v>1.3580000000000001</v>
      </c>
      <c r="AY577">
        <v>1.3</v>
      </c>
      <c r="AZ577">
        <v>2.137</v>
      </c>
      <c r="BA577">
        <v>14.048999999999999</v>
      </c>
      <c r="BB577">
        <v>13.14</v>
      </c>
      <c r="BC577">
        <v>0.94</v>
      </c>
      <c r="BD577">
        <v>15.589</v>
      </c>
      <c r="BE577">
        <v>2680.38</v>
      </c>
      <c r="BF577">
        <v>220.35300000000001</v>
      </c>
      <c r="BG577">
        <v>9.7000000000000003E-2</v>
      </c>
      <c r="BH577">
        <v>0</v>
      </c>
      <c r="BI577">
        <v>9.7000000000000003E-2</v>
      </c>
      <c r="BJ577">
        <v>7.3999999999999996E-2</v>
      </c>
      <c r="BK577">
        <v>0</v>
      </c>
      <c r="BL577">
        <v>7.3999999999999996E-2</v>
      </c>
      <c r="BM577">
        <v>2.6400999999999999</v>
      </c>
      <c r="BQ577">
        <v>0</v>
      </c>
      <c r="BR577">
        <v>0.415659</v>
      </c>
      <c r="BS577">
        <v>0.30620599999999998</v>
      </c>
      <c r="BT577">
        <v>1.2E-2</v>
      </c>
      <c r="BU577">
        <v>10.005943</v>
      </c>
      <c r="BV577">
        <v>6.1547406000000002</v>
      </c>
    </row>
    <row r="578" spans="1:74" customFormat="1" x14ac:dyDescent="0.25">
      <c r="A578" s="37">
        <v>41704</v>
      </c>
      <c r="B578" s="38">
        <v>4.0944444444444443E-2</v>
      </c>
      <c r="C578">
        <v>14.2</v>
      </c>
      <c r="D578">
        <v>1.7188000000000001</v>
      </c>
      <c r="E578">
        <v>17187.89386</v>
      </c>
      <c r="F578">
        <v>4.9000000000000004</v>
      </c>
      <c r="G578">
        <v>-8.8000000000000007</v>
      </c>
      <c r="H578">
        <v>376.4</v>
      </c>
      <c r="J578">
        <v>0</v>
      </c>
      <c r="K578">
        <v>0.8659</v>
      </c>
      <c r="L578">
        <v>12.296099999999999</v>
      </c>
      <c r="M578">
        <v>1.4883</v>
      </c>
      <c r="N578">
        <v>4.2430000000000003</v>
      </c>
      <c r="O578">
        <v>0</v>
      </c>
      <c r="P578">
        <v>4.2</v>
      </c>
      <c r="Q578">
        <v>3.2536</v>
      </c>
      <c r="R578">
        <v>0</v>
      </c>
      <c r="S578">
        <v>3.3</v>
      </c>
      <c r="T578">
        <v>376.35829999999999</v>
      </c>
      <c r="W578">
        <v>0</v>
      </c>
      <c r="X578">
        <v>0</v>
      </c>
      <c r="Y578">
        <v>12.2</v>
      </c>
      <c r="Z578">
        <v>849</v>
      </c>
      <c r="AA578">
        <v>873</v>
      </c>
      <c r="AB578">
        <v>798</v>
      </c>
      <c r="AC578">
        <v>55</v>
      </c>
      <c r="AD578">
        <v>10.29</v>
      </c>
      <c r="AE578">
        <v>0.24</v>
      </c>
      <c r="AF578">
        <v>981</v>
      </c>
      <c r="AG578">
        <v>-5</v>
      </c>
      <c r="AH578">
        <v>16</v>
      </c>
      <c r="AI578">
        <v>19</v>
      </c>
      <c r="AJ578">
        <v>191</v>
      </c>
      <c r="AK578">
        <v>190</v>
      </c>
      <c r="AL578">
        <v>6.9</v>
      </c>
      <c r="AM578">
        <v>195</v>
      </c>
      <c r="AN578" t="s">
        <v>155</v>
      </c>
      <c r="AO578">
        <v>2</v>
      </c>
      <c r="AP578" s="39">
        <v>0.7075231481481481</v>
      </c>
      <c r="AQ578">
        <v>47.159906999999997</v>
      </c>
      <c r="AR578">
        <v>-88.490774000000002</v>
      </c>
      <c r="AS578">
        <v>313.8</v>
      </c>
      <c r="AT578">
        <v>34.6</v>
      </c>
      <c r="AU578">
        <v>12</v>
      </c>
      <c r="AV578">
        <v>10</v>
      </c>
      <c r="AW578" t="s">
        <v>423</v>
      </c>
      <c r="AX578">
        <v>1.2</v>
      </c>
      <c r="AY578">
        <v>1.3</v>
      </c>
      <c r="AZ578">
        <v>1.8394999999999999</v>
      </c>
      <c r="BA578">
        <v>14.048999999999999</v>
      </c>
      <c r="BB578">
        <v>13.23</v>
      </c>
      <c r="BC578">
        <v>0.94</v>
      </c>
      <c r="BD578">
        <v>15.484</v>
      </c>
      <c r="BE578">
        <v>2699.6</v>
      </c>
      <c r="BF578">
        <v>207.97499999999999</v>
      </c>
      <c r="BG578">
        <v>9.8000000000000004E-2</v>
      </c>
      <c r="BH578">
        <v>0</v>
      </c>
      <c r="BI578">
        <v>9.8000000000000004E-2</v>
      </c>
      <c r="BJ578">
        <v>7.4999999999999997E-2</v>
      </c>
      <c r="BK578">
        <v>0</v>
      </c>
      <c r="BL578">
        <v>7.4999999999999997E-2</v>
      </c>
      <c r="BM578">
        <v>2.7302</v>
      </c>
      <c r="BQ578">
        <v>0</v>
      </c>
      <c r="BR578">
        <v>0.39332099999999998</v>
      </c>
      <c r="BS578">
        <v>0.307</v>
      </c>
      <c r="BT578">
        <v>1.2E-2</v>
      </c>
      <c r="BU578">
        <v>9.4682200000000005</v>
      </c>
      <c r="BV578">
        <v>6.1707000000000001</v>
      </c>
    </row>
    <row r="579" spans="1:74" customFormat="1" x14ac:dyDescent="0.25">
      <c r="A579" s="37">
        <v>41704</v>
      </c>
      <c r="B579" s="38">
        <v>4.0956018518518517E-2</v>
      </c>
      <c r="C579">
        <v>14.225</v>
      </c>
      <c r="D579">
        <v>1.585</v>
      </c>
      <c r="E579">
        <v>15850.01643</v>
      </c>
      <c r="F579">
        <v>4.9000000000000004</v>
      </c>
      <c r="G579">
        <v>-8.8000000000000007</v>
      </c>
      <c r="H579">
        <v>294.5</v>
      </c>
      <c r="J579">
        <v>0</v>
      </c>
      <c r="K579">
        <v>0.8669</v>
      </c>
      <c r="L579">
        <v>12.331799999999999</v>
      </c>
      <c r="M579">
        <v>1.3741000000000001</v>
      </c>
      <c r="N579">
        <v>4.2478999999999996</v>
      </c>
      <c r="O579">
        <v>0</v>
      </c>
      <c r="P579">
        <v>4.2</v>
      </c>
      <c r="Q579">
        <v>3.2572999999999999</v>
      </c>
      <c r="R579">
        <v>0</v>
      </c>
      <c r="S579">
        <v>3.3</v>
      </c>
      <c r="T579">
        <v>294.52879999999999</v>
      </c>
      <c r="W579">
        <v>0</v>
      </c>
      <c r="X579">
        <v>0</v>
      </c>
      <c r="Y579">
        <v>12.2</v>
      </c>
      <c r="Z579">
        <v>848</v>
      </c>
      <c r="AA579">
        <v>874</v>
      </c>
      <c r="AB579">
        <v>797</v>
      </c>
      <c r="AC579">
        <v>55</v>
      </c>
      <c r="AD579">
        <v>10.29</v>
      </c>
      <c r="AE579">
        <v>0.24</v>
      </c>
      <c r="AF579">
        <v>981</v>
      </c>
      <c r="AG579">
        <v>-5</v>
      </c>
      <c r="AH579">
        <v>16</v>
      </c>
      <c r="AI579">
        <v>19</v>
      </c>
      <c r="AJ579">
        <v>191</v>
      </c>
      <c r="AK579">
        <v>190</v>
      </c>
      <c r="AL579">
        <v>6.7</v>
      </c>
      <c r="AM579">
        <v>195</v>
      </c>
      <c r="AN579" t="s">
        <v>155</v>
      </c>
      <c r="AO579">
        <v>2</v>
      </c>
      <c r="AP579" s="39">
        <v>0.70753472222222225</v>
      </c>
      <c r="AQ579">
        <v>47.159787999999999</v>
      </c>
      <c r="AR579">
        <v>-88.490656000000001</v>
      </c>
      <c r="AS579">
        <v>313.5</v>
      </c>
      <c r="AT579">
        <v>34.6</v>
      </c>
      <c r="AU579">
        <v>12</v>
      </c>
      <c r="AV579">
        <v>10</v>
      </c>
      <c r="AW579" t="s">
        <v>423</v>
      </c>
      <c r="AX579">
        <v>1.2</v>
      </c>
      <c r="AY579">
        <v>1.1185</v>
      </c>
      <c r="AZ579">
        <v>1.679</v>
      </c>
      <c r="BA579">
        <v>14.048999999999999</v>
      </c>
      <c r="BB579">
        <v>13.34</v>
      </c>
      <c r="BC579">
        <v>0.95</v>
      </c>
      <c r="BD579">
        <v>15.351000000000001</v>
      </c>
      <c r="BE579">
        <v>2724.5929999999998</v>
      </c>
      <c r="BF579">
        <v>193.22399999999999</v>
      </c>
      <c r="BG579">
        <v>9.8000000000000004E-2</v>
      </c>
      <c r="BH579">
        <v>0</v>
      </c>
      <c r="BI579">
        <v>9.8000000000000004E-2</v>
      </c>
      <c r="BJ579">
        <v>7.4999999999999997E-2</v>
      </c>
      <c r="BK579">
        <v>0</v>
      </c>
      <c r="BL579">
        <v>7.4999999999999997E-2</v>
      </c>
      <c r="BM579">
        <v>2.1501000000000001</v>
      </c>
      <c r="BQ579">
        <v>0</v>
      </c>
      <c r="BR579">
        <v>0.46961799999999998</v>
      </c>
      <c r="BS579">
        <v>0.30679299999999998</v>
      </c>
      <c r="BT579">
        <v>1.2E-2</v>
      </c>
      <c r="BU579">
        <v>11.304880000000001</v>
      </c>
      <c r="BV579">
        <v>6.1665393000000002</v>
      </c>
    </row>
    <row r="580" spans="1:74" customFormat="1" x14ac:dyDescent="0.25">
      <c r="A580" s="37">
        <v>41704</v>
      </c>
      <c r="B580" s="38">
        <v>4.096759259259259E-2</v>
      </c>
      <c r="C580">
        <v>14.286</v>
      </c>
      <c r="D580">
        <v>1.4666999999999999</v>
      </c>
      <c r="E580">
        <v>14666.96552</v>
      </c>
      <c r="F580">
        <v>5.0999999999999996</v>
      </c>
      <c r="G580">
        <v>-4.3</v>
      </c>
      <c r="H580">
        <v>242.2</v>
      </c>
      <c r="J580">
        <v>0</v>
      </c>
      <c r="K580">
        <v>0.86750000000000005</v>
      </c>
      <c r="L580">
        <v>12.393000000000001</v>
      </c>
      <c r="M580">
        <v>1.2724</v>
      </c>
      <c r="N580">
        <v>4.4242999999999997</v>
      </c>
      <c r="O580">
        <v>0</v>
      </c>
      <c r="P580">
        <v>4.4000000000000004</v>
      </c>
      <c r="Q580">
        <v>3.3925999999999998</v>
      </c>
      <c r="R580">
        <v>0</v>
      </c>
      <c r="S580">
        <v>3.4</v>
      </c>
      <c r="T580">
        <v>242.1712</v>
      </c>
      <c r="W580">
        <v>0</v>
      </c>
      <c r="X580">
        <v>0</v>
      </c>
      <c r="Y580">
        <v>12.2</v>
      </c>
      <c r="Z580">
        <v>849</v>
      </c>
      <c r="AA580">
        <v>873</v>
      </c>
      <c r="AB580">
        <v>798</v>
      </c>
      <c r="AC580">
        <v>55</v>
      </c>
      <c r="AD580">
        <v>10.29</v>
      </c>
      <c r="AE580">
        <v>0.24</v>
      </c>
      <c r="AF580">
        <v>981</v>
      </c>
      <c r="AG580">
        <v>-5</v>
      </c>
      <c r="AH580">
        <v>16</v>
      </c>
      <c r="AI580">
        <v>19</v>
      </c>
      <c r="AJ580">
        <v>190.8</v>
      </c>
      <c r="AK580">
        <v>190</v>
      </c>
      <c r="AL580">
        <v>6.6</v>
      </c>
      <c r="AM580">
        <v>195</v>
      </c>
      <c r="AN580" t="s">
        <v>155</v>
      </c>
      <c r="AO580">
        <v>2</v>
      </c>
      <c r="AP580" s="39">
        <v>0.70754629629629628</v>
      </c>
      <c r="AQ580">
        <v>47.159680999999999</v>
      </c>
      <c r="AR580">
        <v>-88.490499999999997</v>
      </c>
      <c r="AS580">
        <v>313.5</v>
      </c>
      <c r="AT580">
        <v>35.4</v>
      </c>
      <c r="AU580">
        <v>12</v>
      </c>
      <c r="AV580">
        <v>10</v>
      </c>
      <c r="AW580" t="s">
        <v>423</v>
      </c>
      <c r="AX580">
        <v>1.2</v>
      </c>
      <c r="AY580">
        <v>1.0605</v>
      </c>
      <c r="AZ580">
        <v>1.6605000000000001</v>
      </c>
      <c r="BA580">
        <v>14.048999999999999</v>
      </c>
      <c r="BB580">
        <v>13.4</v>
      </c>
      <c r="BC580">
        <v>0.95</v>
      </c>
      <c r="BD580">
        <v>15.273</v>
      </c>
      <c r="BE580">
        <v>2747.2930000000001</v>
      </c>
      <c r="BF580">
        <v>179.52199999999999</v>
      </c>
      <c r="BG580">
        <v>0.10299999999999999</v>
      </c>
      <c r="BH580">
        <v>0</v>
      </c>
      <c r="BI580">
        <v>0.10299999999999999</v>
      </c>
      <c r="BJ580">
        <v>7.9000000000000001E-2</v>
      </c>
      <c r="BK580">
        <v>0</v>
      </c>
      <c r="BL580">
        <v>7.9000000000000001E-2</v>
      </c>
      <c r="BM580">
        <v>1.7738</v>
      </c>
      <c r="BQ580">
        <v>0</v>
      </c>
      <c r="BR580">
        <v>0.44423899999999999</v>
      </c>
      <c r="BS580">
        <v>0.30599999999999999</v>
      </c>
      <c r="BT580">
        <v>1.2E-2</v>
      </c>
      <c r="BU580">
        <v>10.693944</v>
      </c>
      <c r="BV580">
        <v>6.1505999999999998</v>
      </c>
    </row>
    <row r="581" spans="1:74" customFormat="1" x14ac:dyDescent="0.25">
      <c r="A581" s="37">
        <v>41704</v>
      </c>
      <c r="B581" s="38">
        <v>4.0979166666666664E-2</v>
      </c>
      <c r="C581">
        <v>14.375</v>
      </c>
      <c r="D581">
        <v>1.4219999999999999</v>
      </c>
      <c r="E581">
        <v>14220.07252</v>
      </c>
      <c r="F581">
        <v>5.0999999999999996</v>
      </c>
      <c r="G581">
        <v>-4.3</v>
      </c>
      <c r="H581">
        <v>201.9</v>
      </c>
      <c r="J581">
        <v>0</v>
      </c>
      <c r="K581">
        <v>0.86719999999999997</v>
      </c>
      <c r="L581">
        <v>12.466100000000001</v>
      </c>
      <c r="M581">
        <v>1.2332000000000001</v>
      </c>
      <c r="N581">
        <v>4.4229000000000003</v>
      </c>
      <c r="O581">
        <v>0</v>
      </c>
      <c r="P581">
        <v>4.4000000000000004</v>
      </c>
      <c r="Q581">
        <v>3.3915000000000002</v>
      </c>
      <c r="R581">
        <v>0</v>
      </c>
      <c r="S581">
        <v>3.4</v>
      </c>
      <c r="T581">
        <v>201.9265</v>
      </c>
      <c r="W581">
        <v>0</v>
      </c>
      <c r="X581">
        <v>0</v>
      </c>
      <c r="Y581">
        <v>12.2</v>
      </c>
      <c r="Z581">
        <v>848</v>
      </c>
      <c r="AA581">
        <v>873</v>
      </c>
      <c r="AB581">
        <v>799</v>
      </c>
      <c r="AC581">
        <v>55</v>
      </c>
      <c r="AD581">
        <v>10.29</v>
      </c>
      <c r="AE581">
        <v>0.24</v>
      </c>
      <c r="AF581">
        <v>981</v>
      </c>
      <c r="AG581">
        <v>-5</v>
      </c>
      <c r="AH581">
        <v>16</v>
      </c>
      <c r="AI581">
        <v>19</v>
      </c>
      <c r="AJ581">
        <v>190</v>
      </c>
      <c r="AK581">
        <v>190</v>
      </c>
      <c r="AL581">
        <v>6.5</v>
      </c>
      <c r="AM581">
        <v>195</v>
      </c>
      <c r="AN581" t="s">
        <v>155</v>
      </c>
      <c r="AO581">
        <v>2</v>
      </c>
      <c r="AP581" s="39">
        <v>0.70755787037037043</v>
      </c>
      <c r="AQ581">
        <v>47.159574999999997</v>
      </c>
      <c r="AR581">
        <v>-88.490350000000007</v>
      </c>
      <c r="AS581">
        <v>313.39999999999998</v>
      </c>
      <c r="AT581">
        <v>35.700000000000003</v>
      </c>
      <c r="AU581">
        <v>12</v>
      </c>
      <c r="AV581">
        <v>10</v>
      </c>
      <c r="AW581" t="s">
        <v>423</v>
      </c>
      <c r="AX581">
        <v>1.3815</v>
      </c>
      <c r="AY581">
        <v>1.3420000000000001</v>
      </c>
      <c r="AZ581">
        <v>2.0024999999999999</v>
      </c>
      <c r="BA581">
        <v>14.048999999999999</v>
      </c>
      <c r="BB581">
        <v>13.38</v>
      </c>
      <c r="BC581">
        <v>0.95</v>
      </c>
      <c r="BD581">
        <v>15.308999999999999</v>
      </c>
      <c r="BE581">
        <v>2757.4549999999999</v>
      </c>
      <c r="BF581">
        <v>173.61699999999999</v>
      </c>
      <c r="BG581">
        <v>0.10199999999999999</v>
      </c>
      <c r="BH581">
        <v>0</v>
      </c>
      <c r="BI581">
        <v>0.10199999999999999</v>
      </c>
      <c r="BJ581">
        <v>7.9000000000000001E-2</v>
      </c>
      <c r="BK581">
        <v>0</v>
      </c>
      <c r="BL581">
        <v>7.9000000000000001E-2</v>
      </c>
      <c r="BM581">
        <v>1.4758</v>
      </c>
      <c r="BQ581">
        <v>0</v>
      </c>
      <c r="BR581">
        <v>0.409854</v>
      </c>
      <c r="BS581">
        <v>0.30641400000000002</v>
      </c>
      <c r="BT581">
        <v>1.2207000000000001E-2</v>
      </c>
      <c r="BU581">
        <v>9.8662100000000006</v>
      </c>
      <c r="BV581">
        <v>6.1589213999999997</v>
      </c>
    </row>
    <row r="582" spans="1:74" customFormat="1" x14ac:dyDescent="0.25">
      <c r="A582" s="37">
        <v>41704</v>
      </c>
      <c r="B582" s="38">
        <v>4.0990740740740737E-2</v>
      </c>
      <c r="C582">
        <v>14.348000000000001</v>
      </c>
      <c r="D582">
        <v>1.4979</v>
      </c>
      <c r="E582">
        <v>14978.75</v>
      </c>
      <c r="F582">
        <v>5.0999999999999996</v>
      </c>
      <c r="G582">
        <v>-4.4000000000000004</v>
      </c>
      <c r="H582">
        <v>244</v>
      </c>
      <c r="J582">
        <v>0</v>
      </c>
      <c r="K582">
        <v>0.86680000000000001</v>
      </c>
      <c r="L582">
        <v>12.4367</v>
      </c>
      <c r="M582">
        <v>1.2983</v>
      </c>
      <c r="N582">
        <v>4.4135</v>
      </c>
      <c r="O582">
        <v>0</v>
      </c>
      <c r="P582">
        <v>4.4000000000000004</v>
      </c>
      <c r="Q582">
        <v>3.3843000000000001</v>
      </c>
      <c r="R582">
        <v>0</v>
      </c>
      <c r="S582">
        <v>3.4</v>
      </c>
      <c r="T582">
        <v>244.0153</v>
      </c>
      <c r="W582">
        <v>0</v>
      </c>
      <c r="X582">
        <v>0</v>
      </c>
      <c r="Y582">
        <v>12.1</v>
      </c>
      <c r="Z582">
        <v>848</v>
      </c>
      <c r="AA582">
        <v>873</v>
      </c>
      <c r="AB582">
        <v>799</v>
      </c>
      <c r="AC582">
        <v>55</v>
      </c>
      <c r="AD582">
        <v>10.29</v>
      </c>
      <c r="AE582">
        <v>0.24</v>
      </c>
      <c r="AF582">
        <v>981</v>
      </c>
      <c r="AG582">
        <v>-5</v>
      </c>
      <c r="AH582">
        <v>16</v>
      </c>
      <c r="AI582">
        <v>19</v>
      </c>
      <c r="AJ582">
        <v>190</v>
      </c>
      <c r="AK582">
        <v>190</v>
      </c>
      <c r="AL582">
        <v>6.6</v>
      </c>
      <c r="AM582">
        <v>195</v>
      </c>
      <c r="AN582" t="s">
        <v>155</v>
      </c>
      <c r="AO582">
        <v>2</v>
      </c>
      <c r="AP582" s="39">
        <v>0.70756944444444436</v>
      </c>
      <c r="AQ582">
        <v>47.159483999999999</v>
      </c>
      <c r="AR582">
        <v>-88.490171000000004</v>
      </c>
      <c r="AS582">
        <v>313.39999999999998</v>
      </c>
      <c r="AT582">
        <v>36</v>
      </c>
      <c r="AU582">
        <v>12</v>
      </c>
      <c r="AV582">
        <v>10</v>
      </c>
      <c r="AW582" t="s">
        <v>423</v>
      </c>
      <c r="AX582">
        <v>1.5</v>
      </c>
      <c r="AY582">
        <v>1.5</v>
      </c>
      <c r="AZ582">
        <v>2.2000000000000002</v>
      </c>
      <c r="BA582">
        <v>14.048999999999999</v>
      </c>
      <c r="BB582">
        <v>13.32</v>
      </c>
      <c r="BC582">
        <v>0.95</v>
      </c>
      <c r="BD582">
        <v>15.372</v>
      </c>
      <c r="BE582">
        <v>2742.9490000000001</v>
      </c>
      <c r="BF582">
        <v>182.249</v>
      </c>
      <c r="BG582">
        <v>0.10199999999999999</v>
      </c>
      <c r="BH582">
        <v>0</v>
      </c>
      <c r="BI582">
        <v>0.10199999999999999</v>
      </c>
      <c r="BJ582">
        <v>7.8E-2</v>
      </c>
      <c r="BK582">
        <v>0</v>
      </c>
      <c r="BL582">
        <v>7.8E-2</v>
      </c>
      <c r="BM582">
        <v>1.7783</v>
      </c>
      <c r="BQ582">
        <v>0</v>
      </c>
      <c r="BR582">
        <v>0.36228300000000002</v>
      </c>
      <c r="BS582">
        <v>0.30820700000000001</v>
      </c>
      <c r="BT582">
        <v>1.2793000000000001E-2</v>
      </c>
      <c r="BU582">
        <v>8.7210570000000001</v>
      </c>
      <c r="BV582">
        <v>6.1949607000000002</v>
      </c>
    </row>
    <row r="583" spans="1:74" customFormat="1" x14ac:dyDescent="0.25">
      <c r="A583" s="37">
        <v>41704</v>
      </c>
      <c r="B583" s="38">
        <v>4.1002314814814818E-2</v>
      </c>
      <c r="C583">
        <v>14.194000000000001</v>
      </c>
      <c r="D583">
        <v>1.6675</v>
      </c>
      <c r="E583">
        <v>16674.502570000001</v>
      </c>
      <c r="F583">
        <v>4.9000000000000004</v>
      </c>
      <c r="G583">
        <v>2.2000000000000002</v>
      </c>
      <c r="H583">
        <v>347.4</v>
      </c>
      <c r="J583">
        <v>0</v>
      </c>
      <c r="K583">
        <v>0.86650000000000005</v>
      </c>
      <c r="L583">
        <v>12.2986</v>
      </c>
      <c r="M583">
        <v>1.4448000000000001</v>
      </c>
      <c r="N583">
        <v>4.2457000000000003</v>
      </c>
      <c r="O583">
        <v>1.9286000000000001</v>
      </c>
      <c r="P583">
        <v>6.2</v>
      </c>
      <c r="Q583">
        <v>3.2555999999999998</v>
      </c>
      <c r="R583">
        <v>1.4787999999999999</v>
      </c>
      <c r="S583">
        <v>4.7</v>
      </c>
      <c r="T583">
        <v>347.44720000000001</v>
      </c>
      <c r="W583">
        <v>0</v>
      </c>
      <c r="X583">
        <v>0</v>
      </c>
      <c r="Y583">
        <v>12.2</v>
      </c>
      <c r="Z583">
        <v>848</v>
      </c>
      <c r="AA583">
        <v>872</v>
      </c>
      <c r="AB583">
        <v>797</v>
      </c>
      <c r="AC583">
        <v>55</v>
      </c>
      <c r="AD583">
        <v>10.29</v>
      </c>
      <c r="AE583">
        <v>0.24</v>
      </c>
      <c r="AF583">
        <v>981</v>
      </c>
      <c r="AG583">
        <v>-5</v>
      </c>
      <c r="AH583">
        <v>16</v>
      </c>
      <c r="AI583">
        <v>19</v>
      </c>
      <c r="AJ583">
        <v>190.2</v>
      </c>
      <c r="AK583">
        <v>190.2</v>
      </c>
      <c r="AL583">
        <v>6.9</v>
      </c>
      <c r="AM583">
        <v>195</v>
      </c>
      <c r="AN583" t="s">
        <v>155</v>
      </c>
      <c r="AO583">
        <v>2</v>
      </c>
      <c r="AP583" s="39">
        <v>0.70758101851851851</v>
      </c>
      <c r="AQ583">
        <v>47.159398000000003</v>
      </c>
      <c r="AR583">
        <v>-88.489985000000004</v>
      </c>
      <c r="AS583">
        <v>313.3</v>
      </c>
      <c r="AT583">
        <v>36.1</v>
      </c>
      <c r="AU583">
        <v>12</v>
      </c>
      <c r="AV583">
        <v>10</v>
      </c>
      <c r="AW583" t="s">
        <v>423</v>
      </c>
      <c r="AX583">
        <v>1.6815</v>
      </c>
      <c r="AY583">
        <v>1.1975</v>
      </c>
      <c r="AZ583">
        <v>2.3210000000000002</v>
      </c>
      <c r="BA583">
        <v>14.048999999999999</v>
      </c>
      <c r="BB583">
        <v>13.28</v>
      </c>
      <c r="BC583">
        <v>0.95</v>
      </c>
      <c r="BD583">
        <v>15.412000000000001</v>
      </c>
      <c r="BE583">
        <v>2708.79</v>
      </c>
      <c r="BF583">
        <v>202.53399999999999</v>
      </c>
      <c r="BG583">
        <v>9.8000000000000004E-2</v>
      </c>
      <c r="BH583">
        <v>4.3999999999999997E-2</v>
      </c>
      <c r="BI583">
        <v>0.14199999999999999</v>
      </c>
      <c r="BJ583">
        <v>7.4999999999999997E-2</v>
      </c>
      <c r="BK583">
        <v>3.4000000000000002E-2</v>
      </c>
      <c r="BL583">
        <v>0.109</v>
      </c>
      <c r="BM583">
        <v>2.5285000000000002</v>
      </c>
      <c r="BQ583">
        <v>0</v>
      </c>
      <c r="BR583">
        <v>0.42114000000000001</v>
      </c>
      <c r="BS583">
        <v>0.30858600000000003</v>
      </c>
      <c r="BT583">
        <v>1.2E-2</v>
      </c>
      <c r="BU583">
        <v>10.137892000000001</v>
      </c>
      <c r="BV583">
        <v>6.2025785999999998</v>
      </c>
    </row>
    <row r="584" spans="1:74" customFormat="1" x14ac:dyDescent="0.25">
      <c r="A584" s="37">
        <v>41704</v>
      </c>
      <c r="B584" s="38">
        <v>4.1013888888888891E-2</v>
      </c>
      <c r="C584">
        <v>14.167</v>
      </c>
      <c r="D584">
        <v>1.6698</v>
      </c>
      <c r="E584">
        <v>16697.880570000001</v>
      </c>
      <c r="F584">
        <v>4.9000000000000004</v>
      </c>
      <c r="G584">
        <v>3.7</v>
      </c>
      <c r="H584">
        <v>409.1</v>
      </c>
      <c r="J584">
        <v>0</v>
      </c>
      <c r="K584">
        <v>0.86660000000000004</v>
      </c>
      <c r="L584">
        <v>12.2767</v>
      </c>
      <c r="M584">
        <v>1.4470000000000001</v>
      </c>
      <c r="N584">
        <v>4.2462999999999997</v>
      </c>
      <c r="O584">
        <v>3.2063999999999999</v>
      </c>
      <c r="P584">
        <v>7.5</v>
      </c>
      <c r="Q584">
        <v>3.2561</v>
      </c>
      <c r="R584">
        <v>2.4586999999999999</v>
      </c>
      <c r="S584">
        <v>5.7</v>
      </c>
      <c r="T584">
        <v>409.13729999999998</v>
      </c>
      <c r="W584">
        <v>0</v>
      </c>
      <c r="X584">
        <v>0</v>
      </c>
      <c r="Y584">
        <v>12.2</v>
      </c>
      <c r="Z584">
        <v>848</v>
      </c>
      <c r="AA584">
        <v>873</v>
      </c>
      <c r="AB584">
        <v>798</v>
      </c>
      <c r="AC584">
        <v>55</v>
      </c>
      <c r="AD584">
        <v>10.29</v>
      </c>
      <c r="AE584">
        <v>0.24</v>
      </c>
      <c r="AF584">
        <v>981</v>
      </c>
      <c r="AG584">
        <v>-5</v>
      </c>
      <c r="AH584">
        <v>16</v>
      </c>
      <c r="AI584">
        <v>19</v>
      </c>
      <c r="AJ584">
        <v>190.8</v>
      </c>
      <c r="AK584">
        <v>190.8</v>
      </c>
      <c r="AL584">
        <v>6.9</v>
      </c>
      <c r="AM584">
        <v>195</v>
      </c>
      <c r="AN584" t="s">
        <v>155</v>
      </c>
      <c r="AO584">
        <v>2</v>
      </c>
      <c r="AP584" s="39">
        <v>0.70759259259259266</v>
      </c>
      <c r="AQ584">
        <v>47.159300999999999</v>
      </c>
      <c r="AR584">
        <v>-88.489823999999999</v>
      </c>
      <c r="AS584">
        <v>313.2</v>
      </c>
      <c r="AT584">
        <v>35.799999999999997</v>
      </c>
      <c r="AU584">
        <v>12</v>
      </c>
      <c r="AV584">
        <v>10</v>
      </c>
      <c r="AW584" t="s">
        <v>423</v>
      </c>
      <c r="AX584">
        <v>1.921</v>
      </c>
      <c r="AY584">
        <v>1.242</v>
      </c>
      <c r="AZ584">
        <v>2.6419999999999999</v>
      </c>
      <c r="BA584">
        <v>14.048999999999999</v>
      </c>
      <c r="BB584">
        <v>13.29</v>
      </c>
      <c r="BC584">
        <v>0.95</v>
      </c>
      <c r="BD584">
        <v>15.395</v>
      </c>
      <c r="BE584">
        <v>2706.623</v>
      </c>
      <c r="BF584">
        <v>203.048</v>
      </c>
      <c r="BG584">
        <v>9.8000000000000004E-2</v>
      </c>
      <c r="BH584">
        <v>7.3999999999999996E-2</v>
      </c>
      <c r="BI584">
        <v>0.17199999999999999</v>
      </c>
      <c r="BJ584">
        <v>7.4999999999999997E-2</v>
      </c>
      <c r="BK584">
        <v>5.7000000000000002E-2</v>
      </c>
      <c r="BL584">
        <v>0.13200000000000001</v>
      </c>
      <c r="BM584">
        <v>2.9803999999999999</v>
      </c>
      <c r="BQ584">
        <v>0</v>
      </c>
      <c r="BR584">
        <v>0.45707900000000001</v>
      </c>
      <c r="BS584">
        <v>0.30658600000000003</v>
      </c>
      <c r="BT584">
        <v>1.2E-2</v>
      </c>
      <c r="BU584">
        <v>11.003035000000001</v>
      </c>
      <c r="BV584">
        <v>6.1623786000000003</v>
      </c>
    </row>
    <row r="585" spans="1:74" customFormat="1" x14ac:dyDescent="0.25">
      <c r="A585" s="37">
        <v>41704</v>
      </c>
      <c r="B585" s="38">
        <v>4.1025462962962965E-2</v>
      </c>
      <c r="C585">
        <v>14.17</v>
      </c>
      <c r="D585">
        <v>1.6462000000000001</v>
      </c>
      <c r="E585">
        <v>16462.388559999999</v>
      </c>
      <c r="F585">
        <v>4.5999999999999996</v>
      </c>
      <c r="G585">
        <v>2.9</v>
      </c>
      <c r="H585">
        <v>487.5</v>
      </c>
      <c r="J585">
        <v>0</v>
      </c>
      <c r="K585">
        <v>0.86670000000000003</v>
      </c>
      <c r="L585">
        <v>12.2813</v>
      </c>
      <c r="M585">
        <v>1.4268000000000001</v>
      </c>
      <c r="N585">
        <v>3.9617</v>
      </c>
      <c r="O585">
        <v>2.5512999999999999</v>
      </c>
      <c r="P585">
        <v>6.5</v>
      </c>
      <c r="Q585">
        <v>3.0377999999999998</v>
      </c>
      <c r="R585">
        <v>1.9562999999999999</v>
      </c>
      <c r="S585">
        <v>5</v>
      </c>
      <c r="T585">
        <v>487.4794</v>
      </c>
      <c r="W585">
        <v>0</v>
      </c>
      <c r="X585">
        <v>0</v>
      </c>
      <c r="Y585">
        <v>12.2</v>
      </c>
      <c r="Z585">
        <v>848</v>
      </c>
      <c r="AA585">
        <v>873</v>
      </c>
      <c r="AB585">
        <v>798</v>
      </c>
      <c r="AC585">
        <v>55</v>
      </c>
      <c r="AD585">
        <v>10.29</v>
      </c>
      <c r="AE585">
        <v>0.24</v>
      </c>
      <c r="AF585">
        <v>981</v>
      </c>
      <c r="AG585">
        <v>-5</v>
      </c>
      <c r="AH585">
        <v>16.207000000000001</v>
      </c>
      <c r="AI585">
        <v>19</v>
      </c>
      <c r="AJ585">
        <v>190.2</v>
      </c>
      <c r="AK585">
        <v>190</v>
      </c>
      <c r="AL585">
        <v>6.9</v>
      </c>
      <c r="AM585">
        <v>195</v>
      </c>
      <c r="AN585" t="s">
        <v>155</v>
      </c>
      <c r="AO585">
        <v>2</v>
      </c>
      <c r="AP585" s="39">
        <v>0.7076041666666667</v>
      </c>
      <c r="AQ585">
        <v>47.159198000000004</v>
      </c>
      <c r="AR585">
        <v>-88.489669000000006</v>
      </c>
      <c r="AS585">
        <v>312.8</v>
      </c>
      <c r="AT585">
        <v>35.799999999999997</v>
      </c>
      <c r="AU585">
        <v>12</v>
      </c>
      <c r="AV585">
        <v>10</v>
      </c>
      <c r="AW585" t="s">
        <v>423</v>
      </c>
      <c r="AX585">
        <v>2</v>
      </c>
      <c r="AY585">
        <v>1.4</v>
      </c>
      <c r="AZ585">
        <v>2.8</v>
      </c>
      <c r="BA585">
        <v>14.048999999999999</v>
      </c>
      <c r="BB585">
        <v>13.3</v>
      </c>
      <c r="BC585">
        <v>0.95</v>
      </c>
      <c r="BD585">
        <v>15.378</v>
      </c>
      <c r="BE585">
        <v>2709.172</v>
      </c>
      <c r="BF585">
        <v>200.32599999999999</v>
      </c>
      <c r="BG585">
        <v>9.1999999999999998E-2</v>
      </c>
      <c r="BH585">
        <v>5.8999999999999997E-2</v>
      </c>
      <c r="BI585">
        <v>0.15</v>
      </c>
      <c r="BJ585">
        <v>7.0000000000000007E-2</v>
      </c>
      <c r="BK585">
        <v>4.4999999999999998E-2</v>
      </c>
      <c r="BL585">
        <v>0.115</v>
      </c>
      <c r="BM585">
        <v>3.5531000000000001</v>
      </c>
      <c r="BQ585">
        <v>0</v>
      </c>
      <c r="BR585">
        <v>0.53110199999999996</v>
      </c>
      <c r="BS585">
        <v>0.30582799999999999</v>
      </c>
      <c r="BT585">
        <v>1.1586000000000001E-2</v>
      </c>
      <c r="BU585">
        <v>12.784953</v>
      </c>
      <c r="BV585">
        <v>6.1471428000000001</v>
      </c>
    </row>
    <row r="586" spans="1:74" customFormat="1" x14ac:dyDescent="0.25">
      <c r="A586" s="37">
        <v>41704</v>
      </c>
      <c r="B586" s="38">
        <v>4.1037037037037039E-2</v>
      </c>
      <c r="C586">
        <v>14.17</v>
      </c>
      <c r="D586">
        <v>1.7266999999999999</v>
      </c>
      <c r="E586">
        <v>17267.10744</v>
      </c>
      <c r="F586">
        <v>4.8</v>
      </c>
      <c r="G586">
        <v>-6.2</v>
      </c>
      <c r="H586">
        <v>546.9</v>
      </c>
      <c r="J586">
        <v>0</v>
      </c>
      <c r="K586">
        <v>0.86599999999999999</v>
      </c>
      <c r="L586">
        <v>12.2714</v>
      </c>
      <c r="M586">
        <v>1.4953000000000001</v>
      </c>
      <c r="N586">
        <v>4.1772</v>
      </c>
      <c r="O586">
        <v>0</v>
      </c>
      <c r="P586">
        <v>4.2</v>
      </c>
      <c r="Q586">
        <v>3.2031000000000001</v>
      </c>
      <c r="R586">
        <v>0</v>
      </c>
      <c r="S586">
        <v>3.2</v>
      </c>
      <c r="T586">
        <v>546.87509999999997</v>
      </c>
      <c r="W586">
        <v>0</v>
      </c>
      <c r="X586">
        <v>0</v>
      </c>
      <c r="Y586">
        <v>12.2</v>
      </c>
      <c r="Z586">
        <v>848</v>
      </c>
      <c r="AA586">
        <v>872</v>
      </c>
      <c r="AB586">
        <v>797</v>
      </c>
      <c r="AC586">
        <v>55</v>
      </c>
      <c r="AD586">
        <v>10.29</v>
      </c>
      <c r="AE586">
        <v>0.24</v>
      </c>
      <c r="AF586">
        <v>981</v>
      </c>
      <c r="AG586">
        <v>-5</v>
      </c>
      <c r="AH586">
        <v>17</v>
      </c>
      <c r="AI586">
        <v>19</v>
      </c>
      <c r="AJ586">
        <v>191</v>
      </c>
      <c r="AK586">
        <v>190</v>
      </c>
      <c r="AL586">
        <v>7.1</v>
      </c>
      <c r="AM586">
        <v>195</v>
      </c>
      <c r="AN586" t="s">
        <v>155</v>
      </c>
      <c r="AO586">
        <v>2</v>
      </c>
      <c r="AP586" s="39">
        <v>0.70761574074074074</v>
      </c>
      <c r="AQ586">
        <v>47.159101</v>
      </c>
      <c r="AR586">
        <v>-88.489487999999994</v>
      </c>
      <c r="AS586">
        <v>312.7</v>
      </c>
      <c r="AT586">
        <v>37</v>
      </c>
      <c r="AU586">
        <v>12</v>
      </c>
      <c r="AV586">
        <v>10</v>
      </c>
      <c r="AW586" t="s">
        <v>423</v>
      </c>
      <c r="AX586">
        <v>2.0605000000000002</v>
      </c>
      <c r="AY586">
        <v>1.5814999999999999</v>
      </c>
      <c r="AZ586">
        <v>2.9815</v>
      </c>
      <c r="BA586">
        <v>14.048999999999999</v>
      </c>
      <c r="BB586">
        <v>13.23</v>
      </c>
      <c r="BC586">
        <v>0.94</v>
      </c>
      <c r="BD586">
        <v>15.472</v>
      </c>
      <c r="BE586">
        <v>2694.3009999999999</v>
      </c>
      <c r="BF586">
        <v>208.965</v>
      </c>
      <c r="BG586">
        <v>9.6000000000000002E-2</v>
      </c>
      <c r="BH586">
        <v>0</v>
      </c>
      <c r="BI586">
        <v>9.6000000000000002E-2</v>
      </c>
      <c r="BJ586">
        <v>7.3999999999999996E-2</v>
      </c>
      <c r="BK586">
        <v>0</v>
      </c>
      <c r="BL586">
        <v>7.3999999999999996E-2</v>
      </c>
      <c r="BM586">
        <v>3.9674</v>
      </c>
      <c r="BQ586">
        <v>0</v>
      </c>
      <c r="BR586">
        <v>0.526003</v>
      </c>
      <c r="BS586">
        <v>0.309</v>
      </c>
      <c r="BT586">
        <v>0.01</v>
      </c>
      <c r="BU586">
        <v>12.662207</v>
      </c>
      <c r="BV586">
        <v>6.2108999999999996</v>
      </c>
    </row>
    <row r="587" spans="1:74" customFormat="1" x14ac:dyDescent="0.25">
      <c r="A587" s="37">
        <v>41704</v>
      </c>
      <c r="B587" s="38">
        <v>4.1048611111111112E-2</v>
      </c>
      <c r="C587">
        <v>14.164</v>
      </c>
      <c r="D587">
        <v>1.7329000000000001</v>
      </c>
      <c r="E587">
        <v>17329.16187</v>
      </c>
      <c r="F587">
        <v>5.9</v>
      </c>
      <c r="G587">
        <v>-2.5</v>
      </c>
      <c r="H587">
        <v>685.8</v>
      </c>
      <c r="J587">
        <v>0</v>
      </c>
      <c r="K587">
        <v>0.8659</v>
      </c>
      <c r="L587">
        <v>12.264099999999999</v>
      </c>
      <c r="M587">
        <v>1.5004999999999999</v>
      </c>
      <c r="N587">
        <v>5.0688000000000004</v>
      </c>
      <c r="O587">
        <v>0</v>
      </c>
      <c r="P587">
        <v>5.0999999999999996</v>
      </c>
      <c r="Q587">
        <v>3.8868</v>
      </c>
      <c r="R587">
        <v>0</v>
      </c>
      <c r="S587">
        <v>3.9</v>
      </c>
      <c r="T587">
        <v>685.81780000000003</v>
      </c>
      <c r="W587">
        <v>0</v>
      </c>
      <c r="X587">
        <v>0</v>
      </c>
      <c r="Y587">
        <v>12.1</v>
      </c>
      <c r="Z587">
        <v>849</v>
      </c>
      <c r="AA587">
        <v>872</v>
      </c>
      <c r="AB587">
        <v>797</v>
      </c>
      <c r="AC587">
        <v>55</v>
      </c>
      <c r="AD587">
        <v>10.29</v>
      </c>
      <c r="AE587">
        <v>0.24</v>
      </c>
      <c r="AF587">
        <v>981</v>
      </c>
      <c r="AG587">
        <v>-5</v>
      </c>
      <c r="AH587">
        <v>17</v>
      </c>
      <c r="AI587">
        <v>19</v>
      </c>
      <c r="AJ587">
        <v>191</v>
      </c>
      <c r="AK587">
        <v>190</v>
      </c>
      <c r="AL587">
        <v>7.1</v>
      </c>
      <c r="AM587">
        <v>195</v>
      </c>
      <c r="AN587" t="s">
        <v>155</v>
      </c>
      <c r="AO587">
        <v>2</v>
      </c>
      <c r="AP587" s="39">
        <v>0.70762731481481478</v>
      </c>
      <c r="AQ587">
        <v>47.159064999999998</v>
      </c>
      <c r="AR587">
        <v>-88.489410000000007</v>
      </c>
      <c r="AS587">
        <v>312.7</v>
      </c>
      <c r="AT587">
        <v>37.6</v>
      </c>
      <c r="AU587">
        <v>12</v>
      </c>
      <c r="AV587">
        <v>10</v>
      </c>
      <c r="AW587" t="s">
        <v>423</v>
      </c>
      <c r="AX587">
        <v>2.1</v>
      </c>
      <c r="AY587">
        <v>1.7</v>
      </c>
      <c r="AZ587">
        <v>3.1</v>
      </c>
      <c r="BA587">
        <v>14.048999999999999</v>
      </c>
      <c r="BB587">
        <v>13.21</v>
      </c>
      <c r="BC587">
        <v>0.94</v>
      </c>
      <c r="BD587">
        <v>15.492000000000001</v>
      </c>
      <c r="BE587">
        <v>2690.413</v>
      </c>
      <c r="BF587">
        <v>209.501</v>
      </c>
      <c r="BG587">
        <v>0.11600000000000001</v>
      </c>
      <c r="BH587">
        <v>0</v>
      </c>
      <c r="BI587">
        <v>0.11600000000000001</v>
      </c>
      <c r="BJ587">
        <v>8.8999999999999996E-2</v>
      </c>
      <c r="BK587">
        <v>0</v>
      </c>
      <c r="BL587">
        <v>8.8999999999999996E-2</v>
      </c>
      <c r="BM587">
        <v>4.9710999999999999</v>
      </c>
      <c r="BQ587">
        <v>0</v>
      </c>
      <c r="BR587">
        <v>0.55728</v>
      </c>
      <c r="BS587">
        <v>0.30941400000000002</v>
      </c>
      <c r="BT587">
        <v>0.01</v>
      </c>
      <c r="BU587">
        <v>13.415122999999999</v>
      </c>
      <c r="BV587">
        <v>6.2192214000000003</v>
      </c>
    </row>
    <row r="588" spans="1:74" customFormat="1" x14ac:dyDescent="0.25">
      <c r="A588" s="37">
        <v>41704</v>
      </c>
      <c r="B588" s="38">
        <v>4.1060185185185186E-2</v>
      </c>
      <c r="C588">
        <v>14.13</v>
      </c>
      <c r="D588">
        <v>1.7881</v>
      </c>
      <c r="E588">
        <v>17880.541870000001</v>
      </c>
      <c r="F588">
        <v>8.1</v>
      </c>
      <c r="G588">
        <v>-2.5</v>
      </c>
      <c r="H588">
        <v>748.7</v>
      </c>
      <c r="J588">
        <v>0</v>
      </c>
      <c r="K588">
        <v>0.86560000000000004</v>
      </c>
      <c r="L588">
        <v>12.230399999999999</v>
      </c>
      <c r="M588">
        <v>1.5477000000000001</v>
      </c>
      <c r="N588">
        <v>6.9696999999999996</v>
      </c>
      <c r="O588">
        <v>0</v>
      </c>
      <c r="P588">
        <v>7</v>
      </c>
      <c r="Q588">
        <v>5.3444000000000003</v>
      </c>
      <c r="R588">
        <v>0</v>
      </c>
      <c r="S588">
        <v>5.3</v>
      </c>
      <c r="T588">
        <v>748.6934</v>
      </c>
      <c r="W588">
        <v>0</v>
      </c>
      <c r="X588">
        <v>0</v>
      </c>
      <c r="Y588">
        <v>12.2</v>
      </c>
      <c r="Z588">
        <v>849</v>
      </c>
      <c r="AA588">
        <v>873</v>
      </c>
      <c r="AB588">
        <v>798</v>
      </c>
      <c r="AC588">
        <v>55</v>
      </c>
      <c r="AD588">
        <v>10.29</v>
      </c>
      <c r="AE588">
        <v>0.24</v>
      </c>
      <c r="AF588">
        <v>981</v>
      </c>
      <c r="AG588">
        <v>-5</v>
      </c>
      <c r="AH588">
        <v>17</v>
      </c>
      <c r="AI588">
        <v>19</v>
      </c>
      <c r="AJ588">
        <v>191</v>
      </c>
      <c r="AK588">
        <v>190</v>
      </c>
      <c r="AL588">
        <v>7</v>
      </c>
      <c r="AM588">
        <v>195</v>
      </c>
      <c r="AN588" t="s">
        <v>155</v>
      </c>
      <c r="AO588">
        <v>2</v>
      </c>
      <c r="AP588" s="39">
        <v>0.70762731481481478</v>
      </c>
      <c r="AQ588">
        <v>47.158968000000002</v>
      </c>
      <c r="AR588">
        <v>-88.489158000000003</v>
      </c>
      <c r="AS588">
        <v>312.5</v>
      </c>
      <c r="AT588">
        <v>38.5</v>
      </c>
      <c r="AU588">
        <v>12</v>
      </c>
      <c r="AV588">
        <v>10</v>
      </c>
      <c r="AW588" t="s">
        <v>423</v>
      </c>
      <c r="AX588">
        <v>1.7370000000000001</v>
      </c>
      <c r="AY588">
        <v>1.7605</v>
      </c>
      <c r="AZ588">
        <v>3.0394999999999999</v>
      </c>
      <c r="BA588">
        <v>14.048999999999999</v>
      </c>
      <c r="BB588">
        <v>13.18</v>
      </c>
      <c r="BC588">
        <v>0.94</v>
      </c>
      <c r="BD588">
        <v>15.532999999999999</v>
      </c>
      <c r="BE588">
        <v>2679.1779999999999</v>
      </c>
      <c r="BF588">
        <v>215.78</v>
      </c>
      <c r="BG588">
        <v>0.16</v>
      </c>
      <c r="BH588">
        <v>0</v>
      </c>
      <c r="BI588">
        <v>0.16</v>
      </c>
      <c r="BJ588">
        <v>0.123</v>
      </c>
      <c r="BK588">
        <v>0</v>
      </c>
      <c r="BL588">
        <v>0.123</v>
      </c>
      <c r="BM588">
        <v>5.4191000000000003</v>
      </c>
      <c r="BQ588">
        <v>0</v>
      </c>
      <c r="BR588">
        <v>0.58899999999999997</v>
      </c>
      <c r="BS588">
        <v>0.30996499999999999</v>
      </c>
      <c r="BT588">
        <v>9.7929999999999996E-3</v>
      </c>
      <c r="BU588">
        <v>14.178703000000001</v>
      </c>
      <c r="BV588">
        <v>6.2302964999999997</v>
      </c>
    </row>
    <row r="589" spans="1:74" customFormat="1" x14ac:dyDescent="0.25">
      <c r="A589" s="37">
        <v>41704</v>
      </c>
      <c r="B589" s="38">
        <v>4.1071759259259259E-2</v>
      </c>
      <c r="C589">
        <v>14.13</v>
      </c>
      <c r="D589">
        <v>1.9214</v>
      </c>
      <c r="E589">
        <v>19213.733909999999</v>
      </c>
      <c r="F589">
        <v>9.3000000000000007</v>
      </c>
      <c r="G589">
        <v>-2.9</v>
      </c>
      <c r="H589">
        <v>779</v>
      </c>
      <c r="J589">
        <v>0</v>
      </c>
      <c r="K589">
        <v>0.86439999999999995</v>
      </c>
      <c r="L589">
        <v>12.213800000000001</v>
      </c>
      <c r="M589">
        <v>1.6608000000000001</v>
      </c>
      <c r="N589">
        <v>8.0410000000000004</v>
      </c>
      <c r="O589">
        <v>0</v>
      </c>
      <c r="P589">
        <v>8</v>
      </c>
      <c r="Q589">
        <v>6.1658999999999997</v>
      </c>
      <c r="R589">
        <v>0</v>
      </c>
      <c r="S589">
        <v>6.2</v>
      </c>
      <c r="T589">
        <v>779.04139999999995</v>
      </c>
      <c r="W589">
        <v>0</v>
      </c>
      <c r="X589">
        <v>0</v>
      </c>
      <c r="Y589">
        <v>12.1</v>
      </c>
      <c r="Z589">
        <v>849</v>
      </c>
      <c r="AA589">
        <v>873</v>
      </c>
      <c r="AB589">
        <v>800</v>
      </c>
      <c r="AC589">
        <v>55</v>
      </c>
      <c r="AD589">
        <v>10.29</v>
      </c>
      <c r="AE589">
        <v>0.24</v>
      </c>
      <c r="AF589">
        <v>981</v>
      </c>
      <c r="AG589">
        <v>-5</v>
      </c>
      <c r="AH589">
        <v>17</v>
      </c>
      <c r="AI589">
        <v>19</v>
      </c>
      <c r="AJ589">
        <v>190.8</v>
      </c>
      <c r="AK589">
        <v>190</v>
      </c>
      <c r="AL589">
        <v>7.1</v>
      </c>
      <c r="AM589">
        <v>195</v>
      </c>
      <c r="AN589" t="s">
        <v>155</v>
      </c>
      <c r="AO589">
        <v>2</v>
      </c>
      <c r="AP589" s="39">
        <v>0.70765046296296286</v>
      </c>
      <c r="AQ589">
        <v>47.158884</v>
      </c>
      <c r="AR589">
        <v>-88.488831000000005</v>
      </c>
      <c r="AS589">
        <v>311.89999999999998</v>
      </c>
      <c r="AT589">
        <v>39.9</v>
      </c>
      <c r="AU589">
        <v>12</v>
      </c>
      <c r="AV589">
        <v>9</v>
      </c>
      <c r="AW589" t="s">
        <v>416</v>
      </c>
      <c r="AX589">
        <v>1.5</v>
      </c>
      <c r="AY589">
        <v>1.8</v>
      </c>
      <c r="AZ589">
        <v>3</v>
      </c>
      <c r="BA589">
        <v>14.048999999999999</v>
      </c>
      <c r="BB589">
        <v>13.06</v>
      </c>
      <c r="BC589">
        <v>0.93</v>
      </c>
      <c r="BD589">
        <v>15.689</v>
      </c>
      <c r="BE589">
        <v>2656.384</v>
      </c>
      <c r="BF589">
        <v>229.899</v>
      </c>
      <c r="BG589">
        <v>0.183</v>
      </c>
      <c r="BH589">
        <v>0</v>
      </c>
      <c r="BI589">
        <v>0.183</v>
      </c>
      <c r="BJ589">
        <v>0.14000000000000001</v>
      </c>
      <c r="BK589">
        <v>0</v>
      </c>
      <c r="BL589">
        <v>0.14000000000000001</v>
      </c>
      <c r="BM589">
        <v>5.5983999999999998</v>
      </c>
      <c r="BQ589">
        <v>0</v>
      </c>
      <c r="BR589">
        <v>0.58899999999999997</v>
      </c>
      <c r="BS589">
        <v>0.30579299999999998</v>
      </c>
      <c r="BT589">
        <v>8.9999999999999993E-3</v>
      </c>
      <c r="BU589">
        <v>14.178703000000001</v>
      </c>
      <c r="BV589">
        <v>6.1464392999999999</v>
      </c>
    </row>
    <row r="590" spans="1:74" customFormat="1" x14ac:dyDescent="0.25">
      <c r="A590" s="37">
        <v>41704</v>
      </c>
      <c r="B590" s="38">
        <v>4.1083333333333333E-2</v>
      </c>
      <c r="C590">
        <v>14.236000000000001</v>
      </c>
      <c r="D590">
        <v>1.6166</v>
      </c>
      <c r="E590">
        <v>16165.610350000001</v>
      </c>
      <c r="F590">
        <v>10.5</v>
      </c>
      <c r="G590">
        <v>-6.9</v>
      </c>
      <c r="H590">
        <v>549.70000000000005</v>
      </c>
      <c r="J590">
        <v>0</v>
      </c>
      <c r="K590">
        <v>0.86650000000000005</v>
      </c>
      <c r="L590">
        <v>12.335699999999999</v>
      </c>
      <c r="M590">
        <v>1.4007000000000001</v>
      </c>
      <c r="N590">
        <v>9.1338000000000008</v>
      </c>
      <c r="O590">
        <v>0</v>
      </c>
      <c r="P590">
        <v>9.1</v>
      </c>
      <c r="Q590">
        <v>7.0038</v>
      </c>
      <c r="R590">
        <v>0</v>
      </c>
      <c r="S590">
        <v>7</v>
      </c>
      <c r="T590">
        <v>549.66229999999996</v>
      </c>
      <c r="W590">
        <v>0</v>
      </c>
      <c r="X590">
        <v>0</v>
      </c>
      <c r="Y590">
        <v>12.2</v>
      </c>
      <c r="Z590">
        <v>849</v>
      </c>
      <c r="AA590">
        <v>873</v>
      </c>
      <c r="AB590">
        <v>800</v>
      </c>
      <c r="AC590">
        <v>55</v>
      </c>
      <c r="AD590">
        <v>10.29</v>
      </c>
      <c r="AE590">
        <v>0.24</v>
      </c>
      <c r="AF590">
        <v>981</v>
      </c>
      <c r="AG590">
        <v>-5</v>
      </c>
      <c r="AH590">
        <v>17</v>
      </c>
      <c r="AI590">
        <v>19</v>
      </c>
      <c r="AJ590">
        <v>190</v>
      </c>
      <c r="AK590">
        <v>190</v>
      </c>
      <c r="AL590">
        <v>7.2</v>
      </c>
      <c r="AM590">
        <v>195</v>
      </c>
      <c r="AN590" t="s">
        <v>155</v>
      </c>
      <c r="AO590">
        <v>2</v>
      </c>
      <c r="AP590" s="39">
        <v>0.70766203703703701</v>
      </c>
      <c r="AQ590">
        <v>47.15887</v>
      </c>
      <c r="AR590">
        <v>-88.488725000000002</v>
      </c>
      <c r="AS590">
        <v>311.60000000000002</v>
      </c>
      <c r="AT590">
        <v>40.4</v>
      </c>
      <c r="AU590">
        <v>12</v>
      </c>
      <c r="AV590">
        <v>9</v>
      </c>
      <c r="AW590" t="s">
        <v>416</v>
      </c>
      <c r="AX590">
        <v>1.621</v>
      </c>
      <c r="AY590">
        <v>1.9815</v>
      </c>
      <c r="AZ590">
        <v>3.1815000000000002</v>
      </c>
      <c r="BA590">
        <v>14.048999999999999</v>
      </c>
      <c r="BB590">
        <v>13.27</v>
      </c>
      <c r="BC590">
        <v>0.94</v>
      </c>
      <c r="BD590">
        <v>15.407</v>
      </c>
      <c r="BE590">
        <v>2714.337</v>
      </c>
      <c r="BF590">
        <v>196.172</v>
      </c>
      <c r="BG590">
        <v>0.21</v>
      </c>
      <c r="BH590">
        <v>0</v>
      </c>
      <c r="BI590">
        <v>0.21</v>
      </c>
      <c r="BJ590">
        <v>0.161</v>
      </c>
      <c r="BK590">
        <v>0</v>
      </c>
      <c r="BL590">
        <v>0.161</v>
      </c>
      <c r="BM590">
        <v>3.9963000000000002</v>
      </c>
      <c r="BQ590">
        <v>0</v>
      </c>
      <c r="BR590">
        <v>0.58092699999999997</v>
      </c>
      <c r="BS590">
        <v>0.30479299999999998</v>
      </c>
      <c r="BT590">
        <v>8.9999999999999993E-3</v>
      </c>
      <c r="BU590">
        <v>13.984366</v>
      </c>
      <c r="BV590">
        <v>6.1263392999999997</v>
      </c>
    </row>
    <row r="591" spans="1:74" customFormat="1" x14ac:dyDescent="0.25">
      <c r="A591" s="37">
        <v>41704</v>
      </c>
      <c r="B591" s="38">
        <v>4.1094907407407406E-2</v>
      </c>
      <c r="C591">
        <v>14.295</v>
      </c>
      <c r="D591">
        <v>1.4726999999999999</v>
      </c>
      <c r="E591">
        <v>14726.645109999999</v>
      </c>
      <c r="F591">
        <v>14.9</v>
      </c>
      <c r="G591">
        <v>-17</v>
      </c>
      <c r="H591">
        <v>377.4</v>
      </c>
      <c r="J591">
        <v>0</v>
      </c>
      <c r="K591">
        <v>0.86739999999999995</v>
      </c>
      <c r="L591">
        <v>12.399699999999999</v>
      </c>
      <c r="M591">
        <v>1.2774000000000001</v>
      </c>
      <c r="N591">
        <v>12.9679</v>
      </c>
      <c r="O591">
        <v>0</v>
      </c>
      <c r="P591">
        <v>13</v>
      </c>
      <c r="Q591">
        <v>9.9437999999999995</v>
      </c>
      <c r="R591">
        <v>0</v>
      </c>
      <c r="S591">
        <v>9.9</v>
      </c>
      <c r="T591">
        <v>377.3922</v>
      </c>
      <c r="W591">
        <v>0</v>
      </c>
      <c r="X591">
        <v>0</v>
      </c>
      <c r="Y591">
        <v>12.2</v>
      </c>
      <c r="Z591">
        <v>848</v>
      </c>
      <c r="AA591">
        <v>873</v>
      </c>
      <c r="AB591">
        <v>800</v>
      </c>
      <c r="AC591">
        <v>55</v>
      </c>
      <c r="AD591">
        <v>10.29</v>
      </c>
      <c r="AE591">
        <v>0.24</v>
      </c>
      <c r="AF591">
        <v>981</v>
      </c>
      <c r="AG591">
        <v>-5</v>
      </c>
      <c r="AH591">
        <v>16.792999999999999</v>
      </c>
      <c r="AI591">
        <v>19</v>
      </c>
      <c r="AJ591">
        <v>190</v>
      </c>
      <c r="AK591">
        <v>190</v>
      </c>
      <c r="AL591">
        <v>7</v>
      </c>
      <c r="AM591">
        <v>195</v>
      </c>
      <c r="AN591" t="s">
        <v>155</v>
      </c>
      <c r="AO591">
        <v>2</v>
      </c>
      <c r="AP591" s="39">
        <v>0.70766203703703701</v>
      </c>
      <c r="AQ591">
        <v>47.158861000000002</v>
      </c>
      <c r="AR591">
        <v>-88.488418999999993</v>
      </c>
      <c r="AS591">
        <v>311.39999999999998</v>
      </c>
      <c r="AT591">
        <v>41.5</v>
      </c>
      <c r="AU591">
        <v>12</v>
      </c>
      <c r="AV591">
        <v>9</v>
      </c>
      <c r="AW591" t="s">
        <v>416</v>
      </c>
      <c r="AX591">
        <v>1.5186809999999999</v>
      </c>
      <c r="AY591">
        <v>1.9791209999999999</v>
      </c>
      <c r="AZ591">
        <v>2.7560440000000002</v>
      </c>
      <c r="BA591">
        <v>14.048999999999999</v>
      </c>
      <c r="BB591">
        <v>13.38</v>
      </c>
      <c r="BC591">
        <v>0.95</v>
      </c>
      <c r="BD591">
        <v>15.285</v>
      </c>
      <c r="BE591">
        <v>2743.6979999999999</v>
      </c>
      <c r="BF591">
        <v>179.90199999999999</v>
      </c>
      <c r="BG591">
        <v>0.3</v>
      </c>
      <c r="BH591">
        <v>0</v>
      </c>
      <c r="BI591">
        <v>0.3</v>
      </c>
      <c r="BJ591">
        <v>0.23</v>
      </c>
      <c r="BK591">
        <v>0</v>
      </c>
      <c r="BL591">
        <v>0.23</v>
      </c>
      <c r="BM591">
        <v>2.7591999999999999</v>
      </c>
      <c r="BQ591">
        <v>0</v>
      </c>
      <c r="BR591">
        <v>0.54275499999999999</v>
      </c>
      <c r="BS591">
        <v>0.30399999999999999</v>
      </c>
      <c r="BT591">
        <v>9.2069999999999999E-3</v>
      </c>
      <c r="BU591">
        <v>13.065469999999999</v>
      </c>
      <c r="BV591">
        <v>6.1104000000000003</v>
      </c>
    </row>
    <row r="592" spans="1:74" customFormat="1" x14ac:dyDescent="0.25">
      <c r="A592" s="37">
        <v>41704</v>
      </c>
      <c r="B592" s="38">
        <v>4.1106481481481487E-2</v>
      </c>
      <c r="C592">
        <v>14.321999999999999</v>
      </c>
      <c r="D592">
        <v>1.4206000000000001</v>
      </c>
      <c r="E592">
        <v>14206.41624</v>
      </c>
      <c r="F592">
        <v>15.6</v>
      </c>
      <c r="G592">
        <v>-15.5</v>
      </c>
      <c r="H592">
        <v>350.8</v>
      </c>
      <c r="J592">
        <v>0</v>
      </c>
      <c r="K592">
        <v>0.86770000000000003</v>
      </c>
      <c r="L592">
        <v>12.427099999999999</v>
      </c>
      <c r="M592">
        <v>1.2326999999999999</v>
      </c>
      <c r="N592">
        <v>13.536099999999999</v>
      </c>
      <c r="O592">
        <v>0</v>
      </c>
      <c r="P592">
        <v>13.5</v>
      </c>
      <c r="Q592">
        <v>10.3795</v>
      </c>
      <c r="R592">
        <v>0</v>
      </c>
      <c r="S592">
        <v>10.4</v>
      </c>
      <c r="T592">
        <v>350.8</v>
      </c>
      <c r="W592">
        <v>0</v>
      </c>
      <c r="X592">
        <v>0</v>
      </c>
      <c r="Y592">
        <v>12.2</v>
      </c>
      <c r="Z592">
        <v>848</v>
      </c>
      <c r="AA592">
        <v>873</v>
      </c>
      <c r="AB592">
        <v>798</v>
      </c>
      <c r="AC592">
        <v>55</v>
      </c>
      <c r="AD592">
        <v>10.29</v>
      </c>
      <c r="AE592">
        <v>0.24</v>
      </c>
      <c r="AF592">
        <v>981</v>
      </c>
      <c r="AG592">
        <v>-5</v>
      </c>
      <c r="AH592">
        <v>16</v>
      </c>
      <c r="AI592">
        <v>19</v>
      </c>
      <c r="AJ592">
        <v>190</v>
      </c>
      <c r="AK592">
        <v>190</v>
      </c>
      <c r="AL592">
        <v>7</v>
      </c>
      <c r="AM592">
        <v>195</v>
      </c>
      <c r="AN592" t="s">
        <v>155</v>
      </c>
      <c r="AO592">
        <v>2</v>
      </c>
      <c r="AP592" s="39">
        <v>0.70768518518518519</v>
      </c>
      <c r="AQ592">
        <v>47.158771999999999</v>
      </c>
      <c r="AR592">
        <v>-88.488073</v>
      </c>
      <c r="AS592">
        <v>309.39999999999998</v>
      </c>
      <c r="AT592">
        <v>43.9</v>
      </c>
      <c r="AU592">
        <v>12</v>
      </c>
      <c r="AV592">
        <v>9</v>
      </c>
      <c r="AW592" t="s">
        <v>416</v>
      </c>
      <c r="AX592">
        <v>1.33954</v>
      </c>
      <c r="AY592">
        <v>1.83954</v>
      </c>
      <c r="AZ592">
        <v>2.2790789999999999</v>
      </c>
      <c r="BA592">
        <v>14.048999999999999</v>
      </c>
      <c r="BB592">
        <v>13.4</v>
      </c>
      <c r="BC592">
        <v>0.95</v>
      </c>
      <c r="BD592">
        <v>15.247999999999999</v>
      </c>
      <c r="BE592">
        <v>2753.7869999999998</v>
      </c>
      <c r="BF592">
        <v>173.857</v>
      </c>
      <c r="BG592">
        <v>0.314</v>
      </c>
      <c r="BH592">
        <v>0</v>
      </c>
      <c r="BI592">
        <v>0.314</v>
      </c>
      <c r="BJ592">
        <v>0.24099999999999999</v>
      </c>
      <c r="BK592">
        <v>0</v>
      </c>
      <c r="BL592">
        <v>0.24099999999999999</v>
      </c>
      <c r="BM592">
        <v>2.5684999999999998</v>
      </c>
      <c r="BQ592">
        <v>0</v>
      </c>
      <c r="BR592">
        <v>0.52368499999999996</v>
      </c>
      <c r="BS592">
        <v>0.30399999999999999</v>
      </c>
      <c r="BT592">
        <v>0.01</v>
      </c>
      <c r="BU592">
        <v>12.606415</v>
      </c>
      <c r="BV592">
        <v>6.1104000000000003</v>
      </c>
    </row>
    <row r="593" spans="1:74" customFormat="1" x14ac:dyDescent="0.25">
      <c r="A593" s="37">
        <v>41704</v>
      </c>
      <c r="B593" s="38">
        <v>4.1118055555555554E-2</v>
      </c>
      <c r="C593">
        <v>14.393000000000001</v>
      </c>
      <c r="D593">
        <v>1.3376999999999999</v>
      </c>
      <c r="E593">
        <v>13377.14976</v>
      </c>
      <c r="F593">
        <v>15.5</v>
      </c>
      <c r="G593">
        <v>-15.2</v>
      </c>
      <c r="H593">
        <v>345.1</v>
      </c>
      <c r="J593">
        <v>0</v>
      </c>
      <c r="K593">
        <v>0.8679</v>
      </c>
      <c r="L593">
        <v>12.491099999999999</v>
      </c>
      <c r="M593">
        <v>1.161</v>
      </c>
      <c r="N593">
        <v>13.459199999999999</v>
      </c>
      <c r="O593">
        <v>0</v>
      </c>
      <c r="P593">
        <v>13.5</v>
      </c>
      <c r="Q593">
        <v>10.320600000000001</v>
      </c>
      <c r="R593">
        <v>0</v>
      </c>
      <c r="S593">
        <v>10.3</v>
      </c>
      <c r="T593">
        <v>345.12220000000002</v>
      </c>
      <c r="W593">
        <v>0</v>
      </c>
      <c r="X593">
        <v>0</v>
      </c>
      <c r="Y593">
        <v>12.2</v>
      </c>
      <c r="Z593">
        <v>848</v>
      </c>
      <c r="AA593">
        <v>872</v>
      </c>
      <c r="AB593">
        <v>799</v>
      </c>
      <c r="AC593">
        <v>55</v>
      </c>
      <c r="AD593">
        <v>10.29</v>
      </c>
      <c r="AE593">
        <v>0.24</v>
      </c>
      <c r="AF593">
        <v>981</v>
      </c>
      <c r="AG593">
        <v>-5</v>
      </c>
      <c r="AH593">
        <v>16</v>
      </c>
      <c r="AI593">
        <v>19</v>
      </c>
      <c r="AJ593">
        <v>190</v>
      </c>
      <c r="AK593">
        <v>190</v>
      </c>
      <c r="AL593">
        <v>7</v>
      </c>
      <c r="AM593">
        <v>195</v>
      </c>
      <c r="AN593" t="s">
        <v>155</v>
      </c>
      <c r="AO593">
        <v>2</v>
      </c>
      <c r="AP593" s="39">
        <v>0.70769675925925923</v>
      </c>
      <c r="AQ593">
        <v>47.158721</v>
      </c>
      <c r="AR593">
        <v>-88.487804999999994</v>
      </c>
      <c r="AS593">
        <v>308.10000000000002</v>
      </c>
      <c r="AT593">
        <v>46</v>
      </c>
      <c r="AU593">
        <v>12</v>
      </c>
      <c r="AV593">
        <v>9</v>
      </c>
      <c r="AW593" t="s">
        <v>416</v>
      </c>
      <c r="AX593">
        <v>1.3</v>
      </c>
      <c r="AY593">
        <v>1.8</v>
      </c>
      <c r="AZ593">
        <v>2.2000000000000002</v>
      </c>
      <c r="BA593">
        <v>14.048999999999999</v>
      </c>
      <c r="BB593">
        <v>13.42</v>
      </c>
      <c r="BC593">
        <v>0.96</v>
      </c>
      <c r="BD593">
        <v>15.223000000000001</v>
      </c>
      <c r="BE593">
        <v>2769.6509999999998</v>
      </c>
      <c r="BF593">
        <v>163.84299999999999</v>
      </c>
      <c r="BG593">
        <v>0.313</v>
      </c>
      <c r="BH593">
        <v>0</v>
      </c>
      <c r="BI593">
        <v>0.313</v>
      </c>
      <c r="BJ593">
        <v>0.24</v>
      </c>
      <c r="BK593">
        <v>0</v>
      </c>
      <c r="BL593">
        <v>0.24</v>
      </c>
      <c r="BM593">
        <v>2.5285000000000002</v>
      </c>
      <c r="BQ593">
        <v>0</v>
      </c>
      <c r="BR593">
        <v>0.54091599999999995</v>
      </c>
      <c r="BS593">
        <v>0.30420599999999998</v>
      </c>
      <c r="BT593">
        <v>1.0206E-2</v>
      </c>
      <c r="BU593">
        <v>13.021198999999999</v>
      </c>
      <c r="BV593">
        <v>6.1145405999999998</v>
      </c>
    </row>
    <row r="594" spans="1:74" customFormat="1" x14ac:dyDescent="0.25">
      <c r="A594" s="37">
        <v>41704</v>
      </c>
      <c r="B594" s="38">
        <v>4.1129629629629634E-2</v>
      </c>
      <c r="C594">
        <v>14.52</v>
      </c>
      <c r="D594">
        <v>1.2745</v>
      </c>
      <c r="E594">
        <v>12744.91257</v>
      </c>
      <c r="F594">
        <v>13.7</v>
      </c>
      <c r="G594">
        <v>-11.9</v>
      </c>
      <c r="H594">
        <v>209.7</v>
      </c>
      <c r="J594">
        <v>0</v>
      </c>
      <c r="K594">
        <v>0.86760000000000004</v>
      </c>
      <c r="L594">
        <v>12.5969</v>
      </c>
      <c r="M594">
        <v>1.1056999999999999</v>
      </c>
      <c r="N594">
        <v>11.8858</v>
      </c>
      <c r="O594">
        <v>0</v>
      </c>
      <c r="P594">
        <v>11.9</v>
      </c>
      <c r="Q594">
        <v>9.1140000000000008</v>
      </c>
      <c r="R594">
        <v>0</v>
      </c>
      <c r="S594">
        <v>9.1</v>
      </c>
      <c r="T594">
        <v>209.68340000000001</v>
      </c>
      <c r="W594">
        <v>0</v>
      </c>
      <c r="X594">
        <v>0</v>
      </c>
      <c r="Y594">
        <v>12.2</v>
      </c>
      <c r="Z594">
        <v>848</v>
      </c>
      <c r="AA594">
        <v>872</v>
      </c>
      <c r="AB594">
        <v>798</v>
      </c>
      <c r="AC594">
        <v>55</v>
      </c>
      <c r="AD594">
        <v>10.29</v>
      </c>
      <c r="AE594">
        <v>0.24</v>
      </c>
      <c r="AF594">
        <v>981</v>
      </c>
      <c r="AG594">
        <v>-5</v>
      </c>
      <c r="AH594">
        <v>16.207000000000001</v>
      </c>
      <c r="AI594">
        <v>19</v>
      </c>
      <c r="AJ594">
        <v>190</v>
      </c>
      <c r="AK594">
        <v>190</v>
      </c>
      <c r="AL594">
        <v>6.9</v>
      </c>
      <c r="AM594">
        <v>195</v>
      </c>
      <c r="AN594" t="s">
        <v>155</v>
      </c>
      <c r="AO594">
        <v>2</v>
      </c>
      <c r="AP594" s="39">
        <v>0.70770833333333327</v>
      </c>
      <c r="AQ594">
        <v>47.158723000000002</v>
      </c>
      <c r="AR594">
        <v>-88.487523999999993</v>
      </c>
      <c r="AS594">
        <v>307.5</v>
      </c>
      <c r="AT594">
        <v>46.8</v>
      </c>
      <c r="AU594">
        <v>12</v>
      </c>
      <c r="AV594">
        <v>9</v>
      </c>
      <c r="AW594" t="s">
        <v>416</v>
      </c>
      <c r="AX594">
        <v>1.179</v>
      </c>
      <c r="AY594">
        <v>1.6185</v>
      </c>
      <c r="AZ594">
        <v>2.0185</v>
      </c>
      <c r="BA594">
        <v>14.048999999999999</v>
      </c>
      <c r="BB594">
        <v>13.4</v>
      </c>
      <c r="BC594">
        <v>0.95</v>
      </c>
      <c r="BD594">
        <v>15.263999999999999</v>
      </c>
      <c r="BE594">
        <v>2785.5619999999999</v>
      </c>
      <c r="BF594">
        <v>155.62200000000001</v>
      </c>
      <c r="BG594">
        <v>0.27500000000000002</v>
      </c>
      <c r="BH594">
        <v>0</v>
      </c>
      <c r="BI594">
        <v>0.27500000000000002</v>
      </c>
      <c r="BJ594">
        <v>0.21099999999999999</v>
      </c>
      <c r="BK594">
        <v>0</v>
      </c>
      <c r="BL594">
        <v>0.21099999999999999</v>
      </c>
      <c r="BM594">
        <v>1.5321</v>
      </c>
      <c r="BQ594">
        <v>0</v>
      </c>
      <c r="BR594">
        <v>0.46554499999999999</v>
      </c>
      <c r="BS594">
        <v>0.30499999999999999</v>
      </c>
      <c r="BT594">
        <v>1.1207E-2</v>
      </c>
      <c r="BU594">
        <v>11.206832</v>
      </c>
      <c r="BV594">
        <v>6.1304999999999996</v>
      </c>
    </row>
    <row r="595" spans="1:74" customFormat="1" x14ac:dyDescent="0.25">
      <c r="A595" s="37">
        <v>41704</v>
      </c>
      <c r="B595" s="38">
        <v>4.1141203703703701E-2</v>
      </c>
      <c r="C595">
        <v>14.462999999999999</v>
      </c>
      <c r="D595">
        <v>1.3140000000000001</v>
      </c>
      <c r="E595">
        <v>13140.10399</v>
      </c>
      <c r="F595">
        <v>12.8</v>
      </c>
      <c r="G595">
        <v>1.2</v>
      </c>
      <c r="H595">
        <v>255</v>
      </c>
      <c r="J595">
        <v>0</v>
      </c>
      <c r="K595">
        <v>0.86760000000000004</v>
      </c>
      <c r="L595">
        <v>12.5481</v>
      </c>
      <c r="M595">
        <v>1.1400999999999999</v>
      </c>
      <c r="N595">
        <v>11.1295</v>
      </c>
      <c r="O595">
        <v>1.0410999999999999</v>
      </c>
      <c r="P595">
        <v>12.2</v>
      </c>
      <c r="Q595">
        <v>8.5341000000000005</v>
      </c>
      <c r="R595">
        <v>0.79830000000000001</v>
      </c>
      <c r="S595">
        <v>9.3000000000000007</v>
      </c>
      <c r="T595">
        <v>255.0043</v>
      </c>
      <c r="W595">
        <v>0</v>
      </c>
      <c r="X595">
        <v>0</v>
      </c>
      <c r="Y595">
        <v>12.2</v>
      </c>
      <c r="Z595">
        <v>848</v>
      </c>
      <c r="AA595">
        <v>872</v>
      </c>
      <c r="AB595">
        <v>797</v>
      </c>
      <c r="AC595">
        <v>55</v>
      </c>
      <c r="AD595">
        <v>10.29</v>
      </c>
      <c r="AE595">
        <v>0.24</v>
      </c>
      <c r="AF595">
        <v>981</v>
      </c>
      <c r="AG595">
        <v>-5</v>
      </c>
      <c r="AH595">
        <v>16.792999999999999</v>
      </c>
      <c r="AI595">
        <v>19</v>
      </c>
      <c r="AJ595">
        <v>190</v>
      </c>
      <c r="AK595">
        <v>190</v>
      </c>
      <c r="AL595">
        <v>6.9</v>
      </c>
      <c r="AM595">
        <v>195</v>
      </c>
      <c r="AN595" t="s">
        <v>155</v>
      </c>
      <c r="AO595">
        <v>2</v>
      </c>
      <c r="AP595" s="39">
        <v>0.70771990740740742</v>
      </c>
      <c r="AQ595">
        <v>47.158726999999999</v>
      </c>
      <c r="AR595">
        <v>-88.487244000000004</v>
      </c>
      <c r="AS595">
        <v>307.7</v>
      </c>
      <c r="AT595">
        <v>46.7</v>
      </c>
      <c r="AU595">
        <v>12</v>
      </c>
      <c r="AV595">
        <v>9</v>
      </c>
      <c r="AW595" t="s">
        <v>416</v>
      </c>
      <c r="AX595">
        <v>1.1605000000000001</v>
      </c>
      <c r="AY595">
        <v>1.5605</v>
      </c>
      <c r="AZ595">
        <v>1.9604999999999999</v>
      </c>
      <c r="BA595">
        <v>14.048999999999999</v>
      </c>
      <c r="BB595">
        <v>13.4</v>
      </c>
      <c r="BC595">
        <v>0.95</v>
      </c>
      <c r="BD595">
        <v>15.257999999999999</v>
      </c>
      <c r="BE595">
        <v>2776.7849999999999</v>
      </c>
      <c r="BF595">
        <v>160.571</v>
      </c>
      <c r="BG595">
        <v>0.25800000000000001</v>
      </c>
      <c r="BH595">
        <v>2.4E-2</v>
      </c>
      <c r="BI595">
        <v>0.28199999999999997</v>
      </c>
      <c r="BJ595">
        <v>0.19800000000000001</v>
      </c>
      <c r="BK595">
        <v>1.9E-2</v>
      </c>
      <c r="BL595">
        <v>0.216</v>
      </c>
      <c r="BM595">
        <v>1.8645</v>
      </c>
      <c r="BQ595">
        <v>0</v>
      </c>
      <c r="BR595">
        <v>0.40116600000000002</v>
      </c>
      <c r="BS595">
        <v>0.30479299999999998</v>
      </c>
      <c r="BT595">
        <v>1.2E-2</v>
      </c>
      <c r="BU595">
        <v>9.6570689999999999</v>
      </c>
      <c r="BV595">
        <v>6.1263392999999997</v>
      </c>
    </row>
    <row r="596" spans="1:74" customFormat="1" x14ac:dyDescent="0.25">
      <c r="A596" s="37">
        <v>41704</v>
      </c>
      <c r="B596" s="38">
        <v>4.1152777777777774E-2</v>
      </c>
      <c r="C596">
        <v>14.45</v>
      </c>
      <c r="D596">
        <v>1.3848</v>
      </c>
      <c r="E596">
        <v>13848.33735</v>
      </c>
      <c r="F596">
        <v>11.9</v>
      </c>
      <c r="G596">
        <v>1.2</v>
      </c>
      <c r="H596">
        <v>250.6</v>
      </c>
      <c r="J596">
        <v>0</v>
      </c>
      <c r="K596">
        <v>0.86709999999999998</v>
      </c>
      <c r="L596">
        <v>12.529500000000001</v>
      </c>
      <c r="M596">
        <v>1.2008000000000001</v>
      </c>
      <c r="N596">
        <v>10.335900000000001</v>
      </c>
      <c r="O596">
        <v>1.0405</v>
      </c>
      <c r="P596">
        <v>11.4</v>
      </c>
      <c r="Q596">
        <v>7.9256000000000002</v>
      </c>
      <c r="R596">
        <v>0.79790000000000005</v>
      </c>
      <c r="S596">
        <v>8.6999999999999993</v>
      </c>
      <c r="T596">
        <v>250.6</v>
      </c>
      <c r="W596">
        <v>0</v>
      </c>
      <c r="X596">
        <v>0</v>
      </c>
      <c r="Y596">
        <v>12.2</v>
      </c>
      <c r="Z596">
        <v>847</v>
      </c>
      <c r="AA596">
        <v>871</v>
      </c>
      <c r="AB596">
        <v>799</v>
      </c>
      <c r="AC596">
        <v>55</v>
      </c>
      <c r="AD596">
        <v>10.29</v>
      </c>
      <c r="AE596">
        <v>0.24</v>
      </c>
      <c r="AF596">
        <v>981</v>
      </c>
      <c r="AG596">
        <v>-5</v>
      </c>
      <c r="AH596">
        <v>16.207000000000001</v>
      </c>
      <c r="AI596">
        <v>19</v>
      </c>
      <c r="AJ596">
        <v>190</v>
      </c>
      <c r="AK596">
        <v>190</v>
      </c>
      <c r="AL596">
        <v>6.9</v>
      </c>
      <c r="AM596">
        <v>195</v>
      </c>
      <c r="AN596" t="s">
        <v>155</v>
      </c>
      <c r="AO596">
        <v>2</v>
      </c>
      <c r="AP596" s="39">
        <v>0.70773148148148157</v>
      </c>
      <c r="AQ596">
        <v>47.158842999999997</v>
      </c>
      <c r="AR596">
        <v>-88.486778000000001</v>
      </c>
      <c r="AS596">
        <v>308</v>
      </c>
      <c r="AT596">
        <v>46.9</v>
      </c>
      <c r="AU596">
        <v>12</v>
      </c>
      <c r="AV596">
        <v>9</v>
      </c>
      <c r="AW596" t="s">
        <v>438</v>
      </c>
      <c r="AX596">
        <v>1.2605</v>
      </c>
      <c r="AY596">
        <v>1.2370000000000001</v>
      </c>
      <c r="AZ596">
        <v>2.0605000000000002</v>
      </c>
      <c r="BA596">
        <v>14.048999999999999</v>
      </c>
      <c r="BB596">
        <v>13.35</v>
      </c>
      <c r="BC596">
        <v>0.95</v>
      </c>
      <c r="BD596">
        <v>15.327</v>
      </c>
      <c r="BE596">
        <v>2764.239</v>
      </c>
      <c r="BF596">
        <v>168.61</v>
      </c>
      <c r="BG596">
        <v>0.23899999999999999</v>
      </c>
      <c r="BH596">
        <v>2.4E-2</v>
      </c>
      <c r="BI596">
        <v>0.26300000000000001</v>
      </c>
      <c r="BJ596">
        <v>0.183</v>
      </c>
      <c r="BK596">
        <v>1.7999999999999999E-2</v>
      </c>
      <c r="BL596">
        <v>0.20200000000000001</v>
      </c>
      <c r="BM596">
        <v>1.8268</v>
      </c>
      <c r="BQ596">
        <v>0</v>
      </c>
      <c r="BR596">
        <v>0.345169</v>
      </c>
      <c r="BS596">
        <v>0.30399999999999999</v>
      </c>
      <c r="BT596">
        <v>1.2E-2</v>
      </c>
      <c r="BU596">
        <v>8.3090810000000008</v>
      </c>
      <c r="BV596">
        <v>6.1104000000000003</v>
      </c>
    </row>
    <row r="597" spans="1:74" customFormat="1" x14ac:dyDescent="0.25">
      <c r="A597" s="37">
        <v>41704</v>
      </c>
      <c r="B597" s="38">
        <v>4.1164351851851848E-2</v>
      </c>
      <c r="C597">
        <v>14.43</v>
      </c>
      <c r="D597">
        <v>0.87560000000000004</v>
      </c>
      <c r="E597">
        <v>8755.9678719999993</v>
      </c>
      <c r="F597">
        <v>10</v>
      </c>
      <c r="G597">
        <v>4.2</v>
      </c>
      <c r="H597">
        <v>115.3</v>
      </c>
      <c r="J597">
        <v>0</v>
      </c>
      <c r="K597">
        <v>0.87180000000000002</v>
      </c>
      <c r="L597">
        <v>12.5807</v>
      </c>
      <c r="M597">
        <v>0.76339999999999997</v>
      </c>
      <c r="N597">
        <v>8.7132000000000005</v>
      </c>
      <c r="O597">
        <v>3.6915</v>
      </c>
      <c r="P597">
        <v>12.4</v>
      </c>
      <c r="Q597">
        <v>6.6813000000000002</v>
      </c>
      <c r="R597">
        <v>2.8306</v>
      </c>
      <c r="S597">
        <v>9.5</v>
      </c>
      <c r="T597">
        <v>115.3262</v>
      </c>
      <c r="W597">
        <v>0</v>
      </c>
      <c r="X597">
        <v>0</v>
      </c>
      <c r="Y597">
        <v>12.1</v>
      </c>
      <c r="Z597">
        <v>847</v>
      </c>
      <c r="AA597">
        <v>872</v>
      </c>
      <c r="AB597">
        <v>798</v>
      </c>
      <c r="AC597">
        <v>55</v>
      </c>
      <c r="AD597">
        <v>10.29</v>
      </c>
      <c r="AE597">
        <v>0.24</v>
      </c>
      <c r="AF597">
        <v>981</v>
      </c>
      <c r="AG597">
        <v>-5</v>
      </c>
      <c r="AH597">
        <v>17</v>
      </c>
      <c r="AI597">
        <v>19</v>
      </c>
      <c r="AJ597">
        <v>190</v>
      </c>
      <c r="AK597">
        <v>190</v>
      </c>
      <c r="AL597">
        <v>6.9</v>
      </c>
      <c r="AM597">
        <v>195</v>
      </c>
      <c r="AN597" t="s">
        <v>155</v>
      </c>
      <c r="AO597">
        <v>2</v>
      </c>
      <c r="AP597" s="39">
        <v>0.7077430555555555</v>
      </c>
      <c r="AQ597">
        <v>47.158898000000001</v>
      </c>
      <c r="AR597">
        <v>-88.48639</v>
      </c>
      <c r="AS597">
        <v>307.89999999999998</v>
      </c>
      <c r="AT597">
        <v>46.3</v>
      </c>
      <c r="AU597">
        <v>12</v>
      </c>
      <c r="AV597">
        <v>9</v>
      </c>
      <c r="AW597" t="s">
        <v>438</v>
      </c>
      <c r="AX597">
        <v>1.3605</v>
      </c>
      <c r="AY597">
        <v>1</v>
      </c>
      <c r="AZ597">
        <v>2.1</v>
      </c>
      <c r="BA597">
        <v>14.048999999999999</v>
      </c>
      <c r="BB597">
        <v>13.85</v>
      </c>
      <c r="BC597">
        <v>0.99</v>
      </c>
      <c r="BD597">
        <v>14.701000000000001</v>
      </c>
      <c r="BE597">
        <v>2858.8739999999998</v>
      </c>
      <c r="BF597">
        <v>110.40900000000001</v>
      </c>
      <c r="BG597">
        <v>0.20699999999999999</v>
      </c>
      <c r="BH597">
        <v>8.7999999999999995E-2</v>
      </c>
      <c r="BI597">
        <v>0.29499999999999998</v>
      </c>
      <c r="BJ597">
        <v>0.159</v>
      </c>
      <c r="BK597">
        <v>6.7000000000000004E-2</v>
      </c>
      <c r="BL597">
        <v>0.22600000000000001</v>
      </c>
      <c r="BM597">
        <v>0.8659</v>
      </c>
      <c r="BQ597">
        <v>0</v>
      </c>
      <c r="BR597">
        <v>0.31154799999999999</v>
      </c>
      <c r="BS597">
        <v>0.30379299999999998</v>
      </c>
      <c r="BT597">
        <v>1.2E-2</v>
      </c>
      <c r="BU597">
        <v>7.4997400000000001</v>
      </c>
      <c r="BV597">
        <v>6.1062393000000004</v>
      </c>
    </row>
    <row r="598" spans="1:74" customFormat="1" x14ac:dyDescent="0.25">
      <c r="A598" s="37">
        <v>41704</v>
      </c>
      <c r="B598" s="38">
        <v>4.1175925925925928E-2</v>
      </c>
      <c r="C598">
        <v>14.645</v>
      </c>
      <c r="D598">
        <v>0.44359999999999999</v>
      </c>
      <c r="E598">
        <v>4436.2166809999999</v>
      </c>
      <c r="F598">
        <v>7.7</v>
      </c>
      <c r="G598">
        <v>-2.4</v>
      </c>
      <c r="H598">
        <v>23.4</v>
      </c>
      <c r="J598">
        <v>0</v>
      </c>
      <c r="K598">
        <v>0.874</v>
      </c>
      <c r="L598">
        <v>12.800700000000001</v>
      </c>
      <c r="M598">
        <v>0.38769999999999999</v>
      </c>
      <c r="N598">
        <v>6.7225000000000001</v>
      </c>
      <c r="O598">
        <v>0</v>
      </c>
      <c r="P598">
        <v>6.7</v>
      </c>
      <c r="Q598">
        <v>5.1547999999999998</v>
      </c>
      <c r="R598">
        <v>0</v>
      </c>
      <c r="S598">
        <v>5.2</v>
      </c>
      <c r="T598">
        <v>23.374400000000001</v>
      </c>
      <c r="W598">
        <v>0</v>
      </c>
      <c r="X598">
        <v>0</v>
      </c>
      <c r="Y598">
        <v>12.2</v>
      </c>
      <c r="Z598">
        <v>848</v>
      </c>
      <c r="AA598">
        <v>871</v>
      </c>
      <c r="AB598">
        <v>796</v>
      </c>
      <c r="AC598">
        <v>55</v>
      </c>
      <c r="AD598">
        <v>10.29</v>
      </c>
      <c r="AE598">
        <v>0.24</v>
      </c>
      <c r="AF598">
        <v>981</v>
      </c>
      <c r="AG598">
        <v>-5</v>
      </c>
      <c r="AH598">
        <v>17</v>
      </c>
      <c r="AI598">
        <v>19</v>
      </c>
      <c r="AJ598">
        <v>190</v>
      </c>
      <c r="AK598">
        <v>189.8</v>
      </c>
      <c r="AL598">
        <v>6.9</v>
      </c>
      <c r="AM598">
        <v>195</v>
      </c>
      <c r="AN598" t="s">
        <v>155</v>
      </c>
      <c r="AO598">
        <v>2</v>
      </c>
      <c r="AP598" s="39">
        <v>0.70775462962962965</v>
      </c>
      <c r="AQ598">
        <v>47.158855000000003</v>
      </c>
      <c r="AR598">
        <v>-88.486138999999994</v>
      </c>
      <c r="AS598">
        <v>308</v>
      </c>
      <c r="AT598">
        <v>45</v>
      </c>
      <c r="AU598">
        <v>12</v>
      </c>
      <c r="AV598">
        <v>9</v>
      </c>
      <c r="AW598" t="s">
        <v>438</v>
      </c>
      <c r="AX598">
        <v>1.4604999999999999</v>
      </c>
      <c r="AY598">
        <v>1.121</v>
      </c>
      <c r="AZ598">
        <v>2.2210000000000001</v>
      </c>
      <c r="BA598">
        <v>14.048999999999999</v>
      </c>
      <c r="BB598">
        <v>14.1</v>
      </c>
      <c r="BC598">
        <v>1</v>
      </c>
      <c r="BD598">
        <v>14.41</v>
      </c>
      <c r="BE598">
        <v>2945.34</v>
      </c>
      <c r="BF598">
        <v>56.783999999999999</v>
      </c>
      <c r="BG598">
        <v>0.16200000000000001</v>
      </c>
      <c r="BH598">
        <v>0</v>
      </c>
      <c r="BI598">
        <v>0.16200000000000001</v>
      </c>
      <c r="BJ598">
        <v>0.124</v>
      </c>
      <c r="BK598">
        <v>0</v>
      </c>
      <c r="BL598">
        <v>0.124</v>
      </c>
      <c r="BM598">
        <v>0.1777</v>
      </c>
      <c r="BQ598">
        <v>0</v>
      </c>
      <c r="BR598">
        <v>0.26581900000000003</v>
      </c>
      <c r="BS598">
        <v>0.30299999999999999</v>
      </c>
      <c r="BT598">
        <v>1.2E-2</v>
      </c>
      <c r="BU598">
        <v>6.3989279999999997</v>
      </c>
      <c r="BV598">
        <v>6.0903</v>
      </c>
    </row>
    <row r="599" spans="1:74" customFormat="1" x14ac:dyDescent="0.25">
      <c r="A599" s="37">
        <v>41704</v>
      </c>
      <c r="B599" s="38">
        <v>4.1187500000000002E-2</v>
      </c>
      <c r="C599">
        <v>15.14</v>
      </c>
      <c r="D599">
        <v>0.28839999999999999</v>
      </c>
      <c r="E599">
        <v>2884.4534410000001</v>
      </c>
      <c r="F599">
        <v>7.6</v>
      </c>
      <c r="G599">
        <v>-2.5</v>
      </c>
      <c r="H599">
        <v>0</v>
      </c>
      <c r="J599">
        <v>0</v>
      </c>
      <c r="K599">
        <v>0.87170000000000003</v>
      </c>
      <c r="L599">
        <v>13.196999999999999</v>
      </c>
      <c r="M599">
        <v>0.25140000000000001</v>
      </c>
      <c r="N599">
        <v>6.6173000000000002</v>
      </c>
      <c r="O599">
        <v>0</v>
      </c>
      <c r="P599">
        <v>6.6</v>
      </c>
      <c r="Q599">
        <v>5.0742000000000003</v>
      </c>
      <c r="R599">
        <v>0</v>
      </c>
      <c r="S599">
        <v>5.0999999999999996</v>
      </c>
      <c r="T599">
        <v>0</v>
      </c>
      <c r="W599">
        <v>0</v>
      </c>
      <c r="X599">
        <v>0</v>
      </c>
      <c r="Y599">
        <v>12.2</v>
      </c>
      <c r="Z599">
        <v>848</v>
      </c>
      <c r="AA599">
        <v>871</v>
      </c>
      <c r="AB599">
        <v>796</v>
      </c>
      <c r="AC599">
        <v>55</v>
      </c>
      <c r="AD599">
        <v>10.29</v>
      </c>
      <c r="AE599">
        <v>0.24</v>
      </c>
      <c r="AF599">
        <v>981</v>
      </c>
      <c r="AG599">
        <v>-5</v>
      </c>
      <c r="AH599">
        <v>17</v>
      </c>
      <c r="AI599">
        <v>19</v>
      </c>
      <c r="AJ599">
        <v>190</v>
      </c>
      <c r="AK599">
        <v>189.2</v>
      </c>
      <c r="AL599">
        <v>6.9</v>
      </c>
      <c r="AM599">
        <v>195</v>
      </c>
      <c r="AN599" t="s">
        <v>155</v>
      </c>
      <c r="AO599">
        <v>2</v>
      </c>
      <c r="AP599" s="39">
        <v>0.70776620370370369</v>
      </c>
      <c r="AQ599">
        <v>47.158814</v>
      </c>
      <c r="AR599">
        <v>-88.485887000000005</v>
      </c>
      <c r="AS599">
        <v>307.89999999999998</v>
      </c>
      <c r="AT599">
        <v>44.4</v>
      </c>
      <c r="AU599">
        <v>12</v>
      </c>
      <c r="AV599">
        <v>9</v>
      </c>
      <c r="AW599" t="s">
        <v>438</v>
      </c>
      <c r="AX599">
        <v>1.3185</v>
      </c>
      <c r="AY599">
        <v>1.2605</v>
      </c>
      <c r="AZ599">
        <v>2.1789999999999998</v>
      </c>
      <c r="BA599">
        <v>14.048999999999999</v>
      </c>
      <c r="BB599">
        <v>13.83</v>
      </c>
      <c r="BC599">
        <v>0.98</v>
      </c>
      <c r="BD599">
        <v>14.723000000000001</v>
      </c>
      <c r="BE599">
        <v>2978.1849999999999</v>
      </c>
      <c r="BF599">
        <v>36.113</v>
      </c>
      <c r="BG599">
        <v>0.156</v>
      </c>
      <c r="BH599">
        <v>0</v>
      </c>
      <c r="BI599">
        <v>0.156</v>
      </c>
      <c r="BJ599">
        <v>0.12</v>
      </c>
      <c r="BK599">
        <v>0</v>
      </c>
      <c r="BL599">
        <v>0.12</v>
      </c>
      <c r="BM599">
        <v>0</v>
      </c>
      <c r="BQ599">
        <v>0</v>
      </c>
      <c r="BR599">
        <v>0.20993600000000001</v>
      </c>
      <c r="BS599">
        <v>0.30382799999999999</v>
      </c>
      <c r="BT599">
        <v>1.2E-2</v>
      </c>
      <c r="BU599">
        <v>5.0536839999999996</v>
      </c>
      <c r="BV599">
        <v>6.1069427999999997</v>
      </c>
    </row>
    <row r="600" spans="1:74" customFormat="1" x14ac:dyDescent="0.25">
      <c r="A600" s="37">
        <v>41704</v>
      </c>
      <c r="B600" s="38">
        <v>4.1199074074074075E-2</v>
      </c>
      <c r="C600">
        <v>15.135</v>
      </c>
      <c r="D600">
        <v>0.42449999999999999</v>
      </c>
      <c r="E600">
        <v>4244.5295589999996</v>
      </c>
      <c r="F600">
        <v>7.5</v>
      </c>
      <c r="G600">
        <v>-1.9</v>
      </c>
      <c r="H600">
        <v>71.7</v>
      </c>
      <c r="J600">
        <v>0</v>
      </c>
      <c r="K600">
        <v>0.87050000000000005</v>
      </c>
      <c r="L600">
        <v>13.174200000000001</v>
      </c>
      <c r="M600">
        <v>0.3695</v>
      </c>
      <c r="N600">
        <v>6.5358000000000001</v>
      </c>
      <c r="O600">
        <v>0</v>
      </c>
      <c r="P600">
        <v>6.5</v>
      </c>
      <c r="Q600">
        <v>5.0115999999999996</v>
      </c>
      <c r="R600">
        <v>0</v>
      </c>
      <c r="S600">
        <v>5</v>
      </c>
      <c r="T600">
        <v>71.725399999999993</v>
      </c>
      <c r="W600">
        <v>0</v>
      </c>
      <c r="X600">
        <v>0</v>
      </c>
      <c r="Y600">
        <v>12.2</v>
      </c>
      <c r="Z600">
        <v>848</v>
      </c>
      <c r="AA600">
        <v>872</v>
      </c>
      <c r="AB600">
        <v>797</v>
      </c>
      <c r="AC600">
        <v>55</v>
      </c>
      <c r="AD600">
        <v>10.29</v>
      </c>
      <c r="AE600">
        <v>0.24</v>
      </c>
      <c r="AF600">
        <v>981</v>
      </c>
      <c r="AG600">
        <v>-5</v>
      </c>
      <c r="AH600">
        <v>17</v>
      </c>
      <c r="AI600">
        <v>19</v>
      </c>
      <c r="AJ600">
        <v>190</v>
      </c>
      <c r="AK600">
        <v>190</v>
      </c>
      <c r="AL600">
        <v>6.9</v>
      </c>
      <c r="AM600">
        <v>195</v>
      </c>
      <c r="AN600" t="s">
        <v>155</v>
      </c>
      <c r="AO600">
        <v>2</v>
      </c>
      <c r="AP600" s="39">
        <v>0.70777777777777784</v>
      </c>
      <c r="AQ600">
        <v>47.158752</v>
      </c>
      <c r="AR600">
        <v>-88.485658000000001</v>
      </c>
      <c r="AS600">
        <v>308.10000000000002</v>
      </c>
      <c r="AT600">
        <v>43.4</v>
      </c>
      <c r="AU600">
        <v>12</v>
      </c>
      <c r="AV600">
        <v>9</v>
      </c>
      <c r="AW600" t="s">
        <v>438</v>
      </c>
      <c r="AX600">
        <v>1.2</v>
      </c>
      <c r="AY600">
        <v>1.3</v>
      </c>
      <c r="AZ600">
        <v>2.1</v>
      </c>
      <c r="BA600">
        <v>14.048999999999999</v>
      </c>
      <c r="BB600">
        <v>13.7</v>
      </c>
      <c r="BC600">
        <v>0.98</v>
      </c>
      <c r="BD600">
        <v>14.881</v>
      </c>
      <c r="BE600">
        <v>2950.4989999999998</v>
      </c>
      <c r="BF600">
        <v>52.665999999999997</v>
      </c>
      <c r="BG600">
        <v>0.153</v>
      </c>
      <c r="BH600">
        <v>0</v>
      </c>
      <c r="BI600">
        <v>0.153</v>
      </c>
      <c r="BJ600">
        <v>0.11799999999999999</v>
      </c>
      <c r="BK600">
        <v>0</v>
      </c>
      <c r="BL600">
        <v>0.11799999999999999</v>
      </c>
      <c r="BM600">
        <v>0.53080000000000005</v>
      </c>
      <c r="BQ600">
        <v>0</v>
      </c>
      <c r="BR600">
        <v>0.25317499999999998</v>
      </c>
      <c r="BS600">
        <v>0.30679299999999998</v>
      </c>
      <c r="BT600">
        <v>1.1793E-2</v>
      </c>
      <c r="BU600">
        <v>6.0945549999999997</v>
      </c>
      <c r="BV600">
        <v>6.1665393000000002</v>
      </c>
    </row>
    <row r="601" spans="1:74" customFormat="1" x14ac:dyDescent="0.25">
      <c r="A601" s="37">
        <v>41704</v>
      </c>
      <c r="B601" s="38">
        <v>4.1210648148148149E-2</v>
      </c>
      <c r="C601">
        <v>14.545</v>
      </c>
      <c r="D601">
        <v>0.66369999999999996</v>
      </c>
      <c r="E601">
        <v>6636.9033360000003</v>
      </c>
      <c r="F601">
        <v>7.6</v>
      </c>
      <c r="G601">
        <v>3.1</v>
      </c>
      <c r="H601">
        <v>65.5</v>
      </c>
      <c r="J601">
        <v>0</v>
      </c>
      <c r="K601">
        <v>0.87290000000000001</v>
      </c>
      <c r="L601">
        <v>12.696</v>
      </c>
      <c r="M601">
        <v>0.57930000000000004</v>
      </c>
      <c r="N601">
        <v>6.6265999999999998</v>
      </c>
      <c r="O601">
        <v>2.6987000000000001</v>
      </c>
      <c r="P601">
        <v>9.3000000000000007</v>
      </c>
      <c r="Q601">
        <v>5.0812999999999997</v>
      </c>
      <c r="R601">
        <v>2.0693999999999999</v>
      </c>
      <c r="S601">
        <v>7.2</v>
      </c>
      <c r="T601">
        <v>65.532499999999999</v>
      </c>
      <c r="W601">
        <v>0</v>
      </c>
      <c r="X601">
        <v>0</v>
      </c>
      <c r="Y601">
        <v>12.2</v>
      </c>
      <c r="Z601">
        <v>847</v>
      </c>
      <c r="AA601">
        <v>871</v>
      </c>
      <c r="AB601">
        <v>795</v>
      </c>
      <c r="AC601">
        <v>55</v>
      </c>
      <c r="AD601">
        <v>10.29</v>
      </c>
      <c r="AE601">
        <v>0.24</v>
      </c>
      <c r="AF601">
        <v>981</v>
      </c>
      <c r="AG601">
        <v>-5</v>
      </c>
      <c r="AH601">
        <v>16.792999999999999</v>
      </c>
      <c r="AI601">
        <v>19</v>
      </c>
      <c r="AJ601">
        <v>190</v>
      </c>
      <c r="AK601">
        <v>190</v>
      </c>
      <c r="AL601">
        <v>7</v>
      </c>
      <c r="AM601">
        <v>195</v>
      </c>
      <c r="AN601" t="s">
        <v>155</v>
      </c>
      <c r="AO601">
        <v>2</v>
      </c>
      <c r="AP601" s="39">
        <v>0.70778935185185177</v>
      </c>
      <c r="AQ601">
        <v>47.158672000000003</v>
      </c>
      <c r="AR601">
        <v>-88.485485999999995</v>
      </c>
      <c r="AS601">
        <v>308.3</v>
      </c>
      <c r="AT601">
        <v>40.6</v>
      </c>
      <c r="AU601">
        <v>12</v>
      </c>
      <c r="AV601">
        <v>10</v>
      </c>
      <c r="AW601" t="s">
        <v>424</v>
      </c>
      <c r="AX601">
        <v>1.2605</v>
      </c>
      <c r="AY601">
        <v>1.1185</v>
      </c>
      <c r="AZ601">
        <v>2.1604999999999999</v>
      </c>
      <c r="BA601">
        <v>14.048999999999999</v>
      </c>
      <c r="BB601">
        <v>13.97</v>
      </c>
      <c r="BC601">
        <v>0.99</v>
      </c>
      <c r="BD601">
        <v>14.564</v>
      </c>
      <c r="BE601">
        <v>2901.1460000000002</v>
      </c>
      <c r="BF601">
        <v>84.256</v>
      </c>
      <c r="BG601">
        <v>0.159</v>
      </c>
      <c r="BH601">
        <v>6.5000000000000002E-2</v>
      </c>
      <c r="BI601">
        <v>0.223</v>
      </c>
      <c r="BJ601">
        <v>0.122</v>
      </c>
      <c r="BK601">
        <v>0.05</v>
      </c>
      <c r="BL601">
        <v>0.17100000000000001</v>
      </c>
      <c r="BM601">
        <v>0.49480000000000002</v>
      </c>
      <c r="BQ601">
        <v>0</v>
      </c>
      <c r="BR601">
        <v>0.27941700000000003</v>
      </c>
      <c r="BS601">
        <v>0.30641400000000002</v>
      </c>
      <c r="BT601">
        <v>1.1207E-2</v>
      </c>
      <c r="BU601">
        <v>6.7262659999999999</v>
      </c>
      <c r="BV601">
        <v>6.1589213999999997</v>
      </c>
    </row>
    <row r="602" spans="1:74" customFormat="1" x14ac:dyDescent="0.25">
      <c r="A602" s="37">
        <v>41704</v>
      </c>
      <c r="B602" s="38">
        <v>4.1222222222222223E-2</v>
      </c>
      <c r="C602">
        <v>14.653</v>
      </c>
      <c r="D602">
        <v>0.37509999999999999</v>
      </c>
      <c r="E602">
        <v>3751.348497</v>
      </c>
      <c r="F602">
        <v>7.5</v>
      </c>
      <c r="G602">
        <v>3</v>
      </c>
      <c r="H602">
        <v>4.8</v>
      </c>
      <c r="J602">
        <v>0</v>
      </c>
      <c r="K602">
        <v>0.87460000000000004</v>
      </c>
      <c r="L602">
        <v>12.815300000000001</v>
      </c>
      <c r="M602">
        <v>0.3281</v>
      </c>
      <c r="N602">
        <v>6.5178000000000003</v>
      </c>
      <c r="O602">
        <v>2.6236999999999999</v>
      </c>
      <c r="P602">
        <v>9.1</v>
      </c>
      <c r="Q602">
        <v>4.9978999999999996</v>
      </c>
      <c r="R602">
        <v>2.0118999999999998</v>
      </c>
      <c r="S602">
        <v>7</v>
      </c>
      <c r="T602">
        <v>4.7935999999999996</v>
      </c>
      <c r="W602">
        <v>0</v>
      </c>
      <c r="X602">
        <v>0</v>
      </c>
      <c r="Y602">
        <v>12.1</v>
      </c>
      <c r="Z602">
        <v>848</v>
      </c>
      <c r="AA602">
        <v>872</v>
      </c>
      <c r="AB602">
        <v>796</v>
      </c>
      <c r="AC602">
        <v>55</v>
      </c>
      <c r="AD602">
        <v>10.29</v>
      </c>
      <c r="AE602">
        <v>0.24</v>
      </c>
      <c r="AF602">
        <v>981</v>
      </c>
      <c r="AG602">
        <v>-5</v>
      </c>
      <c r="AH602">
        <v>16.207000000000001</v>
      </c>
      <c r="AI602">
        <v>19</v>
      </c>
      <c r="AJ602">
        <v>190</v>
      </c>
      <c r="AK602">
        <v>189.8</v>
      </c>
      <c r="AL602">
        <v>6.8</v>
      </c>
      <c r="AM602">
        <v>195</v>
      </c>
      <c r="AN602" t="s">
        <v>155</v>
      </c>
      <c r="AO602">
        <v>2</v>
      </c>
      <c r="AP602" s="39">
        <v>0.70780092592592592</v>
      </c>
      <c r="AQ602">
        <v>47.158614</v>
      </c>
      <c r="AR602">
        <v>-88.485319000000004</v>
      </c>
      <c r="AS602">
        <v>308.2</v>
      </c>
      <c r="AT602">
        <v>37.299999999999997</v>
      </c>
      <c r="AU602">
        <v>12</v>
      </c>
      <c r="AV602">
        <v>10</v>
      </c>
      <c r="AW602" t="s">
        <v>424</v>
      </c>
      <c r="AX602">
        <v>1.2395</v>
      </c>
      <c r="AY602">
        <v>1.0605</v>
      </c>
      <c r="AZ602">
        <v>2.1395</v>
      </c>
      <c r="BA602">
        <v>14.048999999999999</v>
      </c>
      <c r="BB602">
        <v>14.16</v>
      </c>
      <c r="BC602">
        <v>1.01</v>
      </c>
      <c r="BD602">
        <v>14.342000000000001</v>
      </c>
      <c r="BE602">
        <v>2959.261</v>
      </c>
      <c r="BF602">
        <v>48.219000000000001</v>
      </c>
      <c r="BG602">
        <v>0.158</v>
      </c>
      <c r="BH602">
        <v>6.3E-2</v>
      </c>
      <c r="BI602">
        <v>0.221</v>
      </c>
      <c r="BJ602">
        <v>0.121</v>
      </c>
      <c r="BK602">
        <v>4.9000000000000002E-2</v>
      </c>
      <c r="BL602">
        <v>0.17</v>
      </c>
      <c r="BM602">
        <v>3.6600000000000001E-2</v>
      </c>
      <c r="BQ602">
        <v>0</v>
      </c>
      <c r="BR602">
        <v>0.29634100000000002</v>
      </c>
      <c r="BS602">
        <v>0.308</v>
      </c>
      <c r="BT602">
        <v>1.1793E-2</v>
      </c>
      <c r="BU602">
        <v>7.1336690000000003</v>
      </c>
      <c r="BV602">
        <v>6.1908000000000003</v>
      </c>
    </row>
    <row r="603" spans="1:74" customFormat="1" x14ac:dyDescent="0.25">
      <c r="A603" s="37">
        <v>41704</v>
      </c>
      <c r="B603" s="38">
        <v>4.1233796296296296E-2</v>
      </c>
      <c r="C603">
        <v>14.869</v>
      </c>
      <c r="D603">
        <v>0.2021</v>
      </c>
      <c r="E603">
        <v>2021.0479290000001</v>
      </c>
      <c r="F603">
        <v>5.6</v>
      </c>
      <c r="G603">
        <v>3</v>
      </c>
      <c r="H603">
        <v>-18.3</v>
      </c>
      <c r="J603">
        <v>0</v>
      </c>
      <c r="K603">
        <v>0.87450000000000006</v>
      </c>
      <c r="L603">
        <v>13.0021</v>
      </c>
      <c r="M603">
        <v>0.1767</v>
      </c>
      <c r="N603">
        <v>4.8898999999999999</v>
      </c>
      <c r="O603">
        <v>2.6162999999999998</v>
      </c>
      <c r="P603">
        <v>7.5</v>
      </c>
      <c r="Q603">
        <v>3.7496</v>
      </c>
      <c r="R603">
        <v>2.0062000000000002</v>
      </c>
      <c r="S603">
        <v>5.8</v>
      </c>
      <c r="T603">
        <v>0</v>
      </c>
      <c r="W603">
        <v>0</v>
      </c>
      <c r="X603">
        <v>0</v>
      </c>
      <c r="Y603">
        <v>12.2</v>
      </c>
      <c r="Z603">
        <v>848</v>
      </c>
      <c r="AA603">
        <v>872</v>
      </c>
      <c r="AB603">
        <v>797</v>
      </c>
      <c r="AC603">
        <v>55</v>
      </c>
      <c r="AD603">
        <v>10.29</v>
      </c>
      <c r="AE603">
        <v>0.24</v>
      </c>
      <c r="AF603">
        <v>981</v>
      </c>
      <c r="AG603">
        <v>-5</v>
      </c>
      <c r="AH603">
        <v>17</v>
      </c>
      <c r="AI603">
        <v>19</v>
      </c>
      <c r="AJ603">
        <v>190</v>
      </c>
      <c r="AK603">
        <v>189.2</v>
      </c>
      <c r="AL603">
        <v>6.9</v>
      </c>
      <c r="AM603">
        <v>195</v>
      </c>
      <c r="AN603" t="s">
        <v>155</v>
      </c>
      <c r="AO603">
        <v>2</v>
      </c>
      <c r="AP603" s="39">
        <v>0.70781250000000007</v>
      </c>
      <c r="AQ603">
        <v>47.158575999999996</v>
      </c>
      <c r="AR603">
        <v>-88.485129000000001</v>
      </c>
      <c r="AS603">
        <v>308.10000000000002</v>
      </c>
      <c r="AT603">
        <v>35.5</v>
      </c>
      <c r="AU603">
        <v>12</v>
      </c>
      <c r="AV603">
        <v>10</v>
      </c>
      <c r="AW603" t="s">
        <v>424</v>
      </c>
      <c r="AX603">
        <v>1.2</v>
      </c>
      <c r="AY603">
        <v>1.1000000000000001</v>
      </c>
      <c r="AZ603">
        <v>2.0394999999999999</v>
      </c>
      <c r="BA603">
        <v>14.048999999999999</v>
      </c>
      <c r="BB603">
        <v>14.15</v>
      </c>
      <c r="BC603">
        <v>1.01</v>
      </c>
      <c r="BD603">
        <v>14.356999999999999</v>
      </c>
      <c r="BE603">
        <v>2994.4119999999998</v>
      </c>
      <c r="BF603">
        <v>25.905000000000001</v>
      </c>
      <c r="BG603">
        <v>0.11799999999999999</v>
      </c>
      <c r="BH603">
        <v>6.3E-2</v>
      </c>
      <c r="BI603">
        <v>0.18099999999999999</v>
      </c>
      <c r="BJ603">
        <v>0.09</v>
      </c>
      <c r="BK603">
        <v>4.8000000000000001E-2</v>
      </c>
      <c r="BL603">
        <v>0.13900000000000001</v>
      </c>
      <c r="BM603">
        <v>0</v>
      </c>
      <c r="BQ603">
        <v>0</v>
      </c>
      <c r="BR603">
        <v>0.25457999999999997</v>
      </c>
      <c r="BS603">
        <v>0.30820700000000001</v>
      </c>
      <c r="BT603">
        <v>1.1207E-2</v>
      </c>
      <c r="BU603">
        <v>6.1283779999999997</v>
      </c>
      <c r="BV603">
        <v>6.1949607000000002</v>
      </c>
    </row>
    <row r="604" spans="1:74" customFormat="1" x14ac:dyDescent="0.25">
      <c r="A604" s="37">
        <v>41704</v>
      </c>
      <c r="B604" s="38">
        <v>4.124537037037037E-2</v>
      </c>
      <c r="C604">
        <v>14.968</v>
      </c>
      <c r="D604">
        <v>0.115</v>
      </c>
      <c r="E604">
        <v>1150</v>
      </c>
      <c r="F604">
        <v>5.5</v>
      </c>
      <c r="G604">
        <v>3</v>
      </c>
      <c r="H604">
        <v>-39.4</v>
      </c>
      <c r="J604">
        <v>0</v>
      </c>
      <c r="K604">
        <v>0.87439999999999996</v>
      </c>
      <c r="L604">
        <v>13.0877</v>
      </c>
      <c r="M604">
        <v>0.10059999999999999</v>
      </c>
      <c r="N604">
        <v>4.8091999999999997</v>
      </c>
      <c r="O604">
        <v>2.6232000000000002</v>
      </c>
      <c r="P604">
        <v>7.4</v>
      </c>
      <c r="Q604">
        <v>3.6877</v>
      </c>
      <c r="R604">
        <v>2.0114999999999998</v>
      </c>
      <c r="S604">
        <v>5.7</v>
      </c>
      <c r="T604">
        <v>0</v>
      </c>
      <c r="W604">
        <v>0</v>
      </c>
      <c r="X604">
        <v>0</v>
      </c>
      <c r="Y604">
        <v>12.2</v>
      </c>
      <c r="Z604">
        <v>848</v>
      </c>
      <c r="AA604">
        <v>873</v>
      </c>
      <c r="AB604">
        <v>797</v>
      </c>
      <c r="AC604">
        <v>55</v>
      </c>
      <c r="AD604">
        <v>10.29</v>
      </c>
      <c r="AE604">
        <v>0.24</v>
      </c>
      <c r="AF604">
        <v>981</v>
      </c>
      <c r="AG604">
        <v>-5</v>
      </c>
      <c r="AH604">
        <v>17</v>
      </c>
      <c r="AI604">
        <v>19</v>
      </c>
      <c r="AJ604">
        <v>190</v>
      </c>
      <c r="AK604">
        <v>190</v>
      </c>
      <c r="AL604">
        <v>6.7</v>
      </c>
      <c r="AM604">
        <v>195</v>
      </c>
      <c r="AN604" t="s">
        <v>155</v>
      </c>
      <c r="AO604">
        <v>2</v>
      </c>
      <c r="AP604" s="39">
        <v>0.70782407407407411</v>
      </c>
      <c r="AQ604">
        <v>47.158551000000003</v>
      </c>
      <c r="AR604">
        <v>-88.484938999999997</v>
      </c>
      <c r="AS604">
        <v>308.10000000000002</v>
      </c>
      <c r="AT604">
        <v>34</v>
      </c>
      <c r="AU604">
        <v>12</v>
      </c>
      <c r="AV604">
        <v>10</v>
      </c>
      <c r="AW604" t="s">
        <v>424</v>
      </c>
      <c r="AX604">
        <v>1.1395</v>
      </c>
      <c r="AY604">
        <v>1.1605000000000001</v>
      </c>
      <c r="AZ604">
        <v>2</v>
      </c>
      <c r="BA604">
        <v>14.048999999999999</v>
      </c>
      <c r="BB604">
        <v>14.15</v>
      </c>
      <c r="BC604">
        <v>1.01</v>
      </c>
      <c r="BD604">
        <v>14.364000000000001</v>
      </c>
      <c r="BE604">
        <v>3011.9679999999998</v>
      </c>
      <c r="BF604">
        <v>14.728999999999999</v>
      </c>
      <c r="BG604">
        <v>0.11600000000000001</v>
      </c>
      <c r="BH604">
        <v>6.3E-2</v>
      </c>
      <c r="BI604">
        <v>0.17899999999999999</v>
      </c>
      <c r="BJ604">
        <v>8.8999999999999996E-2</v>
      </c>
      <c r="BK604">
        <v>4.8000000000000001E-2</v>
      </c>
      <c r="BL604">
        <v>0.13700000000000001</v>
      </c>
      <c r="BM604">
        <v>0</v>
      </c>
      <c r="BQ604">
        <v>0</v>
      </c>
      <c r="BR604">
        <v>0.20699999999999999</v>
      </c>
      <c r="BS604">
        <v>0.308172</v>
      </c>
      <c r="BT604">
        <v>1.1793E-2</v>
      </c>
      <c r="BU604">
        <v>4.9830079999999999</v>
      </c>
      <c r="BV604">
        <v>6.1942572</v>
      </c>
    </row>
    <row r="605" spans="1:74" customFormat="1" x14ac:dyDescent="0.25">
      <c r="A605" s="37">
        <v>41704</v>
      </c>
      <c r="B605" s="38">
        <v>4.1256944444444443E-2</v>
      </c>
      <c r="C605">
        <v>14.941000000000001</v>
      </c>
      <c r="D605">
        <v>9.2999999999999999E-2</v>
      </c>
      <c r="E605">
        <v>929.77419399999997</v>
      </c>
      <c r="F605">
        <v>5.4</v>
      </c>
      <c r="G605">
        <v>2.9</v>
      </c>
      <c r="H605">
        <v>-20.7</v>
      </c>
      <c r="J605">
        <v>0</v>
      </c>
      <c r="K605">
        <v>0.87480000000000002</v>
      </c>
      <c r="L605">
        <v>13.071400000000001</v>
      </c>
      <c r="M605">
        <v>8.1299999999999997E-2</v>
      </c>
      <c r="N605">
        <v>4.7241</v>
      </c>
      <c r="O605">
        <v>2.5299999999999998</v>
      </c>
      <c r="P605">
        <v>7.3</v>
      </c>
      <c r="Q605">
        <v>3.6225000000000001</v>
      </c>
      <c r="R605">
        <v>1.94</v>
      </c>
      <c r="S605">
        <v>5.6</v>
      </c>
      <c r="T605">
        <v>0</v>
      </c>
      <c r="W605">
        <v>0</v>
      </c>
      <c r="X605">
        <v>0</v>
      </c>
      <c r="Y605">
        <v>12.2</v>
      </c>
      <c r="Z605">
        <v>848</v>
      </c>
      <c r="AA605">
        <v>873</v>
      </c>
      <c r="AB605">
        <v>799</v>
      </c>
      <c r="AC605">
        <v>55</v>
      </c>
      <c r="AD605">
        <v>10.29</v>
      </c>
      <c r="AE605">
        <v>0.24</v>
      </c>
      <c r="AF605">
        <v>981</v>
      </c>
      <c r="AG605">
        <v>-5</v>
      </c>
      <c r="AH605">
        <v>17</v>
      </c>
      <c r="AI605">
        <v>19</v>
      </c>
      <c r="AJ605">
        <v>190</v>
      </c>
      <c r="AK605">
        <v>190</v>
      </c>
      <c r="AL605">
        <v>6.8</v>
      </c>
      <c r="AM605">
        <v>195</v>
      </c>
      <c r="AN605" t="s">
        <v>155</v>
      </c>
      <c r="AO605">
        <v>2</v>
      </c>
      <c r="AP605" s="39">
        <v>0.70783564814814814</v>
      </c>
      <c r="AQ605">
        <v>47.158537000000003</v>
      </c>
      <c r="AR605">
        <v>-88.484764999999996</v>
      </c>
      <c r="AS605">
        <v>308</v>
      </c>
      <c r="AT605">
        <v>31.7</v>
      </c>
      <c r="AU605">
        <v>12</v>
      </c>
      <c r="AV605">
        <v>11</v>
      </c>
      <c r="AW605" t="s">
        <v>420</v>
      </c>
      <c r="AX605">
        <v>0.97899999999999998</v>
      </c>
      <c r="AY605">
        <v>1.079</v>
      </c>
      <c r="AZ605">
        <v>1.637</v>
      </c>
      <c r="BA605">
        <v>14.048999999999999</v>
      </c>
      <c r="BB605">
        <v>14.19</v>
      </c>
      <c r="BC605">
        <v>1.01</v>
      </c>
      <c r="BD605">
        <v>14.307</v>
      </c>
      <c r="BE605">
        <v>3016.366</v>
      </c>
      <c r="BF605">
        <v>11.946999999999999</v>
      </c>
      <c r="BG605">
        <v>0.114</v>
      </c>
      <c r="BH605">
        <v>6.0999999999999999E-2</v>
      </c>
      <c r="BI605">
        <v>0.17499999999999999</v>
      </c>
      <c r="BJ605">
        <v>8.7999999999999995E-2</v>
      </c>
      <c r="BK605">
        <v>4.7E-2</v>
      </c>
      <c r="BL605">
        <v>0.13400000000000001</v>
      </c>
      <c r="BM605">
        <v>0</v>
      </c>
      <c r="BQ605">
        <v>0</v>
      </c>
      <c r="BR605">
        <v>0.20058300000000001</v>
      </c>
      <c r="BS605">
        <v>0.306035</v>
      </c>
      <c r="BT605">
        <v>1.0999999999999999E-2</v>
      </c>
      <c r="BU605">
        <v>4.8285349999999996</v>
      </c>
      <c r="BV605">
        <v>6.1513035</v>
      </c>
    </row>
    <row r="606" spans="1:74" customFormat="1" x14ac:dyDescent="0.25">
      <c r="A606" s="37">
        <v>41704</v>
      </c>
      <c r="B606" s="38">
        <v>4.1268518518518517E-2</v>
      </c>
      <c r="C606">
        <v>14.952</v>
      </c>
      <c r="D606">
        <v>0.10050000000000001</v>
      </c>
      <c r="E606">
        <v>1004.522786</v>
      </c>
      <c r="F606">
        <v>5.2</v>
      </c>
      <c r="G606">
        <v>1.1000000000000001</v>
      </c>
      <c r="H606">
        <v>-19.3</v>
      </c>
      <c r="J606">
        <v>0</v>
      </c>
      <c r="K606">
        <v>0.87470000000000003</v>
      </c>
      <c r="L606">
        <v>13.078900000000001</v>
      </c>
      <c r="M606">
        <v>8.7900000000000006E-2</v>
      </c>
      <c r="N606">
        <v>4.5486000000000004</v>
      </c>
      <c r="O606">
        <v>0.96220000000000006</v>
      </c>
      <c r="P606">
        <v>5.5</v>
      </c>
      <c r="Q606">
        <v>3.4878999999999998</v>
      </c>
      <c r="R606">
        <v>0.73780000000000001</v>
      </c>
      <c r="S606">
        <v>4.2</v>
      </c>
      <c r="T606">
        <v>0</v>
      </c>
      <c r="W606">
        <v>0</v>
      </c>
      <c r="X606">
        <v>0</v>
      </c>
      <c r="Y606">
        <v>12.2</v>
      </c>
      <c r="Z606">
        <v>847</v>
      </c>
      <c r="AA606">
        <v>873</v>
      </c>
      <c r="AB606">
        <v>799</v>
      </c>
      <c r="AC606">
        <v>55</v>
      </c>
      <c r="AD606">
        <v>10.29</v>
      </c>
      <c r="AE606">
        <v>0.24</v>
      </c>
      <c r="AF606">
        <v>981</v>
      </c>
      <c r="AG606">
        <v>-5</v>
      </c>
      <c r="AH606">
        <v>17</v>
      </c>
      <c r="AI606">
        <v>19</v>
      </c>
      <c r="AJ606">
        <v>190</v>
      </c>
      <c r="AK606">
        <v>190</v>
      </c>
      <c r="AL606">
        <v>6.9</v>
      </c>
      <c r="AM606">
        <v>195</v>
      </c>
      <c r="AN606" t="s">
        <v>155</v>
      </c>
      <c r="AO606">
        <v>2</v>
      </c>
      <c r="AP606" s="39">
        <v>0.70784722222222218</v>
      </c>
      <c r="AQ606">
        <v>47.158540000000002</v>
      </c>
      <c r="AR606">
        <v>-88.484606999999997</v>
      </c>
      <c r="AS606">
        <v>307.8</v>
      </c>
      <c r="AT606">
        <v>29.2</v>
      </c>
      <c r="AU606">
        <v>12</v>
      </c>
      <c r="AV606">
        <v>11</v>
      </c>
      <c r="AW606" t="s">
        <v>420</v>
      </c>
      <c r="AX606">
        <v>0.9</v>
      </c>
      <c r="AY606">
        <v>1</v>
      </c>
      <c r="AZ606">
        <v>1.4</v>
      </c>
      <c r="BA606">
        <v>14.048999999999999</v>
      </c>
      <c r="BB606">
        <v>14.18</v>
      </c>
      <c r="BC606">
        <v>1.01</v>
      </c>
      <c r="BD606">
        <v>14.321</v>
      </c>
      <c r="BE606">
        <v>3014.8710000000001</v>
      </c>
      <c r="BF606">
        <v>12.891999999999999</v>
      </c>
      <c r="BG606">
        <v>0.11</v>
      </c>
      <c r="BH606">
        <v>2.3E-2</v>
      </c>
      <c r="BI606">
        <v>0.13300000000000001</v>
      </c>
      <c r="BJ606">
        <v>8.4000000000000005E-2</v>
      </c>
      <c r="BK606">
        <v>1.7999999999999999E-2</v>
      </c>
      <c r="BL606">
        <v>0.10199999999999999</v>
      </c>
      <c r="BM606">
        <v>0</v>
      </c>
      <c r="BQ606">
        <v>0</v>
      </c>
      <c r="BR606">
        <v>0.18572900000000001</v>
      </c>
      <c r="BS606">
        <v>0.31</v>
      </c>
      <c r="BT606">
        <v>1.1207E-2</v>
      </c>
      <c r="BU606">
        <v>4.470961</v>
      </c>
      <c r="BV606">
        <v>6.2309999999999999</v>
      </c>
    </row>
    <row r="607" spans="1:74" customFormat="1" x14ac:dyDescent="0.25">
      <c r="A607" s="37">
        <v>41704</v>
      </c>
      <c r="B607" s="38">
        <v>4.1280092592592597E-2</v>
      </c>
      <c r="C607">
        <v>15.141</v>
      </c>
      <c r="D607">
        <v>0.12230000000000001</v>
      </c>
      <c r="E607">
        <v>1223.078203</v>
      </c>
      <c r="F607">
        <v>5.0999999999999996</v>
      </c>
      <c r="G607">
        <v>1.1000000000000001</v>
      </c>
      <c r="H607">
        <v>-10.7</v>
      </c>
      <c r="J607">
        <v>0.05</v>
      </c>
      <c r="K607">
        <v>0.873</v>
      </c>
      <c r="L607">
        <v>13.218999999999999</v>
      </c>
      <c r="M607">
        <v>0.10680000000000001</v>
      </c>
      <c r="N607">
        <v>4.4524999999999997</v>
      </c>
      <c r="O607">
        <v>0.9365</v>
      </c>
      <c r="P607">
        <v>5.4</v>
      </c>
      <c r="Q607">
        <v>3.4137</v>
      </c>
      <c r="R607">
        <v>0.71799999999999997</v>
      </c>
      <c r="S607">
        <v>4.0999999999999996</v>
      </c>
      <c r="T607">
        <v>0</v>
      </c>
      <c r="W607">
        <v>0</v>
      </c>
      <c r="X607">
        <v>4.4200000000000003E-2</v>
      </c>
      <c r="Y607">
        <v>12.2</v>
      </c>
      <c r="Z607">
        <v>848</v>
      </c>
      <c r="AA607">
        <v>873</v>
      </c>
      <c r="AB607">
        <v>799</v>
      </c>
      <c r="AC607">
        <v>54.8</v>
      </c>
      <c r="AD607">
        <v>10.26</v>
      </c>
      <c r="AE607">
        <v>0.24</v>
      </c>
      <c r="AF607">
        <v>981</v>
      </c>
      <c r="AG607">
        <v>-5</v>
      </c>
      <c r="AH607">
        <v>17</v>
      </c>
      <c r="AI607">
        <v>19</v>
      </c>
      <c r="AJ607">
        <v>190</v>
      </c>
      <c r="AK607">
        <v>190</v>
      </c>
      <c r="AL607">
        <v>6.8</v>
      </c>
      <c r="AM607">
        <v>195</v>
      </c>
      <c r="AN607" t="s">
        <v>155</v>
      </c>
      <c r="AO607">
        <v>2</v>
      </c>
      <c r="AP607" s="39">
        <v>0.70785879629629633</v>
      </c>
      <c r="AQ607">
        <v>47.158566</v>
      </c>
      <c r="AR607">
        <v>-88.484469000000004</v>
      </c>
      <c r="AS607">
        <v>307.7</v>
      </c>
      <c r="AT607">
        <v>26.5</v>
      </c>
      <c r="AU607">
        <v>12</v>
      </c>
      <c r="AV607">
        <v>11</v>
      </c>
      <c r="AW607" t="s">
        <v>420</v>
      </c>
      <c r="AX607">
        <v>1.0208790000000001</v>
      </c>
      <c r="AY607">
        <v>1.06044</v>
      </c>
      <c r="AZ607">
        <v>1.5208790000000001</v>
      </c>
      <c r="BA607">
        <v>14.048999999999999</v>
      </c>
      <c r="BB607">
        <v>13.99</v>
      </c>
      <c r="BC607">
        <v>1</v>
      </c>
      <c r="BD607">
        <v>14.542</v>
      </c>
      <c r="BE607">
        <v>3010.6950000000002</v>
      </c>
      <c r="BF607">
        <v>15.478999999999999</v>
      </c>
      <c r="BG607">
        <v>0.106</v>
      </c>
      <c r="BH607">
        <v>2.1999999999999999E-2</v>
      </c>
      <c r="BI607">
        <v>0.129</v>
      </c>
      <c r="BJ607">
        <v>8.1000000000000003E-2</v>
      </c>
      <c r="BK607">
        <v>1.7000000000000001E-2</v>
      </c>
      <c r="BL607">
        <v>9.9000000000000005E-2</v>
      </c>
      <c r="BM607">
        <v>0</v>
      </c>
      <c r="BQ607">
        <v>7.3159999999999998</v>
      </c>
      <c r="BR607">
        <v>0.22858899999999999</v>
      </c>
      <c r="BS607">
        <v>0.30979299999999999</v>
      </c>
      <c r="BT607">
        <v>1.1793E-2</v>
      </c>
      <c r="BU607">
        <v>5.5027090000000003</v>
      </c>
      <c r="BV607">
        <v>6.2268393</v>
      </c>
    </row>
    <row r="608" spans="1:74" customFormat="1" x14ac:dyDescent="0.25">
      <c r="A608" s="37">
        <v>41704</v>
      </c>
      <c r="B608" s="38">
        <v>4.1291666666666664E-2</v>
      </c>
      <c r="C608">
        <v>15.173</v>
      </c>
      <c r="D608">
        <v>0.1744</v>
      </c>
      <c r="E608">
        <v>1743.5004039999999</v>
      </c>
      <c r="F608">
        <v>5.0999999999999996</v>
      </c>
      <c r="G608">
        <v>-0.7</v>
      </c>
      <c r="H608">
        <v>37.9</v>
      </c>
      <c r="J608">
        <v>0.1</v>
      </c>
      <c r="K608">
        <v>0.87239999999999995</v>
      </c>
      <c r="L608">
        <v>13.2378</v>
      </c>
      <c r="M608">
        <v>0.15210000000000001</v>
      </c>
      <c r="N608">
        <v>4.4074999999999998</v>
      </c>
      <c r="O608">
        <v>0</v>
      </c>
      <c r="P608">
        <v>4.4000000000000004</v>
      </c>
      <c r="Q608">
        <v>3.3774000000000002</v>
      </c>
      <c r="R608">
        <v>0</v>
      </c>
      <c r="S608">
        <v>3.4</v>
      </c>
      <c r="T608">
        <v>37.862200000000001</v>
      </c>
      <c r="W608">
        <v>0</v>
      </c>
      <c r="X608">
        <v>8.72E-2</v>
      </c>
      <c r="Y608">
        <v>12.2</v>
      </c>
      <c r="Z608">
        <v>849</v>
      </c>
      <c r="AA608">
        <v>873</v>
      </c>
      <c r="AB608">
        <v>798</v>
      </c>
      <c r="AC608">
        <v>54</v>
      </c>
      <c r="AD608">
        <v>10.11</v>
      </c>
      <c r="AE608">
        <v>0.23</v>
      </c>
      <c r="AF608">
        <v>981</v>
      </c>
      <c r="AG608">
        <v>-5</v>
      </c>
      <c r="AH608">
        <v>17</v>
      </c>
      <c r="AI608">
        <v>19</v>
      </c>
      <c r="AJ608">
        <v>190</v>
      </c>
      <c r="AK608">
        <v>190</v>
      </c>
      <c r="AL608">
        <v>7</v>
      </c>
      <c r="AM608">
        <v>195</v>
      </c>
      <c r="AN608" t="s">
        <v>155</v>
      </c>
      <c r="AO608">
        <v>2</v>
      </c>
      <c r="AP608" s="39">
        <v>0.70787037037037026</v>
      </c>
      <c r="AQ608">
        <v>47.158614999999998</v>
      </c>
      <c r="AR608">
        <v>-88.484351000000004</v>
      </c>
      <c r="AS608">
        <v>307.60000000000002</v>
      </c>
      <c r="AT608">
        <v>24.5</v>
      </c>
      <c r="AU608">
        <v>12</v>
      </c>
      <c r="AV608">
        <v>11</v>
      </c>
      <c r="AW608" t="s">
        <v>420</v>
      </c>
      <c r="AX608">
        <v>1.1000000000000001</v>
      </c>
      <c r="AY608">
        <v>1.16046</v>
      </c>
      <c r="AZ608">
        <v>1.6</v>
      </c>
      <c r="BA608">
        <v>14.048999999999999</v>
      </c>
      <c r="BB608">
        <v>13.91</v>
      </c>
      <c r="BC608">
        <v>0.99</v>
      </c>
      <c r="BD608">
        <v>14.621</v>
      </c>
      <c r="BE608">
        <v>2999.6410000000001</v>
      </c>
      <c r="BF608">
        <v>21.937999999999999</v>
      </c>
      <c r="BG608">
        <v>0.105</v>
      </c>
      <c r="BH608">
        <v>0</v>
      </c>
      <c r="BI608">
        <v>0.105</v>
      </c>
      <c r="BJ608">
        <v>0.08</v>
      </c>
      <c r="BK608">
        <v>0</v>
      </c>
      <c r="BL608">
        <v>0.08</v>
      </c>
      <c r="BM608">
        <v>0.28349999999999997</v>
      </c>
      <c r="BQ608">
        <v>14.374000000000001</v>
      </c>
      <c r="BR608">
        <v>0.247309</v>
      </c>
      <c r="BS608">
        <v>0.30962099999999998</v>
      </c>
      <c r="BT608">
        <v>1.1207E-2</v>
      </c>
      <c r="BU608">
        <v>5.9533459999999998</v>
      </c>
      <c r="BV608">
        <v>6.2233821000000002</v>
      </c>
    </row>
    <row r="609" spans="1:74" customFormat="1" x14ac:dyDescent="0.25">
      <c r="A609" s="37">
        <v>41704</v>
      </c>
      <c r="B609" s="38">
        <v>4.1303240740740745E-2</v>
      </c>
      <c r="C609">
        <v>14.919</v>
      </c>
      <c r="D609">
        <v>0.59309999999999996</v>
      </c>
      <c r="E609">
        <v>5931.0509300000003</v>
      </c>
      <c r="F609">
        <v>4.5</v>
      </c>
      <c r="G609">
        <v>-13.6</v>
      </c>
      <c r="H609">
        <v>65.900000000000006</v>
      </c>
      <c r="J609">
        <v>0.1</v>
      </c>
      <c r="K609">
        <v>0.87070000000000003</v>
      </c>
      <c r="L609">
        <v>12.9907</v>
      </c>
      <c r="M609">
        <v>0.51639999999999997</v>
      </c>
      <c r="N609">
        <v>3.9411</v>
      </c>
      <c r="O609">
        <v>0</v>
      </c>
      <c r="P609">
        <v>3.9</v>
      </c>
      <c r="Q609">
        <v>3.02</v>
      </c>
      <c r="R609">
        <v>0</v>
      </c>
      <c r="S609">
        <v>3</v>
      </c>
      <c r="T609">
        <v>65.86</v>
      </c>
      <c r="W609">
        <v>0</v>
      </c>
      <c r="X609">
        <v>8.7099999999999997E-2</v>
      </c>
      <c r="Y609">
        <v>12.2</v>
      </c>
      <c r="Z609">
        <v>848</v>
      </c>
      <c r="AA609">
        <v>872</v>
      </c>
      <c r="AB609">
        <v>797</v>
      </c>
      <c r="AC609">
        <v>54</v>
      </c>
      <c r="AD609">
        <v>10.11</v>
      </c>
      <c r="AE609">
        <v>0.23</v>
      </c>
      <c r="AF609">
        <v>981</v>
      </c>
      <c r="AG609">
        <v>-5</v>
      </c>
      <c r="AH609">
        <v>17</v>
      </c>
      <c r="AI609">
        <v>19</v>
      </c>
      <c r="AJ609">
        <v>190</v>
      </c>
      <c r="AK609">
        <v>190</v>
      </c>
      <c r="AL609">
        <v>7.1</v>
      </c>
      <c r="AM609">
        <v>195</v>
      </c>
      <c r="AN609" t="s">
        <v>155</v>
      </c>
      <c r="AO609">
        <v>2</v>
      </c>
      <c r="AP609" s="39">
        <v>0.70788194444444441</v>
      </c>
      <c r="AQ609">
        <v>47.158683000000003</v>
      </c>
      <c r="AR609">
        <v>-88.484246999999996</v>
      </c>
      <c r="AS609">
        <v>307.39999999999998</v>
      </c>
      <c r="AT609">
        <v>23.7</v>
      </c>
      <c r="AU609">
        <v>12</v>
      </c>
      <c r="AV609">
        <v>11</v>
      </c>
      <c r="AW609" t="s">
        <v>420</v>
      </c>
      <c r="AX609">
        <v>1.1000000000000001</v>
      </c>
      <c r="AY609">
        <v>1.2</v>
      </c>
      <c r="AZ609">
        <v>1.6</v>
      </c>
      <c r="BA609">
        <v>14.048999999999999</v>
      </c>
      <c r="BB609">
        <v>13.72</v>
      </c>
      <c r="BC609">
        <v>0.98</v>
      </c>
      <c r="BD609">
        <v>14.845000000000001</v>
      </c>
      <c r="BE609">
        <v>2917.4110000000001</v>
      </c>
      <c r="BF609">
        <v>73.817999999999998</v>
      </c>
      <c r="BG609">
        <v>9.2999999999999999E-2</v>
      </c>
      <c r="BH609">
        <v>0</v>
      </c>
      <c r="BI609">
        <v>9.2999999999999999E-2</v>
      </c>
      <c r="BJ609">
        <v>7.0999999999999994E-2</v>
      </c>
      <c r="BK609">
        <v>0</v>
      </c>
      <c r="BL609">
        <v>7.0999999999999994E-2</v>
      </c>
      <c r="BM609">
        <v>0.48870000000000002</v>
      </c>
      <c r="BQ609">
        <v>14.218</v>
      </c>
      <c r="BR609">
        <v>0.244452</v>
      </c>
      <c r="BS609">
        <v>0.31158599999999997</v>
      </c>
      <c r="BT609">
        <v>1.2E-2</v>
      </c>
      <c r="BU609">
        <v>5.8845710000000002</v>
      </c>
      <c r="BV609">
        <v>6.2628785999999996</v>
      </c>
    </row>
    <row r="610" spans="1:74" customFormat="1" x14ac:dyDescent="0.25">
      <c r="A610" s="37">
        <v>41704</v>
      </c>
      <c r="B610" s="38">
        <v>4.1314814814814811E-2</v>
      </c>
      <c r="C610">
        <v>14.583</v>
      </c>
      <c r="D610">
        <v>1.1959</v>
      </c>
      <c r="E610">
        <v>11959.225469999999</v>
      </c>
      <c r="F610">
        <v>4.0999999999999996</v>
      </c>
      <c r="G610">
        <v>-18.100000000000001</v>
      </c>
      <c r="H610">
        <v>243.5</v>
      </c>
      <c r="J610">
        <v>0.1</v>
      </c>
      <c r="K610">
        <v>0.86780000000000002</v>
      </c>
      <c r="L610">
        <v>12.655799999999999</v>
      </c>
      <c r="M610">
        <v>1.0379</v>
      </c>
      <c r="N610">
        <v>3.6004</v>
      </c>
      <c r="O610">
        <v>0</v>
      </c>
      <c r="P610">
        <v>3.6</v>
      </c>
      <c r="Q610">
        <v>2.7589999999999999</v>
      </c>
      <c r="R610">
        <v>0</v>
      </c>
      <c r="S610">
        <v>2.8</v>
      </c>
      <c r="T610">
        <v>243.4564</v>
      </c>
      <c r="W610">
        <v>0</v>
      </c>
      <c r="X610">
        <v>8.6800000000000002E-2</v>
      </c>
      <c r="Y610">
        <v>12.2</v>
      </c>
      <c r="Z610">
        <v>848</v>
      </c>
      <c r="AA610">
        <v>873</v>
      </c>
      <c r="AB610">
        <v>797</v>
      </c>
      <c r="AC610">
        <v>54</v>
      </c>
      <c r="AD610">
        <v>10.11</v>
      </c>
      <c r="AE610">
        <v>0.23</v>
      </c>
      <c r="AF610">
        <v>981</v>
      </c>
      <c r="AG610">
        <v>-5</v>
      </c>
      <c r="AH610">
        <v>17</v>
      </c>
      <c r="AI610">
        <v>19</v>
      </c>
      <c r="AJ610">
        <v>190</v>
      </c>
      <c r="AK610">
        <v>190</v>
      </c>
      <c r="AL610">
        <v>7.1</v>
      </c>
      <c r="AM610">
        <v>195</v>
      </c>
      <c r="AN610" t="s">
        <v>155</v>
      </c>
      <c r="AO610">
        <v>2</v>
      </c>
      <c r="AP610" s="39">
        <v>0.70789351851851856</v>
      </c>
      <c r="AQ610">
        <v>47.158769999999997</v>
      </c>
      <c r="AR610">
        <v>-88.484168999999994</v>
      </c>
      <c r="AS610">
        <v>307.2</v>
      </c>
      <c r="AT610">
        <v>23.8</v>
      </c>
      <c r="AU610">
        <v>12</v>
      </c>
      <c r="AV610">
        <v>11</v>
      </c>
      <c r="AW610" t="s">
        <v>420</v>
      </c>
      <c r="AX610">
        <v>1.1605000000000001</v>
      </c>
      <c r="AY610">
        <v>1.079</v>
      </c>
      <c r="AZ610">
        <v>1.6605000000000001</v>
      </c>
      <c r="BA610">
        <v>14.048999999999999</v>
      </c>
      <c r="BB610">
        <v>13.41</v>
      </c>
      <c r="BC610">
        <v>0.95</v>
      </c>
      <c r="BD610">
        <v>15.228</v>
      </c>
      <c r="BE610">
        <v>2799.7280000000001</v>
      </c>
      <c r="BF610">
        <v>146.13300000000001</v>
      </c>
      <c r="BG610">
        <v>8.3000000000000004E-2</v>
      </c>
      <c r="BH610">
        <v>0</v>
      </c>
      <c r="BI610">
        <v>8.3000000000000004E-2</v>
      </c>
      <c r="BJ610">
        <v>6.4000000000000001E-2</v>
      </c>
      <c r="BK610">
        <v>0</v>
      </c>
      <c r="BL610">
        <v>6.4000000000000001E-2</v>
      </c>
      <c r="BM610">
        <v>1.7795000000000001</v>
      </c>
      <c r="BQ610">
        <v>13.959</v>
      </c>
      <c r="BR610">
        <v>0.28376400000000002</v>
      </c>
      <c r="BS610">
        <v>0.31</v>
      </c>
      <c r="BT610">
        <v>1.2207000000000001E-2</v>
      </c>
      <c r="BU610">
        <v>6.8309090000000001</v>
      </c>
      <c r="BV610">
        <v>6.2309999999999999</v>
      </c>
    </row>
    <row r="611" spans="1:74" customFormat="1" x14ac:dyDescent="0.25">
      <c r="A611" s="37">
        <v>41704</v>
      </c>
      <c r="B611" s="38">
        <v>4.1326388888888892E-2</v>
      </c>
      <c r="C611">
        <v>14.4</v>
      </c>
      <c r="D611">
        <v>1.5021</v>
      </c>
      <c r="E611">
        <v>15021.12903</v>
      </c>
      <c r="F611">
        <v>3.4</v>
      </c>
      <c r="G611">
        <v>-20.3</v>
      </c>
      <c r="H611">
        <v>266.39999999999998</v>
      </c>
      <c r="J611">
        <v>0.1</v>
      </c>
      <c r="K611">
        <v>0.86650000000000005</v>
      </c>
      <c r="L611">
        <v>12.4771</v>
      </c>
      <c r="M611">
        <v>1.3015000000000001</v>
      </c>
      <c r="N611">
        <v>2.9822000000000002</v>
      </c>
      <c r="O611">
        <v>0</v>
      </c>
      <c r="P611">
        <v>3</v>
      </c>
      <c r="Q611">
        <v>2.2852000000000001</v>
      </c>
      <c r="R611">
        <v>0</v>
      </c>
      <c r="S611">
        <v>2.2999999999999998</v>
      </c>
      <c r="T611">
        <v>266.36309999999997</v>
      </c>
      <c r="W611">
        <v>0</v>
      </c>
      <c r="X611">
        <v>8.6599999999999996E-2</v>
      </c>
      <c r="Y611">
        <v>12.2</v>
      </c>
      <c r="Z611">
        <v>848</v>
      </c>
      <c r="AA611">
        <v>872</v>
      </c>
      <c r="AB611">
        <v>796</v>
      </c>
      <c r="AC611">
        <v>54</v>
      </c>
      <c r="AD611">
        <v>10.11</v>
      </c>
      <c r="AE611">
        <v>0.23</v>
      </c>
      <c r="AF611">
        <v>981</v>
      </c>
      <c r="AG611">
        <v>-5</v>
      </c>
      <c r="AH611">
        <v>17</v>
      </c>
      <c r="AI611">
        <v>19</v>
      </c>
      <c r="AJ611">
        <v>190</v>
      </c>
      <c r="AK611">
        <v>190</v>
      </c>
      <c r="AL611">
        <v>6.9</v>
      </c>
      <c r="AM611">
        <v>195</v>
      </c>
      <c r="AN611" t="s">
        <v>155</v>
      </c>
      <c r="AO611">
        <v>2</v>
      </c>
      <c r="AP611" s="39">
        <v>0.7079050925925926</v>
      </c>
      <c r="AQ611">
        <v>47.158872000000002</v>
      </c>
      <c r="AR611">
        <v>-88.484126000000003</v>
      </c>
      <c r="AS611">
        <v>307</v>
      </c>
      <c r="AT611">
        <v>24.5</v>
      </c>
      <c r="AU611">
        <v>12</v>
      </c>
      <c r="AV611">
        <v>11</v>
      </c>
      <c r="AW611" t="s">
        <v>420</v>
      </c>
      <c r="AX611">
        <v>1.321</v>
      </c>
      <c r="AY611">
        <v>1.121</v>
      </c>
      <c r="AZ611">
        <v>1.821</v>
      </c>
      <c r="BA611">
        <v>14.048999999999999</v>
      </c>
      <c r="BB611">
        <v>13.28</v>
      </c>
      <c r="BC611">
        <v>0.95</v>
      </c>
      <c r="BD611">
        <v>15.411</v>
      </c>
      <c r="BE611">
        <v>2742.692</v>
      </c>
      <c r="BF611">
        <v>182.09299999999999</v>
      </c>
      <c r="BG611">
        <v>6.9000000000000006E-2</v>
      </c>
      <c r="BH611">
        <v>0</v>
      </c>
      <c r="BI611">
        <v>6.9000000000000006E-2</v>
      </c>
      <c r="BJ611">
        <v>5.2999999999999999E-2</v>
      </c>
      <c r="BK611">
        <v>0</v>
      </c>
      <c r="BL611">
        <v>5.2999999999999999E-2</v>
      </c>
      <c r="BM611">
        <v>1.9346000000000001</v>
      </c>
      <c r="BQ611">
        <v>13.849</v>
      </c>
      <c r="BR611">
        <v>0.32458599999999999</v>
      </c>
      <c r="BS611">
        <v>0.31124099999999999</v>
      </c>
      <c r="BT611">
        <v>1.2999999999999999E-2</v>
      </c>
      <c r="BU611">
        <v>7.8136070000000002</v>
      </c>
      <c r="BV611">
        <v>6.2559440999999998</v>
      </c>
    </row>
    <row r="612" spans="1:74" customFormat="1" x14ac:dyDescent="0.25">
      <c r="A612" s="37">
        <v>41704</v>
      </c>
      <c r="B612" s="38">
        <v>4.1337962962962958E-2</v>
      </c>
      <c r="C612">
        <v>14.4</v>
      </c>
      <c r="D612">
        <v>1.5286</v>
      </c>
      <c r="E612">
        <v>15285.877860000001</v>
      </c>
      <c r="F612">
        <v>4.3</v>
      </c>
      <c r="G612">
        <v>-4.5</v>
      </c>
      <c r="H612">
        <v>268.7</v>
      </c>
      <c r="J612">
        <v>0.1</v>
      </c>
      <c r="K612">
        <v>0.86619999999999997</v>
      </c>
      <c r="L612">
        <v>12.474</v>
      </c>
      <c r="M612">
        <v>1.3241000000000001</v>
      </c>
      <c r="N612">
        <v>3.7534999999999998</v>
      </c>
      <c r="O612">
        <v>0</v>
      </c>
      <c r="P612">
        <v>3.8</v>
      </c>
      <c r="Q612">
        <v>2.8761999999999999</v>
      </c>
      <c r="R612">
        <v>0</v>
      </c>
      <c r="S612">
        <v>2.9</v>
      </c>
      <c r="T612">
        <v>268.69670000000002</v>
      </c>
      <c r="W612">
        <v>0</v>
      </c>
      <c r="X612">
        <v>8.6599999999999996E-2</v>
      </c>
      <c r="Y612">
        <v>12.1</v>
      </c>
      <c r="Z612">
        <v>849</v>
      </c>
      <c r="AA612">
        <v>872</v>
      </c>
      <c r="AB612">
        <v>797</v>
      </c>
      <c r="AC612">
        <v>54</v>
      </c>
      <c r="AD612">
        <v>10.11</v>
      </c>
      <c r="AE612">
        <v>0.23</v>
      </c>
      <c r="AF612">
        <v>981</v>
      </c>
      <c r="AG612">
        <v>-5</v>
      </c>
      <c r="AH612">
        <v>17</v>
      </c>
      <c r="AI612">
        <v>19</v>
      </c>
      <c r="AJ612">
        <v>190</v>
      </c>
      <c r="AK612">
        <v>190</v>
      </c>
      <c r="AL612">
        <v>6.9</v>
      </c>
      <c r="AM612">
        <v>195</v>
      </c>
      <c r="AN612" t="s">
        <v>155</v>
      </c>
      <c r="AO612">
        <v>2</v>
      </c>
      <c r="AP612" s="39">
        <v>0.70791666666666664</v>
      </c>
      <c r="AQ612">
        <v>47.158985999999999</v>
      </c>
      <c r="AR612">
        <v>-88.484116999999998</v>
      </c>
      <c r="AS612">
        <v>306.60000000000002</v>
      </c>
      <c r="AT612">
        <v>25.9</v>
      </c>
      <c r="AU612">
        <v>12</v>
      </c>
      <c r="AV612">
        <v>11</v>
      </c>
      <c r="AW612" t="s">
        <v>420</v>
      </c>
      <c r="AX612">
        <v>1.4</v>
      </c>
      <c r="AY612">
        <v>1.2</v>
      </c>
      <c r="AZ612">
        <v>1.9</v>
      </c>
      <c r="BA612">
        <v>14.048999999999999</v>
      </c>
      <c r="BB612">
        <v>13.25</v>
      </c>
      <c r="BC612">
        <v>0.94</v>
      </c>
      <c r="BD612">
        <v>15.441000000000001</v>
      </c>
      <c r="BE612">
        <v>2738.0819999999999</v>
      </c>
      <c r="BF612">
        <v>184.99100000000001</v>
      </c>
      <c r="BG612">
        <v>8.5999999999999993E-2</v>
      </c>
      <c r="BH612">
        <v>0</v>
      </c>
      <c r="BI612">
        <v>8.5999999999999993E-2</v>
      </c>
      <c r="BJ612">
        <v>6.6000000000000003E-2</v>
      </c>
      <c r="BK612">
        <v>0</v>
      </c>
      <c r="BL612">
        <v>6.6000000000000003E-2</v>
      </c>
      <c r="BM612">
        <v>1.9488000000000001</v>
      </c>
      <c r="BQ612">
        <v>13.826000000000001</v>
      </c>
      <c r="BR612">
        <v>0.32588699999999998</v>
      </c>
      <c r="BS612">
        <v>0.314969</v>
      </c>
      <c r="BT612">
        <v>1.2588E-2</v>
      </c>
      <c r="BU612">
        <v>7.844913</v>
      </c>
      <c r="BV612">
        <v>6.3308768999999998</v>
      </c>
    </row>
    <row r="613" spans="1:74" customFormat="1" x14ac:dyDescent="0.25">
      <c r="A613" s="37">
        <v>41704</v>
      </c>
      <c r="B613" s="38">
        <v>4.1349537037037039E-2</v>
      </c>
      <c r="C613">
        <v>14.4</v>
      </c>
      <c r="D613">
        <v>1.4826999999999999</v>
      </c>
      <c r="E613">
        <v>14827.027029999999</v>
      </c>
      <c r="F613">
        <v>4.7</v>
      </c>
      <c r="G613">
        <v>-1.7</v>
      </c>
      <c r="H613">
        <v>271.5</v>
      </c>
      <c r="J613">
        <v>0.1</v>
      </c>
      <c r="K613">
        <v>0.86670000000000003</v>
      </c>
      <c r="L613">
        <v>12.480700000000001</v>
      </c>
      <c r="M613">
        <v>1.2850999999999999</v>
      </c>
      <c r="N613">
        <v>4.0666000000000002</v>
      </c>
      <c r="O613">
        <v>0</v>
      </c>
      <c r="P613">
        <v>4.0999999999999996</v>
      </c>
      <c r="Q613">
        <v>3.1160999999999999</v>
      </c>
      <c r="R613">
        <v>0</v>
      </c>
      <c r="S613">
        <v>3.1</v>
      </c>
      <c r="T613">
        <v>271.46519999999998</v>
      </c>
      <c r="W613">
        <v>0</v>
      </c>
      <c r="X613">
        <v>8.6699999999999999E-2</v>
      </c>
      <c r="Y613">
        <v>12.2</v>
      </c>
      <c r="Z613">
        <v>849</v>
      </c>
      <c r="AA613">
        <v>873</v>
      </c>
      <c r="AB613">
        <v>799</v>
      </c>
      <c r="AC613">
        <v>54</v>
      </c>
      <c r="AD613">
        <v>10.11</v>
      </c>
      <c r="AE613">
        <v>0.23</v>
      </c>
      <c r="AF613">
        <v>981</v>
      </c>
      <c r="AG613">
        <v>-5</v>
      </c>
      <c r="AH613">
        <v>17</v>
      </c>
      <c r="AI613">
        <v>19</v>
      </c>
      <c r="AJ613">
        <v>190</v>
      </c>
      <c r="AK613">
        <v>190</v>
      </c>
      <c r="AL613">
        <v>7.1</v>
      </c>
      <c r="AM613">
        <v>195</v>
      </c>
      <c r="AN613" t="s">
        <v>155</v>
      </c>
      <c r="AO613">
        <v>2</v>
      </c>
      <c r="AP613" s="39">
        <v>0.70792824074074068</v>
      </c>
      <c r="AQ613">
        <v>47.159104999999997</v>
      </c>
      <c r="AR613">
        <v>-88.484121999999999</v>
      </c>
      <c r="AS613">
        <v>306.39999999999998</v>
      </c>
      <c r="AT613">
        <v>27.6</v>
      </c>
      <c r="AU613">
        <v>12</v>
      </c>
      <c r="AV613">
        <v>11</v>
      </c>
      <c r="AW613" t="s">
        <v>420</v>
      </c>
      <c r="AX613">
        <v>1.4604999999999999</v>
      </c>
      <c r="AY613">
        <v>1.079</v>
      </c>
      <c r="AZ613">
        <v>1.9604999999999999</v>
      </c>
      <c r="BA613">
        <v>14.048999999999999</v>
      </c>
      <c r="BB613">
        <v>13.29</v>
      </c>
      <c r="BC613">
        <v>0.95</v>
      </c>
      <c r="BD613">
        <v>15.378</v>
      </c>
      <c r="BE613">
        <v>2745.9450000000002</v>
      </c>
      <c r="BF613">
        <v>179.95400000000001</v>
      </c>
      <c r="BG613">
        <v>9.4E-2</v>
      </c>
      <c r="BH613">
        <v>0</v>
      </c>
      <c r="BI613">
        <v>9.4E-2</v>
      </c>
      <c r="BJ613">
        <v>7.1999999999999995E-2</v>
      </c>
      <c r="BK613">
        <v>0</v>
      </c>
      <c r="BL613">
        <v>7.1999999999999995E-2</v>
      </c>
      <c r="BM613">
        <v>1.9735</v>
      </c>
      <c r="BQ613">
        <v>13.865</v>
      </c>
      <c r="BR613">
        <v>0.32499400000000001</v>
      </c>
      <c r="BS613">
        <v>0.311</v>
      </c>
      <c r="BT613">
        <v>1.0793000000000001E-2</v>
      </c>
      <c r="BU613">
        <v>7.8234190000000003</v>
      </c>
      <c r="BV613">
        <v>6.2511000000000001</v>
      </c>
    </row>
    <row r="614" spans="1:74" customFormat="1" x14ac:dyDescent="0.25">
      <c r="A614" s="37">
        <v>41704</v>
      </c>
      <c r="B614" s="38">
        <v>4.1361111111111112E-2</v>
      </c>
      <c r="C614">
        <v>14.393000000000001</v>
      </c>
      <c r="D614">
        <v>1.5230999999999999</v>
      </c>
      <c r="E614">
        <v>15231.2601</v>
      </c>
      <c r="F614">
        <v>4.5999999999999996</v>
      </c>
      <c r="G614">
        <v>-5.0999999999999996</v>
      </c>
      <c r="H614">
        <v>269.7</v>
      </c>
      <c r="J614">
        <v>0.1</v>
      </c>
      <c r="K614">
        <v>0.86650000000000005</v>
      </c>
      <c r="L614">
        <v>12.4711</v>
      </c>
      <c r="M614">
        <v>1.3197000000000001</v>
      </c>
      <c r="N614">
        <v>3.9857</v>
      </c>
      <c r="O614">
        <v>0</v>
      </c>
      <c r="P614">
        <v>4</v>
      </c>
      <c r="Q614">
        <v>3.0541999999999998</v>
      </c>
      <c r="R614">
        <v>0</v>
      </c>
      <c r="S614">
        <v>3.1</v>
      </c>
      <c r="T614">
        <v>269.6703</v>
      </c>
      <c r="W614">
        <v>0</v>
      </c>
      <c r="X614">
        <v>8.6599999999999996E-2</v>
      </c>
      <c r="Y614">
        <v>12.1</v>
      </c>
      <c r="Z614">
        <v>848</v>
      </c>
      <c r="AA614">
        <v>872</v>
      </c>
      <c r="AB614">
        <v>800</v>
      </c>
      <c r="AC614">
        <v>54</v>
      </c>
      <c r="AD614">
        <v>10.11</v>
      </c>
      <c r="AE614">
        <v>0.23</v>
      </c>
      <c r="AF614">
        <v>981</v>
      </c>
      <c r="AG614">
        <v>-5</v>
      </c>
      <c r="AH614">
        <v>17</v>
      </c>
      <c r="AI614">
        <v>19</v>
      </c>
      <c r="AJ614">
        <v>190</v>
      </c>
      <c r="AK614">
        <v>190</v>
      </c>
      <c r="AL614">
        <v>7.2</v>
      </c>
      <c r="AM614">
        <v>195</v>
      </c>
      <c r="AN614" t="s">
        <v>155</v>
      </c>
      <c r="AO614">
        <v>2</v>
      </c>
      <c r="AP614" s="39">
        <v>0.70793981481481483</v>
      </c>
      <c r="AQ614">
        <v>47.159227999999999</v>
      </c>
      <c r="AR614">
        <v>-88.484126000000003</v>
      </c>
      <c r="AS614">
        <v>306.3</v>
      </c>
      <c r="AT614">
        <v>29.5</v>
      </c>
      <c r="AU614">
        <v>12</v>
      </c>
      <c r="AV614">
        <v>11</v>
      </c>
      <c r="AW614" t="s">
        <v>420</v>
      </c>
      <c r="AX614">
        <v>1.3185</v>
      </c>
      <c r="AY614">
        <v>1</v>
      </c>
      <c r="AZ614">
        <v>1.9395</v>
      </c>
      <c r="BA614">
        <v>14.048999999999999</v>
      </c>
      <c r="BB614">
        <v>13.26</v>
      </c>
      <c r="BC614">
        <v>0.94</v>
      </c>
      <c r="BD614">
        <v>15.413</v>
      </c>
      <c r="BE614">
        <v>2738.8820000000001</v>
      </c>
      <c r="BF614">
        <v>184.47</v>
      </c>
      <c r="BG614">
        <v>9.1999999999999998E-2</v>
      </c>
      <c r="BH614">
        <v>0</v>
      </c>
      <c r="BI614">
        <v>9.1999999999999998E-2</v>
      </c>
      <c r="BJ614">
        <v>7.0000000000000007E-2</v>
      </c>
      <c r="BK614">
        <v>0</v>
      </c>
      <c r="BL614">
        <v>7.0000000000000007E-2</v>
      </c>
      <c r="BM614">
        <v>1.9569000000000001</v>
      </c>
      <c r="BQ614">
        <v>13.836</v>
      </c>
      <c r="BR614">
        <v>0.29825099999999999</v>
      </c>
      <c r="BS614">
        <v>0.31120700000000001</v>
      </c>
      <c r="BT614">
        <v>9.7929999999999996E-3</v>
      </c>
      <c r="BU614">
        <v>7.1796480000000003</v>
      </c>
      <c r="BV614">
        <v>6.2552607</v>
      </c>
    </row>
    <row r="615" spans="1:74" customFormat="1" x14ac:dyDescent="0.25">
      <c r="A615" s="37">
        <v>41704</v>
      </c>
      <c r="B615" s="38">
        <v>4.1372685185185186E-2</v>
      </c>
      <c r="C615">
        <v>14.38</v>
      </c>
      <c r="D615">
        <v>1.5441</v>
      </c>
      <c r="E615">
        <v>15441.276250000001</v>
      </c>
      <c r="F615">
        <v>4.5999999999999996</v>
      </c>
      <c r="G615">
        <v>-5.2</v>
      </c>
      <c r="H615">
        <v>309.60000000000002</v>
      </c>
      <c r="J615">
        <v>0.06</v>
      </c>
      <c r="K615">
        <v>0.86639999999999995</v>
      </c>
      <c r="L615">
        <v>12.458299999999999</v>
      </c>
      <c r="M615">
        <v>1.3378000000000001</v>
      </c>
      <c r="N615">
        <v>3.9851999999999999</v>
      </c>
      <c r="O615">
        <v>0</v>
      </c>
      <c r="P615">
        <v>4</v>
      </c>
      <c r="Q615">
        <v>3.0537999999999998</v>
      </c>
      <c r="R615">
        <v>0</v>
      </c>
      <c r="S615">
        <v>3.1</v>
      </c>
      <c r="T615">
        <v>309.6379</v>
      </c>
      <c r="W615">
        <v>0</v>
      </c>
      <c r="X615">
        <v>4.8300000000000003E-2</v>
      </c>
      <c r="Y615">
        <v>12.2</v>
      </c>
      <c r="Z615">
        <v>848</v>
      </c>
      <c r="AA615">
        <v>872</v>
      </c>
      <c r="AB615">
        <v>799</v>
      </c>
      <c r="AC615">
        <v>54</v>
      </c>
      <c r="AD615">
        <v>10.11</v>
      </c>
      <c r="AE615">
        <v>0.23</v>
      </c>
      <c r="AF615">
        <v>981</v>
      </c>
      <c r="AG615">
        <v>-5</v>
      </c>
      <c r="AH615">
        <v>17</v>
      </c>
      <c r="AI615">
        <v>19</v>
      </c>
      <c r="AJ615">
        <v>190</v>
      </c>
      <c r="AK615">
        <v>190</v>
      </c>
      <c r="AL615">
        <v>7.3</v>
      </c>
      <c r="AM615">
        <v>195</v>
      </c>
      <c r="AN615" t="s">
        <v>155</v>
      </c>
      <c r="AO615">
        <v>2</v>
      </c>
      <c r="AP615" s="39">
        <v>0.70795138888888898</v>
      </c>
      <c r="AQ615">
        <v>47.159354</v>
      </c>
      <c r="AR615">
        <v>-88.484127999999998</v>
      </c>
      <c r="AS615">
        <v>306.39999999999998</v>
      </c>
      <c r="AT615">
        <v>31</v>
      </c>
      <c r="AU615">
        <v>12</v>
      </c>
      <c r="AV615">
        <v>11</v>
      </c>
      <c r="AW615" t="s">
        <v>420</v>
      </c>
      <c r="AX615">
        <v>1.079</v>
      </c>
      <c r="AY615">
        <v>1.0605</v>
      </c>
      <c r="AZ615">
        <v>1.7184999999999999</v>
      </c>
      <c r="BA615">
        <v>14.048999999999999</v>
      </c>
      <c r="BB615">
        <v>13.25</v>
      </c>
      <c r="BC615">
        <v>0.94</v>
      </c>
      <c r="BD615">
        <v>15.427</v>
      </c>
      <c r="BE615">
        <v>2734.2350000000001</v>
      </c>
      <c r="BF615">
        <v>186.86699999999999</v>
      </c>
      <c r="BG615">
        <v>9.1999999999999998E-2</v>
      </c>
      <c r="BH615">
        <v>0</v>
      </c>
      <c r="BI615">
        <v>9.1999999999999998E-2</v>
      </c>
      <c r="BJ615">
        <v>7.0000000000000007E-2</v>
      </c>
      <c r="BK615">
        <v>0</v>
      </c>
      <c r="BL615">
        <v>7.0000000000000007E-2</v>
      </c>
      <c r="BM615">
        <v>2.2454000000000001</v>
      </c>
      <c r="BQ615">
        <v>7.71</v>
      </c>
      <c r="BR615">
        <v>0.37365599999999999</v>
      </c>
      <c r="BS615">
        <v>0.31220700000000001</v>
      </c>
      <c r="BT615">
        <v>9.2069999999999999E-3</v>
      </c>
      <c r="BU615">
        <v>8.9948340000000009</v>
      </c>
      <c r="BV615">
        <v>6.2753607000000002</v>
      </c>
    </row>
    <row r="616" spans="1:74" customFormat="1" x14ac:dyDescent="0.25">
      <c r="A616" s="37">
        <v>41704</v>
      </c>
      <c r="B616" s="38">
        <v>4.138425925925926E-2</v>
      </c>
      <c r="C616">
        <v>14.367000000000001</v>
      </c>
      <c r="D616">
        <v>1.5489999999999999</v>
      </c>
      <c r="E616">
        <v>15490</v>
      </c>
      <c r="F616">
        <v>4.5999999999999996</v>
      </c>
      <c r="G616">
        <v>-5.3</v>
      </c>
      <c r="H616">
        <v>303.89999999999998</v>
      </c>
      <c r="J616">
        <v>0</v>
      </c>
      <c r="K616">
        <v>0.86639999999999995</v>
      </c>
      <c r="L616">
        <v>12.4473</v>
      </c>
      <c r="M616">
        <v>1.3420000000000001</v>
      </c>
      <c r="N616">
        <v>3.9853999999999998</v>
      </c>
      <c r="O616">
        <v>0</v>
      </c>
      <c r="P616">
        <v>4</v>
      </c>
      <c r="Q616">
        <v>3.0539000000000001</v>
      </c>
      <c r="R616">
        <v>0</v>
      </c>
      <c r="S616">
        <v>3.1</v>
      </c>
      <c r="T616">
        <v>303.9323</v>
      </c>
      <c r="W616">
        <v>0</v>
      </c>
      <c r="X616">
        <v>0</v>
      </c>
      <c r="Y616">
        <v>12.2</v>
      </c>
      <c r="Z616">
        <v>848</v>
      </c>
      <c r="AA616">
        <v>871</v>
      </c>
      <c r="AB616">
        <v>797</v>
      </c>
      <c r="AC616">
        <v>54</v>
      </c>
      <c r="AD616">
        <v>10.11</v>
      </c>
      <c r="AE616">
        <v>0.23</v>
      </c>
      <c r="AF616">
        <v>981</v>
      </c>
      <c r="AG616">
        <v>-5</v>
      </c>
      <c r="AH616">
        <v>17</v>
      </c>
      <c r="AI616">
        <v>19</v>
      </c>
      <c r="AJ616">
        <v>190.2</v>
      </c>
      <c r="AK616">
        <v>190</v>
      </c>
      <c r="AL616">
        <v>7.2</v>
      </c>
      <c r="AM616">
        <v>195</v>
      </c>
      <c r="AN616" t="s">
        <v>155</v>
      </c>
      <c r="AO616">
        <v>2</v>
      </c>
      <c r="AP616" s="39">
        <v>0.70796296296296291</v>
      </c>
      <c r="AQ616">
        <v>47.159405</v>
      </c>
      <c r="AR616">
        <v>-88.484127999999998</v>
      </c>
      <c r="AS616">
        <v>306.39999999999998</v>
      </c>
      <c r="AT616">
        <v>32.200000000000003</v>
      </c>
      <c r="AU616">
        <v>12</v>
      </c>
      <c r="AV616">
        <v>10</v>
      </c>
      <c r="AW616" t="s">
        <v>420</v>
      </c>
      <c r="AX616">
        <v>1</v>
      </c>
      <c r="AY616">
        <v>1.1000000000000001</v>
      </c>
      <c r="AZ616">
        <v>1.6</v>
      </c>
      <c r="BA616">
        <v>14.048999999999999</v>
      </c>
      <c r="BB616">
        <v>13.26</v>
      </c>
      <c r="BC616">
        <v>0.94</v>
      </c>
      <c r="BD616">
        <v>15.422000000000001</v>
      </c>
      <c r="BE616">
        <v>2733.268</v>
      </c>
      <c r="BF616">
        <v>187.56299999999999</v>
      </c>
      <c r="BG616">
        <v>9.1999999999999998E-2</v>
      </c>
      <c r="BH616">
        <v>0</v>
      </c>
      <c r="BI616">
        <v>9.1999999999999998E-2</v>
      </c>
      <c r="BJ616">
        <v>7.0000000000000007E-2</v>
      </c>
      <c r="BK616">
        <v>0</v>
      </c>
      <c r="BL616">
        <v>7.0000000000000007E-2</v>
      </c>
      <c r="BM616">
        <v>2.2052</v>
      </c>
      <c r="BQ616">
        <v>0</v>
      </c>
      <c r="BR616">
        <v>0.38703799999999999</v>
      </c>
      <c r="BS616">
        <v>0.31155100000000002</v>
      </c>
      <c r="BT616">
        <v>9.7929999999999996E-3</v>
      </c>
      <c r="BU616">
        <v>9.3169719999999998</v>
      </c>
      <c r="BV616">
        <v>6.2621751000000003</v>
      </c>
    </row>
    <row r="617" spans="1:74" customFormat="1" x14ac:dyDescent="0.25">
      <c r="A617" s="37">
        <v>41704</v>
      </c>
      <c r="B617" s="38">
        <v>4.1395833333333333E-2</v>
      </c>
      <c r="C617">
        <v>14.353999999999999</v>
      </c>
      <c r="D617">
        <v>1.5892999999999999</v>
      </c>
      <c r="E617">
        <v>15892.967850000001</v>
      </c>
      <c r="F617">
        <v>4.4000000000000004</v>
      </c>
      <c r="G617">
        <v>-13.1</v>
      </c>
      <c r="H617">
        <v>290</v>
      </c>
      <c r="J617">
        <v>0</v>
      </c>
      <c r="K617">
        <v>0.86609999999999998</v>
      </c>
      <c r="L617">
        <v>12.432700000000001</v>
      </c>
      <c r="M617">
        <v>1.3766</v>
      </c>
      <c r="N617">
        <v>3.8109999999999999</v>
      </c>
      <c r="O617">
        <v>0</v>
      </c>
      <c r="P617">
        <v>3.8</v>
      </c>
      <c r="Q617">
        <v>2.9203000000000001</v>
      </c>
      <c r="R617">
        <v>0</v>
      </c>
      <c r="S617">
        <v>2.9</v>
      </c>
      <c r="T617">
        <v>289.99180000000001</v>
      </c>
      <c r="W617">
        <v>0</v>
      </c>
      <c r="X617">
        <v>0</v>
      </c>
      <c r="Y617">
        <v>12.1</v>
      </c>
      <c r="Z617">
        <v>848</v>
      </c>
      <c r="AA617">
        <v>873</v>
      </c>
      <c r="AB617">
        <v>798</v>
      </c>
      <c r="AC617">
        <v>54</v>
      </c>
      <c r="AD617">
        <v>10.11</v>
      </c>
      <c r="AE617">
        <v>0.23</v>
      </c>
      <c r="AF617">
        <v>981</v>
      </c>
      <c r="AG617">
        <v>-5</v>
      </c>
      <c r="AH617">
        <v>17</v>
      </c>
      <c r="AI617">
        <v>19</v>
      </c>
      <c r="AJ617">
        <v>191</v>
      </c>
      <c r="AK617">
        <v>190</v>
      </c>
      <c r="AL617">
        <v>7.2</v>
      </c>
      <c r="AM617">
        <v>195</v>
      </c>
      <c r="AN617" t="s">
        <v>155</v>
      </c>
      <c r="AO617">
        <v>2</v>
      </c>
      <c r="AP617" s="39">
        <v>0.70796296296296291</v>
      </c>
      <c r="AQ617">
        <v>47.159570000000002</v>
      </c>
      <c r="AR617">
        <v>-88.484138000000002</v>
      </c>
      <c r="AS617">
        <v>307.39999999999998</v>
      </c>
      <c r="AT617">
        <v>33.1</v>
      </c>
      <c r="AU617">
        <v>12</v>
      </c>
      <c r="AV617">
        <v>10</v>
      </c>
      <c r="AW617" t="s">
        <v>420</v>
      </c>
      <c r="AX617">
        <v>1.1815</v>
      </c>
      <c r="AY617">
        <v>1.2815000000000001</v>
      </c>
      <c r="AZ617">
        <v>1.8420000000000001</v>
      </c>
      <c r="BA617">
        <v>14.048999999999999</v>
      </c>
      <c r="BB617">
        <v>13.23</v>
      </c>
      <c r="BC617">
        <v>0.94</v>
      </c>
      <c r="BD617">
        <v>15.455</v>
      </c>
      <c r="BE617">
        <v>2726.3960000000002</v>
      </c>
      <c r="BF617">
        <v>192.12899999999999</v>
      </c>
      <c r="BG617">
        <v>8.7999999999999995E-2</v>
      </c>
      <c r="BH617">
        <v>0</v>
      </c>
      <c r="BI617">
        <v>8.7999999999999995E-2</v>
      </c>
      <c r="BJ617">
        <v>6.7000000000000004E-2</v>
      </c>
      <c r="BK617">
        <v>0</v>
      </c>
      <c r="BL617">
        <v>6.7000000000000004E-2</v>
      </c>
      <c r="BM617">
        <v>2.1012</v>
      </c>
      <c r="BQ617">
        <v>0</v>
      </c>
      <c r="BR617">
        <v>0.41751899999999997</v>
      </c>
      <c r="BS617">
        <v>0.30662099999999998</v>
      </c>
      <c r="BT617">
        <v>8.9999999999999993E-3</v>
      </c>
      <c r="BU617">
        <v>10.050725999999999</v>
      </c>
      <c r="BV617">
        <v>6.1630820999999996</v>
      </c>
    </row>
    <row r="618" spans="1:74" customFormat="1" x14ac:dyDescent="0.25">
      <c r="A618" s="37">
        <v>41704</v>
      </c>
      <c r="B618" s="38">
        <v>4.1407407407407407E-2</v>
      </c>
      <c r="C618">
        <v>14.32</v>
      </c>
      <c r="D618">
        <v>1.6465000000000001</v>
      </c>
      <c r="E618">
        <v>16464.589759999999</v>
      </c>
      <c r="F618">
        <v>4.2</v>
      </c>
      <c r="G618">
        <v>-19</v>
      </c>
      <c r="H618">
        <v>321.7</v>
      </c>
      <c r="J618">
        <v>0</v>
      </c>
      <c r="K618">
        <v>0.8659</v>
      </c>
      <c r="L618">
        <v>12.3995</v>
      </c>
      <c r="M618">
        <v>1.4256</v>
      </c>
      <c r="N618">
        <v>3.6602999999999999</v>
      </c>
      <c r="O618">
        <v>0</v>
      </c>
      <c r="P618">
        <v>3.7</v>
      </c>
      <c r="Q618">
        <v>2.8048000000000002</v>
      </c>
      <c r="R618">
        <v>0</v>
      </c>
      <c r="S618">
        <v>2.8</v>
      </c>
      <c r="T618">
        <v>321.71420000000001</v>
      </c>
      <c r="W618">
        <v>0</v>
      </c>
      <c r="X618">
        <v>0</v>
      </c>
      <c r="Y618">
        <v>12.2</v>
      </c>
      <c r="Z618">
        <v>848</v>
      </c>
      <c r="AA618">
        <v>872</v>
      </c>
      <c r="AB618">
        <v>797</v>
      </c>
      <c r="AC618">
        <v>54</v>
      </c>
      <c r="AD618">
        <v>10.11</v>
      </c>
      <c r="AE618">
        <v>0.23</v>
      </c>
      <c r="AF618">
        <v>981</v>
      </c>
      <c r="AG618">
        <v>-5</v>
      </c>
      <c r="AH618">
        <v>16.792999999999999</v>
      </c>
      <c r="AI618">
        <v>19</v>
      </c>
      <c r="AJ618">
        <v>191</v>
      </c>
      <c r="AK618">
        <v>190.2</v>
      </c>
      <c r="AL618">
        <v>7.2</v>
      </c>
      <c r="AM618">
        <v>195</v>
      </c>
      <c r="AN618" t="s">
        <v>155</v>
      </c>
      <c r="AO618">
        <v>2</v>
      </c>
      <c r="AP618" s="39">
        <v>0.70798611111111109</v>
      </c>
      <c r="AQ618">
        <v>47.159759000000001</v>
      </c>
      <c r="AR618">
        <v>-88.484149000000002</v>
      </c>
      <c r="AS618">
        <v>308.3</v>
      </c>
      <c r="AT618">
        <v>33.4</v>
      </c>
      <c r="AU618">
        <v>12</v>
      </c>
      <c r="AV618">
        <v>10</v>
      </c>
      <c r="AW618" t="s">
        <v>420</v>
      </c>
      <c r="AX618">
        <v>1.3</v>
      </c>
      <c r="AY618">
        <v>1.4</v>
      </c>
      <c r="AZ618">
        <v>2</v>
      </c>
      <c r="BA618">
        <v>14.048999999999999</v>
      </c>
      <c r="BB618">
        <v>13.2</v>
      </c>
      <c r="BC618">
        <v>0.94</v>
      </c>
      <c r="BD618">
        <v>15.491</v>
      </c>
      <c r="BE618">
        <v>2715.3670000000002</v>
      </c>
      <c r="BF618">
        <v>198.703</v>
      </c>
      <c r="BG618">
        <v>8.4000000000000005E-2</v>
      </c>
      <c r="BH618">
        <v>0</v>
      </c>
      <c r="BI618">
        <v>8.4000000000000005E-2</v>
      </c>
      <c r="BJ618">
        <v>6.4000000000000001E-2</v>
      </c>
      <c r="BK618">
        <v>0</v>
      </c>
      <c r="BL618">
        <v>6.4000000000000001E-2</v>
      </c>
      <c r="BM618">
        <v>2.3279000000000001</v>
      </c>
      <c r="BQ618">
        <v>0</v>
      </c>
      <c r="BR618">
        <v>0.42479</v>
      </c>
      <c r="BS618">
        <v>0.30982799999999999</v>
      </c>
      <c r="BT618">
        <v>8.9999999999999993E-3</v>
      </c>
      <c r="BU618">
        <v>10.225758000000001</v>
      </c>
      <c r="BV618">
        <v>6.2275428000000002</v>
      </c>
    </row>
    <row r="619" spans="1:74" customFormat="1" x14ac:dyDescent="0.25">
      <c r="A619" s="37">
        <v>41704</v>
      </c>
      <c r="B619" s="38">
        <v>4.141898148148148E-2</v>
      </c>
      <c r="C619">
        <v>14.288</v>
      </c>
      <c r="D619">
        <v>1.6853</v>
      </c>
      <c r="E619">
        <v>16853.054359999998</v>
      </c>
      <c r="F619">
        <v>5</v>
      </c>
      <c r="G619">
        <v>-3.6</v>
      </c>
      <c r="H619">
        <v>310.7</v>
      </c>
      <c r="J619">
        <v>0</v>
      </c>
      <c r="K619">
        <v>0.86580000000000001</v>
      </c>
      <c r="L619">
        <v>12.3703</v>
      </c>
      <c r="M619">
        <v>1.4592000000000001</v>
      </c>
      <c r="N619">
        <v>4.3215000000000003</v>
      </c>
      <c r="O619">
        <v>0</v>
      </c>
      <c r="P619">
        <v>4.3</v>
      </c>
      <c r="Q619">
        <v>3.3115000000000001</v>
      </c>
      <c r="R619">
        <v>0</v>
      </c>
      <c r="S619">
        <v>3.3</v>
      </c>
      <c r="T619">
        <v>310.7</v>
      </c>
      <c r="W619">
        <v>0</v>
      </c>
      <c r="X619">
        <v>0</v>
      </c>
      <c r="Y619">
        <v>12.1</v>
      </c>
      <c r="Z619">
        <v>848</v>
      </c>
      <c r="AA619">
        <v>872</v>
      </c>
      <c r="AB619">
        <v>797</v>
      </c>
      <c r="AC619">
        <v>54</v>
      </c>
      <c r="AD619">
        <v>10.11</v>
      </c>
      <c r="AE619">
        <v>0.23</v>
      </c>
      <c r="AF619">
        <v>981</v>
      </c>
      <c r="AG619">
        <v>-5</v>
      </c>
      <c r="AH619">
        <v>16</v>
      </c>
      <c r="AI619">
        <v>19</v>
      </c>
      <c r="AJ619">
        <v>191</v>
      </c>
      <c r="AK619">
        <v>191</v>
      </c>
      <c r="AL619">
        <v>7.3</v>
      </c>
      <c r="AM619">
        <v>195</v>
      </c>
      <c r="AN619" t="s">
        <v>155</v>
      </c>
      <c r="AO619">
        <v>2</v>
      </c>
      <c r="AP619" s="39">
        <v>0.70799768518518524</v>
      </c>
      <c r="AQ619">
        <v>47.159891999999999</v>
      </c>
      <c r="AR619">
        <v>-88.484155000000001</v>
      </c>
      <c r="AS619">
        <v>308.8</v>
      </c>
      <c r="AT619">
        <v>33.4</v>
      </c>
      <c r="AU619">
        <v>12</v>
      </c>
      <c r="AV619">
        <v>8</v>
      </c>
      <c r="AW619" t="s">
        <v>425</v>
      </c>
      <c r="AX619">
        <v>1.3</v>
      </c>
      <c r="AY619">
        <v>1.4</v>
      </c>
      <c r="AZ619">
        <v>2</v>
      </c>
      <c r="BA619">
        <v>14.048999999999999</v>
      </c>
      <c r="BB619">
        <v>13.2</v>
      </c>
      <c r="BC619">
        <v>0.94</v>
      </c>
      <c r="BD619">
        <v>15.499000000000001</v>
      </c>
      <c r="BE619">
        <v>2708.337</v>
      </c>
      <c r="BF619">
        <v>203.33</v>
      </c>
      <c r="BG619">
        <v>9.9000000000000005E-2</v>
      </c>
      <c r="BH619">
        <v>0</v>
      </c>
      <c r="BI619">
        <v>9.9000000000000005E-2</v>
      </c>
      <c r="BJ619">
        <v>7.5999999999999998E-2</v>
      </c>
      <c r="BK619">
        <v>0</v>
      </c>
      <c r="BL619">
        <v>7.5999999999999998E-2</v>
      </c>
      <c r="BM619">
        <v>2.2475999999999998</v>
      </c>
      <c r="BQ619">
        <v>0</v>
      </c>
      <c r="BR619">
        <v>0.39044299999999998</v>
      </c>
      <c r="BS619">
        <v>0.31320700000000001</v>
      </c>
      <c r="BT619">
        <v>8.9999999999999993E-3</v>
      </c>
      <c r="BU619">
        <v>9.3989399999999996</v>
      </c>
      <c r="BV619">
        <v>6.2954606999999996</v>
      </c>
    </row>
    <row r="620" spans="1:74" customFormat="1" x14ac:dyDescent="0.25">
      <c r="A620" s="37">
        <v>41704</v>
      </c>
      <c r="B620" s="38">
        <v>4.1430555555555554E-2</v>
      </c>
      <c r="C620">
        <v>14.273</v>
      </c>
      <c r="D620">
        <v>1.6988000000000001</v>
      </c>
      <c r="E620">
        <v>16987.93849</v>
      </c>
      <c r="F620">
        <v>4.9000000000000004</v>
      </c>
      <c r="G620">
        <v>-7.6</v>
      </c>
      <c r="H620">
        <v>338.8</v>
      </c>
      <c r="J620">
        <v>0</v>
      </c>
      <c r="K620">
        <v>0.86570000000000003</v>
      </c>
      <c r="L620">
        <v>12.357100000000001</v>
      </c>
      <c r="M620">
        <v>1.4706999999999999</v>
      </c>
      <c r="N620">
        <v>4.2199</v>
      </c>
      <c r="O620">
        <v>0</v>
      </c>
      <c r="P620">
        <v>4.2</v>
      </c>
      <c r="Q620">
        <v>3.2336999999999998</v>
      </c>
      <c r="R620">
        <v>0</v>
      </c>
      <c r="S620">
        <v>3.2</v>
      </c>
      <c r="T620">
        <v>338.81740000000002</v>
      </c>
      <c r="W620">
        <v>0</v>
      </c>
      <c r="X620">
        <v>0</v>
      </c>
      <c r="Y620">
        <v>12.2</v>
      </c>
      <c r="Z620">
        <v>848</v>
      </c>
      <c r="AA620">
        <v>872</v>
      </c>
      <c r="AB620">
        <v>796</v>
      </c>
      <c r="AC620">
        <v>54</v>
      </c>
      <c r="AD620">
        <v>10.11</v>
      </c>
      <c r="AE620">
        <v>0.23</v>
      </c>
      <c r="AF620">
        <v>981</v>
      </c>
      <c r="AG620">
        <v>-5</v>
      </c>
      <c r="AH620">
        <v>16.207000000000001</v>
      </c>
      <c r="AI620">
        <v>19</v>
      </c>
      <c r="AJ620">
        <v>191</v>
      </c>
      <c r="AK620">
        <v>190.8</v>
      </c>
      <c r="AL620">
        <v>7.2</v>
      </c>
      <c r="AM620">
        <v>195</v>
      </c>
      <c r="AN620" t="s">
        <v>155</v>
      </c>
      <c r="AO620">
        <v>2</v>
      </c>
      <c r="AP620" s="39">
        <v>0.70800925925925917</v>
      </c>
      <c r="AQ620">
        <v>47.160024999999997</v>
      </c>
      <c r="AR620">
        <v>-88.484160000000003</v>
      </c>
      <c r="AS620">
        <v>309.60000000000002</v>
      </c>
      <c r="AT620">
        <v>33.200000000000003</v>
      </c>
      <c r="AU620">
        <v>12</v>
      </c>
      <c r="AV620">
        <v>8</v>
      </c>
      <c r="AW620" t="s">
        <v>425</v>
      </c>
      <c r="AX620">
        <v>1.3605</v>
      </c>
      <c r="AY620">
        <v>1.5209999999999999</v>
      </c>
      <c r="AZ620">
        <v>2.121</v>
      </c>
      <c r="BA620">
        <v>14.048999999999999</v>
      </c>
      <c r="BB620">
        <v>13.19</v>
      </c>
      <c r="BC620">
        <v>0.94</v>
      </c>
      <c r="BD620">
        <v>15.507999999999999</v>
      </c>
      <c r="BE620">
        <v>2705.2150000000001</v>
      </c>
      <c r="BF620">
        <v>204.92400000000001</v>
      </c>
      <c r="BG620">
        <v>9.7000000000000003E-2</v>
      </c>
      <c r="BH620">
        <v>0</v>
      </c>
      <c r="BI620">
        <v>9.7000000000000003E-2</v>
      </c>
      <c r="BJ620">
        <v>7.3999999999999996E-2</v>
      </c>
      <c r="BK620">
        <v>0</v>
      </c>
      <c r="BL620">
        <v>7.3999999999999996E-2</v>
      </c>
      <c r="BM620">
        <v>2.4508000000000001</v>
      </c>
      <c r="BQ620">
        <v>0</v>
      </c>
      <c r="BR620">
        <v>0.35434700000000002</v>
      </c>
      <c r="BS620">
        <v>0.314</v>
      </c>
      <c r="BT620">
        <v>9.2069999999999999E-3</v>
      </c>
      <c r="BU620">
        <v>8.5300180000000001</v>
      </c>
      <c r="BV620">
        <v>6.3113999999999999</v>
      </c>
    </row>
    <row r="621" spans="1:74" customFormat="1" x14ac:dyDescent="0.25">
      <c r="A621" s="37">
        <v>41704</v>
      </c>
      <c r="B621" s="38">
        <v>4.1442129629629627E-2</v>
      </c>
      <c r="C621">
        <v>14.27</v>
      </c>
      <c r="D621">
        <v>1.673</v>
      </c>
      <c r="E621">
        <v>16730.249380000001</v>
      </c>
      <c r="F621">
        <v>4.5999999999999996</v>
      </c>
      <c r="G621">
        <v>-18.100000000000001</v>
      </c>
      <c r="H621">
        <v>312.39999999999998</v>
      </c>
      <c r="J621">
        <v>0</v>
      </c>
      <c r="K621">
        <v>0.86599999999999999</v>
      </c>
      <c r="L621">
        <v>12.3581</v>
      </c>
      <c r="M621">
        <v>1.4489000000000001</v>
      </c>
      <c r="N621">
        <v>3.9908000000000001</v>
      </c>
      <c r="O621">
        <v>0</v>
      </c>
      <c r="P621">
        <v>4</v>
      </c>
      <c r="Q621">
        <v>3.0581</v>
      </c>
      <c r="R621">
        <v>0</v>
      </c>
      <c r="S621">
        <v>3.1</v>
      </c>
      <c r="T621">
        <v>312.3947</v>
      </c>
      <c r="W621">
        <v>0</v>
      </c>
      <c r="X621">
        <v>0</v>
      </c>
      <c r="Y621">
        <v>12.4</v>
      </c>
      <c r="Z621">
        <v>846</v>
      </c>
      <c r="AA621">
        <v>870</v>
      </c>
      <c r="AB621">
        <v>795</v>
      </c>
      <c r="AC621">
        <v>54</v>
      </c>
      <c r="AD621">
        <v>10.11</v>
      </c>
      <c r="AE621">
        <v>0.23</v>
      </c>
      <c r="AF621">
        <v>981</v>
      </c>
      <c r="AG621">
        <v>-5</v>
      </c>
      <c r="AH621">
        <v>16.792999999999999</v>
      </c>
      <c r="AI621">
        <v>19</v>
      </c>
      <c r="AJ621">
        <v>191</v>
      </c>
      <c r="AK621">
        <v>190</v>
      </c>
      <c r="AL621">
        <v>7.2</v>
      </c>
      <c r="AM621">
        <v>195</v>
      </c>
      <c r="AN621" t="s">
        <v>155</v>
      </c>
      <c r="AO621">
        <v>2</v>
      </c>
      <c r="AP621" s="39">
        <v>0.70802083333333332</v>
      </c>
      <c r="AQ621">
        <v>47.160077999999999</v>
      </c>
      <c r="AR621">
        <v>-88.484161999999998</v>
      </c>
      <c r="AS621">
        <v>310</v>
      </c>
      <c r="AT621">
        <v>33</v>
      </c>
      <c r="AU621">
        <v>12</v>
      </c>
      <c r="AV621">
        <v>8</v>
      </c>
      <c r="AW621" t="s">
        <v>425</v>
      </c>
      <c r="AX621">
        <v>1.4</v>
      </c>
      <c r="AY621">
        <v>1.6</v>
      </c>
      <c r="AZ621">
        <v>2.2000000000000002</v>
      </c>
      <c r="BA621">
        <v>14.048999999999999</v>
      </c>
      <c r="BB621">
        <v>13.22</v>
      </c>
      <c r="BC621">
        <v>0.94</v>
      </c>
      <c r="BD621">
        <v>15.471</v>
      </c>
      <c r="BE621">
        <v>2710.0410000000002</v>
      </c>
      <c r="BF621">
        <v>202.22300000000001</v>
      </c>
      <c r="BG621">
        <v>9.1999999999999998E-2</v>
      </c>
      <c r="BH621">
        <v>0</v>
      </c>
      <c r="BI621">
        <v>9.1999999999999998E-2</v>
      </c>
      <c r="BJ621">
        <v>7.0000000000000007E-2</v>
      </c>
      <c r="BK621">
        <v>0</v>
      </c>
      <c r="BL621">
        <v>7.0000000000000007E-2</v>
      </c>
      <c r="BM621">
        <v>2.2635999999999998</v>
      </c>
      <c r="BQ621">
        <v>0</v>
      </c>
      <c r="BR621">
        <v>0.36437599999999998</v>
      </c>
      <c r="BS621">
        <v>0.31337900000000002</v>
      </c>
      <c r="BT621">
        <v>0.01</v>
      </c>
      <c r="BU621">
        <v>8.7714420000000004</v>
      </c>
      <c r="BV621">
        <v>6.2989179000000002</v>
      </c>
    </row>
    <row r="622" spans="1:74" customFormat="1" x14ac:dyDescent="0.25">
      <c r="A622" s="37">
        <v>41704</v>
      </c>
      <c r="B622" s="38">
        <v>4.1453703703703708E-2</v>
      </c>
      <c r="C622">
        <v>14.266999999999999</v>
      </c>
      <c r="D622">
        <v>1.7219</v>
      </c>
      <c r="E622">
        <v>17219.26554</v>
      </c>
      <c r="F622">
        <v>4.8</v>
      </c>
      <c r="G622">
        <v>-7.8</v>
      </c>
      <c r="H622">
        <v>323.2</v>
      </c>
      <c r="J622">
        <v>0</v>
      </c>
      <c r="K622">
        <v>0.86560000000000004</v>
      </c>
      <c r="L622">
        <v>12.3491</v>
      </c>
      <c r="M622">
        <v>1.4904999999999999</v>
      </c>
      <c r="N622">
        <v>4.1764999999999999</v>
      </c>
      <c r="O622">
        <v>0</v>
      </c>
      <c r="P622">
        <v>4.2</v>
      </c>
      <c r="Q622">
        <v>3.2004000000000001</v>
      </c>
      <c r="R622">
        <v>0</v>
      </c>
      <c r="S622">
        <v>3.2</v>
      </c>
      <c r="T622">
        <v>323.23239999999998</v>
      </c>
      <c r="W622">
        <v>0</v>
      </c>
      <c r="X622">
        <v>0</v>
      </c>
      <c r="Y622">
        <v>12.2</v>
      </c>
      <c r="Z622">
        <v>846</v>
      </c>
      <c r="AA622">
        <v>872</v>
      </c>
      <c r="AB622">
        <v>797</v>
      </c>
      <c r="AC622">
        <v>54</v>
      </c>
      <c r="AD622">
        <v>10.11</v>
      </c>
      <c r="AE622">
        <v>0.23</v>
      </c>
      <c r="AF622">
        <v>981</v>
      </c>
      <c r="AG622">
        <v>-5</v>
      </c>
      <c r="AH622">
        <v>16</v>
      </c>
      <c r="AI622">
        <v>19</v>
      </c>
      <c r="AJ622">
        <v>191</v>
      </c>
      <c r="AK622">
        <v>190</v>
      </c>
      <c r="AL622">
        <v>7.2</v>
      </c>
      <c r="AM622">
        <v>195</v>
      </c>
      <c r="AN622" t="s">
        <v>155</v>
      </c>
      <c r="AO622">
        <v>2</v>
      </c>
      <c r="AP622" s="39">
        <v>0.70802083333333332</v>
      </c>
      <c r="AQ622">
        <v>47.160159999999998</v>
      </c>
      <c r="AR622">
        <v>-88.484164000000007</v>
      </c>
      <c r="AS622">
        <v>310.2</v>
      </c>
      <c r="AT622">
        <v>33.299999999999997</v>
      </c>
      <c r="AU622">
        <v>12</v>
      </c>
      <c r="AV622">
        <v>8</v>
      </c>
      <c r="AW622" t="s">
        <v>425</v>
      </c>
      <c r="AX622">
        <v>1.4604999999999999</v>
      </c>
      <c r="AY622">
        <v>1.6605000000000001</v>
      </c>
      <c r="AZ622">
        <v>2.3210000000000002</v>
      </c>
      <c r="BA622">
        <v>14.048999999999999</v>
      </c>
      <c r="BB622">
        <v>13.18</v>
      </c>
      <c r="BC622">
        <v>0.94</v>
      </c>
      <c r="BD622">
        <v>15.528</v>
      </c>
      <c r="BE622">
        <v>2701.47</v>
      </c>
      <c r="BF622">
        <v>207.524</v>
      </c>
      <c r="BG622">
        <v>9.6000000000000002E-2</v>
      </c>
      <c r="BH622">
        <v>0</v>
      </c>
      <c r="BI622">
        <v>9.6000000000000002E-2</v>
      </c>
      <c r="BJ622">
        <v>7.2999999999999995E-2</v>
      </c>
      <c r="BK622">
        <v>0</v>
      </c>
      <c r="BL622">
        <v>7.2999999999999995E-2</v>
      </c>
      <c r="BM622">
        <v>2.3363999999999998</v>
      </c>
      <c r="BQ622">
        <v>0</v>
      </c>
      <c r="BR622">
        <v>0.34003499999999998</v>
      </c>
      <c r="BS622">
        <v>0.311</v>
      </c>
      <c r="BT622">
        <v>1.0207000000000001E-2</v>
      </c>
      <c r="BU622">
        <v>8.1854929999999992</v>
      </c>
      <c r="BV622">
        <v>6.2511000000000001</v>
      </c>
    </row>
    <row r="623" spans="1:74" customFormat="1" x14ac:dyDescent="0.25">
      <c r="A623" s="37">
        <v>41704</v>
      </c>
      <c r="B623" s="38">
        <v>4.1465277777777775E-2</v>
      </c>
      <c r="C623">
        <v>14.260999999999999</v>
      </c>
      <c r="D623">
        <v>1.6486000000000001</v>
      </c>
      <c r="E623">
        <v>16485.629690000002</v>
      </c>
      <c r="F623">
        <v>5.0999999999999996</v>
      </c>
      <c r="G623">
        <v>1.4</v>
      </c>
      <c r="H623">
        <v>333.4</v>
      </c>
      <c r="J623">
        <v>0</v>
      </c>
      <c r="K623">
        <v>0.86619999999999997</v>
      </c>
      <c r="L623">
        <v>12.353400000000001</v>
      </c>
      <c r="M623">
        <v>1.4279999999999999</v>
      </c>
      <c r="N623">
        <v>4.4107000000000003</v>
      </c>
      <c r="O623">
        <v>1.2205999999999999</v>
      </c>
      <c r="P623">
        <v>5.6</v>
      </c>
      <c r="Q623">
        <v>3.3797999999999999</v>
      </c>
      <c r="R623">
        <v>0.93530000000000002</v>
      </c>
      <c r="S623">
        <v>4.3</v>
      </c>
      <c r="T623">
        <v>333.40199999999999</v>
      </c>
      <c r="W623">
        <v>0</v>
      </c>
      <c r="X623">
        <v>0</v>
      </c>
      <c r="Y623">
        <v>12.2</v>
      </c>
      <c r="Z623">
        <v>847</v>
      </c>
      <c r="AA623">
        <v>872</v>
      </c>
      <c r="AB623">
        <v>798</v>
      </c>
      <c r="AC623">
        <v>54</v>
      </c>
      <c r="AD623">
        <v>10.11</v>
      </c>
      <c r="AE623">
        <v>0.23</v>
      </c>
      <c r="AF623">
        <v>981</v>
      </c>
      <c r="AG623">
        <v>-5</v>
      </c>
      <c r="AH623">
        <v>16.207000000000001</v>
      </c>
      <c r="AI623">
        <v>19</v>
      </c>
      <c r="AJ623">
        <v>191</v>
      </c>
      <c r="AK623">
        <v>190</v>
      </c>
      <c r="AL623">
        <v>7</v>
      </c>
      <c r="AM623">
        <v>195</v>
      </c>
      <c r="AN623" t="s">
        <v>155</v>
      </c>
      <c r="AO623">
        <v>2</v>
      </c>
      <c r="AP623" s="39">
        <v>0.70803240740740747</v>
      </c>
      <c r="AQ623">
        <v>47.160376999999997</v>
      </c>
      <c r="AR623">
        <v>-88.484164000000007</v>
      </c>
      <c r="AS623">
        <v>310.89999999999998</v>
      </c>
      <c r="AT623">
        <v>33.700000000000003</v>
      </c>
      <c r="AU623">
        <v>12</v>
      </c>
      <c r="AV623">
        <v>7</v>
      </c>
      <c r="AW623" t="s">
        <v>426</v>
      </c>
      <c r="AX623">
        <v>1.56044</v>
      </c>
      <c r="AY623">
        <v>1.76044</v>
      </c>
      <c r="AZ623">
        <v>2.4604400000000002</v>
      </c>
      <c r="BA623">
        <v>14.048999999999999</v>
      </c>
      <c r="BB623">
        <v>13.25</v>
      </c>
      <c r="BC623">
        <v>0.94</v>
      </c>
      <c r="BD623">
        <v>15.445</v>
      </c>
      <c r="BE623">
        <v>2713.627</v>
      </c>
      <c r="BF623">
        <v>199.65</v>
      </c>
      <c r="BG623">
        <v>0.10100000000000001</v>
      </c>
      <c r="BH623">
        <v>2.8000000000000001E-2</v>
      </c>
      <c r="BI623">
        <v>0.13</v>
      </c>
      <c r="BJ623">
        <v>7.8E-2</v>
      </c>
      <c r="BK623">
        <v>2.1999999999999999E-2</v>
      </c>
      <c r="BL623">
        <v>9.9000000000000005E-2</v>
      </c>
      <c r="BM623">
        <v>2.4199000000000002</v>
      </c>
      <c r="BQ623">
        <v>0</v>
      </c>
      <c r="BR623">
        <v>0.34482800000000002</v>
      </c>
      <c r="BS623">
        <v>0.31162099999999998</v>
      </c>
      <c r="BT623">
        <v>1.0793000000000001E-2</v>
      </c>
      <c r="BU623">
        <v>8.300872</v>
      </c>
      <c r="BV623">
        <v>6.2635820999999998</v>
      </c>
    </row>
    <row r="624" spans="1:74" customFormat="1" x14ac:dyDescent="0.25">
      <c r="A624" s="37">
        <v>41704</v>
      </c>
      <c r="B624" s="38">
        <v>4.1476851851851855E-2</v>
      </c>
      <c r="C624">
        <v>14.27</v>
      </c>
      <c r="D624">
        <v>1.5505</v>
      </c>
      <c r="E624">
        <v>15504.94382</v>
      </c>
      <c r="F624">
        <v>5</v>
      </c>
      <c r="G624">
        <v>-2.8</v>
      </c>
      <c r="H624">
        <v>281.60000000000002</v>
      </c>
      <c r="J624">
        <v>0</v>
      </c>
      <c r="K624">
        <v>0.86709999999999998</v>
      </c>
      <c r="L624">
        <v>12.3735</v>
      </c>
      <c r="M624">
        <v>1.3444</v>
      </c>
      <c r="N624">
        <v>4.3144999999999998</v>
      </c>
      <c r="O624">
        <v>0</v>
      </c>
      <c r="P624">
        <v>4.3</v>
      </c>
      <c r="Q624">
        <v>3.3062</v>
      </c>
      <c r="R624">
        <v>0</v>
      </c>
      <c r="S624">
        <v>3.3</v>
      </c>
      <c r="T624">
        <v>281.59769999999997</v>
      </c>
      <c r="W624">
        <v>0</v>
      </c>
      <c r="X624">
        <v>0</v>
      </c>
      <c r="Y624">
        <v>12.2</v>
      </c>
      <c r="Z624">
        <v>847</v>
      </c>
      <c r="AA624">
        <v>872</v>
      </c>
      <c r="AB624">
        <v>798</v>
      </c>
      <c r="AC624">
        <v>54</v>
      </c>
      <c r="AD624">
        <v>10.11</v>
      </c>
      <c r="AE624">
        <v>0.23</v>
      </c>
      <c r="AF624">
        <v>981</v>
      </c>
      <c r="AG624">
        <v>-5</v>
      </c>
      <c r="AH624">
        <v>16.792999999999999</v>
      </c>
      <c r="AI624">
        <v>19</v>
      </c>
      <c r="AJ624">
        <v>191</v>
      </c>
      <c r="AK624">
        <v>190</v>
      </c>
      <c r="AL624">
        <v>7.1</v>
      </c>
      <c r="AM624">
        <v>195</v>
      </c>
      <c r="AN624" t="s">
        <v>155</v>
      </c>
      <c r="AO624">
        <v>2</v>
      </c>
      <c r="AP624" s="39">
        <v>0.70805555555555555</v>
      </c>
      <c r="AQ624">
        <v>47.160567999999998</v>
      </c>
      <c r="AR624">
        <v>-88.484138000000002</v>
      </c>
      <c r="AS624">
        <v>311.5</v>
      </c>
      <c r="AT624">
        <v>34.4</v>
      </c>
      <c r="AU624">
        <v>12</v>
      </c>
      <c r="AV624">
        <v>7</v>
      </c>
      <c r="AW624" t="s">
        <v>426</v>
      </c>
      <c r="AX624">
        <v>1.358158</v>
      </c>
      <c r="AY624">
        <v>1.679079</v>
      </c>
      <c r="AZ624">
        <v>2.1976979999999999</v>
      </c>
      <c r="BA624">
        <v>14.048999999999999</v>
      </c>
      <c r="BB624">
        <v>13.33</v>
      </c>
      <c r="BC624">
        <v>0.95</v>
      </c>
      <c r="BD624">
        <v>15.326000000000001</v>
      </c>
      <c r="BE624">
        <v>2731.6579999999999</v>
      </c>
      <c r="BF624">
        <v>188.90899999999999</v>
      </c>
      <c r="BG624">
        <v>0.1</v>
      </c>
      <c r="BH624">
        <v>0</v>
      </c>
      <c r="BI624">
        <v>0.1</v>
      </c>
      <c r="BJ624">
        <v>7.5999999999999998E-2</v>
      </c>
      <c r="BK624">
        <v>0</v>
      </c>
      <c r="BL624">
        <v>7.5999999999999998E-2</v>
      </c>
      <c r="BM624">
        <v>2.0541</v>
      </c>
      <c r="BQ624">
        <v>0</v>
      </c>
      <c r="BR624">
        <v>0.36766500000000002</v>
      </c>
      <c r="BS624">
        <v>0.314</v>
      </c>
      <c r="BT624">
        <v>0.01</v>
      </c>
      <c r="BU624">
        <v>8.8506160000000005</v>
      </c>
      <c r="BV624">
        <v>6.3113999999999999</v>
      </c>
    </row>
    <row r="625" spans="1:74" customFormat="1" x14ac:dyDescent="0.25">
      <c r="A625" s="37">
        <v>41704</v>
      </c>
      <c r="B625" s="38">
        <v>4.1488425925925922E-2</v>
      </c>
      <c r="C625">
        <v>14.262</v>
      </c>
      <c r="D625">
        <v>1.607</v>
      </c>
      <c r="E625">
        <v>16070</v>
      </c>
      <c r="F625">
        <v>4.7</v>
      </c>
      <c r="G625">
        <v>-11.8</v>
      </c>
      <c r="H625">
        <v>372.7</v>
      </c>
      <c r="J625">
        <v>0</v>
      </c>
      <c r="K625">
        <v>0.86660000000000004</v>
      </c>
      <c r="L625">
        <v>12.36</v>
      </c>
      <c r="M625">
        <v>1.3927</v>
      </c>
      <c r="N625">
        <v>4.0662000000000003</v>
      </c>
      <c r="O625">
        <v>0</v>
      </c>
      <c r="P625">
        <v>4.0999999999999996</v>
      </c>
      <c r="Q625">
        <v>3.1158999999999999</v>
      </c>
      <c r="R625">
        <v>0</v>
      </c>
      <c r="S625">
        <v>3.1</v>
      </c>
      <c r="T625">
        <v>372.67340000000002</v>
      </c>
      <c r="W625">
        <v>0</v>
      </c>
      <c r="X625">
        <v>0</v>
      </c>
      <c r="Y625">
        <v>12.1</v>
      </c>
      <c r="Z625">
        <v>849</v>
      </c>
      <c r="AA625">
        <v>872</v>
      </c>
      <c r="AB625">
        <v>797</v>
      </c>
      <c r="AC625">
        <v>54</v>
      </c>
      <c r="AD625">
        <v>10.11</v>
      </c>
      <c r="AE625">
        <v>0.23</v>
      </c>
      <c r="AF625">
        <v>981</v>
      </c>
      <c r="AG625">
        <v>-5</v>
      </c>
      <c r="AH625">
        <v>16</v>
      </c>
      <c r="AI625">
        <v>19</v>
      </c>
      <c r="AJ625">
        <v>191</v>
      </c>
      <c r="AK625">
        <v>190</v>
      </c>
      <c r="AL625">
        <v>7.3</v>
      </c>
      <c r="AM625">
        <v>195</v>
      </c>
      <c r="AN625" t="s">
        <v>155</v>
      </c>
      <c r="AO625">
        <v>2</v>
      </c>
      <c r="AP625" s="39">
        <v>0.70806712962962959</v>
      </c>
      <c r="AQ625">
        <v>47.160704000000003</v>
      </c>
      <c r="AR625">
        <v>-88.484092000000004</v>
      </c>
      <c r="AS625">
        <v>311.89999999999998</v>
      </c>
      <c r="AT625">
        <v>34.9</v>
      </c>
      <c r="AU625">
        <v>12</v>
      </c>
      <c r="AV625">
        <v>7</v>
      </c>
      <c r="AW625" t="s">
        <v>426</v>
      </c>
      <c r="AX625">
        <v>1.1395</v>
      </c>
      <c r="AY625">
        <v>1.4790000000000001</v>
      </c>
      <c r="AZ625">
        <v>1.8185</v>
      </c>
      <c r="BA625">
        <v>14.048999999999999</v>
      </c>
      <c r="BB625">
        <v>13.28</v>
      </c>
      <c r="BC625">
        <v>0.95</v>
      </c>
      <c r="BD625">
        <v>15.388</v>
      </c>
      <c r="BE625">
        <v>2719.97</v>
      </c>
      <c r="BF625">
        <v>195.065</v>
      </c>
      <c r="BG625">
        <v>9.4E-2</v>
      </c>
      <c r="BH625">
        <v>0</v>
      </c>
      <c r="BI625">
        <v>9.4E-2</v>
      </c>
      <c r="BJ625">
        <v>7.1999999999999995E-2</v>
      </c>
      <c r="BK625">
        <v>0</v>
      </c>
      <c r="BL625">
        <v>7.1999999999999995E-2</v>
      </c>
      <c r="BM625">
        <v>2.7098</v>
      </c>
      <c r="BQ625">
        <v>0</v>
      </c>
      <c r="BR625">
        <v>0.44796799999999998</v>
      </c>
      <c r="BS625">
        <v>0.314</v>
      </c>
      <c r="BT625">
        <v>1.0207000000000001E-2</v>
      </c>
      <c r="BU625">
        <v>10.783709999999999</v>
      </c>
      <c r="BV625">
        <v>6.3113999999999999</v>
      </c>
    </row>
    <row r="626" spans="1:74" customFormat="1" x14ac:dyDescent="0.25">
      <c r="A626" s="37">
        <v>41704</v>
      </c>
      <c r="B626" s="38">
        <v>4.1500000000000002E-2</v>
      </c>
      <c r="C626">
        <v>14.26</v>
      </c>
      <c r="D626">
        <v>1.7054</v>
      </c>
      <c r="E626">
        <v>17053.729899999998</v>
      </c>
      <c r="F626">
        <v>4.5999999999999996</v>
      </c>
      <c r="G626">
        <v>-13.3</v>
      </c>
      <c r="H626">
        <v>459</v>
      </c>
      <c r="J626">
        <v>0</v>
      </c>
      <c r="K626">
        <v>0.86570000000000003</v>
      </c>
      <c r="L626">
        <v>12.3452</v>
      </c>
      <c r="M626">
        <v>1.4763999999999999</v>
      </c>
      <c r="N626">
        <v>3.9893000000000001</v>
      </c>
      <c r="O626">
        <v>0</v>
      </c>
      <c r="P626">
        <v>4</v>
      </c>
      <c r="Q626">
        <v>3.0569000000000002</v>
      </c>
      <c r="R626">
        <v>0</v>
      </c>
      <c r="S626">
        <v>3.1</v>
      </c>
      <c r="T626">
        <v>459.04079999999999</v>
      </c>
      <c r="W626">
        <v>0</v>
      </c>
      <c r="X626">
        <v>0</v>
      </c>
      <c r="Y626">
        <v>12.2</v>
      </c>
      <c r="Z626">
        <v>847</v>
      </c>
      <c r="AA626">
        <v>873</v>
      </c>
      <c r="AB626">
        <v>798</v>
      </c>
      <c r="AC626">
        <v>54</v>
      </c>
      <c r="AD626">
        <v>10.11</v>
      </c>
      <c r="AE626">
        <v>0.23</v>
      </c>
      <c r="AF626">
        <v>981</v>
      </c>
      <c r="AG626">
        <v>-5</v>
      </c>
      <c r="AH626">
        <v>16</v>
      </c>
      <c r="AI626">
        <v>19</v>
      </c>
      <c r="AJ626">
        <v>191</v>
      </c>
      <c r="AK626">
        <v>190.2</v>
      </c>
      <c r="AL626">
        <v>7.3</v>
      </c>
      <c r="AM626">
        <v>195</v>
      </c>
      <c r="AN626" t="s">
        <v>155</v>
      </c>
      <c r="AO626">
        <v>2</v>
      </c>
      <c r="AP626" s="39">
        <v>0.70807870370370374</v>
      </c>
      <c r="AQ626">
        <v>47.160840999999998</v>
      </c>
      <c r="AR626">
        <v>-88.484043999999997</v>
      </c>
      <c r="AS626">
        <v>312.2</v>
      </c>
      <c r="AT626">
        <v>34.9</v>
      </c>
      <c r="AU626">
        <v>12</v>
      </c>
      <c r="AV626">
        <v>9</v>
      </c>
      <c r="AW626" t="s">
        <v>417</v>
      </c>
      <c r="AX626">
        <v>1.1605000000000001</v>
      </c>
      <c r="AY626">
        <v>1.1579999999999999</v>
      </c>
      <c r="AZ626">
        <v>1.821</v>
      </c>
      <c r="BA626">
        <v>14.048999999999999</v>
      </c>
      <c r="BB626">
        <v>13.19</v>
      </c>
      <c r="BC626">
        <v>0.94</v>
      </c>
      <c r="BD626">
        <v>15.510999999999999</v>
      </c>
      <c r="BE626">
        <v>2701.4810000000002</v>
      </c>
      <c r="BF626">
        <v>205.626</v>
      </c>
      <c r="BG626">
        <v>9.0999999999999998E-2</v>
      </c>
      <c r="BH626">
        <v>0</v>
      </c>
      <c r="BI626">
        <v>9.0999999999999998E-2</v>
      </c>
      <c r="BJ626">
        <v>7.0000000000000007E-2</v>
      </c>
      <c r="BK626">
        <v>0</v>
      </c>
      <c r="BL626">
        <v>7.0000000000000007E-2</v>
      </c>
      <c r="BM626">
        <v>3.3191000000000002</v>
      </c>
      <c r="BQ626">
        <v>0</v>
      </c>
      <c r="BR626">
        <v>0.480041</v>
      </c>
      <c r="BS626">
        <v>0.31337900000000002</v>
      </c>
      <c r="BT626">
        <v>1.0793000000000001E-2</v>
      </c>
      <c r="BU626">
        <v>11.555787</v>
      </c>
      <c r="BV626">
        <v>6.2989179000000002</v>
      </c>
    </row>
    <row r="627" spans="1:74" customFormat="1" x14ac:dyDescent="0.25">
      <c r="A627" s="37">
        <v>41704</v>
      </c>
      <c r="B627" s="38">
        <v>4.1511574074074069E-2</v>
      </c>
      <c r="C627">
        <v>14.26</v>
      </c>
      <c r="D627">
        <v>1.6427</v>
      </c>
      <c r="E627">
        <v>16426.720259999998</v>
      </c>
      <c r="F627">
        <v>4.7</v>
      </c>
      <c r="G627">
        <v>-13.2</v>
      </c>
      <c r="H627">
        <v>393.6</v>
      </c>
      <c r="J627">
        <v>0</v>
      </c>
      <c r="K627">
        <v>0.86639999999999995</v>
      </c>
      <c r="L627">
        <v>12.354200000000001</v>
      </c>
      <c r="M627">
        <v>1.4231</v>
      </c>
      <c r="N627">
        <v>4.0719000000000003</v>
      </c>
      <c r="O627">
        <v>0</v>
      </c>
      <c r="P627">
        <v>4.0999999999999996</v>
      </c>
      <c r="Q627">
        <v>3.1202000000000001</v>
      </c>
      <c r="R627">
        <v>0</v>
      </c>
      <c r="S627">
        <v>3.1</v>
      </c>
      <c r="T627">
        <v>393.6404</v>
      </c>
      <c r="W627">
        <v>0</v>
      </c>
      <c r="X627">
        <v>0</v>
      </c>
      <c r="Y627">
        <v>12.1</v>
      </c>
      <c r="Z627">
        <v>848</v>
      </c>
      <c r="AA627">
        <v>873</v>
      </c>
      <c r="AB627">
        <v>799</v>
      </c>
      <c r="AC627">
        <v>54</v>
      </c>
      <c r="AD627">
        <v>10.11</v>
      </c>
      <c r="AE627">
        <v>0.23</v>
      </c>
      <c r="AF627">
        <v>981</v>
      </c>
      <c r="AG627">
        <v>-5</v>
      </c>
      <c r="AH627">
        <v>16</v>
      </c>
      <c r="AI627">
        <v>19</v>
      </c>
      <c r="AJ627">
        <v>191</v>
      </c>
      <c r="AK627">
        <v>190.8</v>
      </c>
      <c r="AL627">
        <v>7.4</v>
      </c>
      <c r="AM627">
        <v>195</v>
      </c>
      <c r="AN627" t="s">
        <v>155</v>
      </c>
      <c r="AO627">
        <v>2</v>
      </c>
      <c r="AP627" s="39">
        <v>0.70809027777777767</v>
      </c>
      <c r="AQ627">
        <v>47.160975000000001</v>
      </c>
      <c r="AR627">
        <v>-88.483991000000003</v>
      </c>
      <c r="AS627">
        <v>312.5</v>
      </c>
      <c r="AT627">
        <v>34.799999999999997</v>
      </c>
      <c r="AU627">
        <v>12</v>
      </c>
      <c r="AV627">
        <v>8</v>
      </c>
      <c r="AW627" t="s">
        <v>416</v>
      </c>
      <c r="AX627">
        <v>1.2</v>
      </c>
      <c r="AY627">
        <v>1</v>
      </c>
      <c r="AZ627">
        <v>1.9</v>
      </c>
      <c r="BA627">
        <v>14.048999999999999</v>
      </c>
      <c r="BB627">
        <v>13.25</v>
      </c>
      <c r="BC627">
        <v>0.94</v>
      </c>
      <c r="BD627">
        <v>15.426</v>
      </c>
      <c r="BE627">
        <v>2713.4169999999999</v>
      </c>
      <c r="BF627">
        <v>198.941</v>
      </c>
      <c r="BG627">
        <v>9.4E-2</v>
      </c>
      <c r="BH627">
        <v>0</v>
      </c>
      <c r="BI627">
        <v>9.4E-2</v>
      </c>
      <c r="BJ627">
        <v>7.1999999999999995E-2</v>
      </c>
      <c r="BK627">
        <v>0</v>
      </c>
      <c r="BL627">
        <v>7.1999999999999995E-2</v>
      </c>
      <c r="BM627">
        <v>2.8567</v>
      </c>
      <c r="BQ627">
        <v>0</v>
      </c>
      <c r="BR627">
        <v>0.51841999999999999</v>
      </c>
      <c r="BS627">
        <v>0.311</v>
      </c>
      <c r="BT627">
        <v>0.01</v>
      </c>
      <c r="BU627">
        <v>12.479654999999999</v>
      </c>
      <c r="BV627">
        <v>6.2511000000000001</v>
      </c>
    </row>
    <row r="628" spans="1:74" customFormat="1" x14ac:dyDescent="0.25">
      <c r="A628" s="37">
        <v>41704</v>
      </c>
      <c r="B628" s="38">
        <v>4.1523148148148149E-2</v>
      </c>
      <c r="C628">
        <v>14.26</v>
      </c>
      <c r="D628">
        <v>1.6577999999999999</v>
      </c>
      <c r="E628">
        <v>16578.183389999998</v>
      </c>
      <c r="F628">
        <v>5.2</v>
      </c>
      <c r="G628">
        <v>2.1</v>
      </c>
      <c r="H628">
        <v>419.8</v>
      </c>
      <c r="J628">
        <v>0</v>
      </c>
      <c r="K628">
        <v>0.86619999999999997</v>
      </c>
      <c r="L628">
        <v>12.3515</v>
      </c>
      <c r="M628">
        <v>1.4359</v>
      </c>
      <c r="N628">
        <v>4.4957000000000003</v>
      </c>
      <c r="O628">
        <v>1.8307</v>
      </c>
      <c r="P628">
        <v>6.3</v>
      </c>
      <c r="Q628">
        <v>3.4449999999999998</v>
      </c>
      <c r="R628">
        <v>1.4028</v>
      </c>
      <c r="S628">
        <v>4.8</v>
      </c>
      <c r="T628">
        <v>419.8032</v>
      </c>
      <c r="W628">
        <v>0</v>
      </c>
      <c r="X628">
        <v>0</v>
      </c>
      <c r="Y628">
        <v>12.2</v>
      </c>
      <c r="Z628">
        <v>848</v>
      </c>
      <c r="AA628">
        <v>871</v>
      </c>
      <c r="AB628">
        <v>797</v>
      </c>
      <c r="AC628">
        <v>54</v>
      </c>
      <c r="AD628">
        <v>10.11</v>
      </c>
      <c r="AE628">
        <v>0.23</v>
      </c>
      <c r="AF628">
        <v>981</v>
      </c>
      <c r="AG628">
        <v>-5</v>
      </c>
      <c r="AH628">
        <v>16</v>
      </c>
      <c r="AI628">
        <v>19</v>
      </c>
      <c r="AJ628">
        <v>191</v>
      </c>
      <c r="AK628">
        <v>190</v>
      </c>
      <c r="AL628">
        <v>7.3</v>
      </c>
      <c r="AM628">
        <v>195</v>
      </c>
      <c r="AN628" t="s">
        <v>155</v>
      </c>
      <c r="AO628">
        <v>2</v>
      </c>
      <c r="AP628" s="39">
        <v>0.70810185185185182</v>
      </c>
      <c r="AQ628">
        <v>47.161121000000001</v>
      </c>
      <c r="AR628">
        <v>-88.483976999999996</v>
      </c>
      <c r="AS628">
        <v>312.7</v>
      </c>
      <c r="AT628">
        <v>35.299999999999997</v>
      </c>
      <c r="AU628">
        <v>12</v>
      </c>
      <c r="AV628">
        <v>8</v>
      </c>
      <c r="AW628" t="s">
        <v>416</v>
      </c>
      <c r="AX628">
        <v>1.2</v>
      </c>
      <c r="AY628">
        <v>1</v>
      </c>
      <c r="AZ628">
        <v>1.9</v>
      </c>
      <c r="BA628">
        <v>14.048999999999999</v>
      </c>
      <c r="BB628">
        <v>13.23</v>
      </c>
      <c r="BC628">
        <v>0.94</v>
      </c>
      <c r="BD628">
        <v>15.451000000000001</v>
      </c>
      <c r="BE628">
        <v>2710.3209999999999</v>
      </c>
      <c r="BF628">
        <v>200.547</v>
      </c>
      <c r="BG628">
        <v>0.10299999999999999</v>
      </c>
      <c r="BH628">
        <v>4.2000000000000003E-2</v>
      </c>
      <c r="BI628">
        <v>0.14499999999999999</v>
      </c>
      <c r="BJ628">
        <v>7.9000000000000001E-2</v>
      </c>
      <c r="BK628">
        <v>3.2000000000000001E-2</v>
      </c>
      <c r="BL628">
        <v>0.111</v>
      </c>
      <c r="BM628">
        <v>3.0436999999999999</v>
      </c>
      <c r="BQ628">
        <v>0</v>
      </c>
      <c r="BR628">
        <v>0.47070099999999998</v>
      </c>
      <c r="BS628">
        <v>0.31161899999999998</v>
      </c>
      <c r="BT628">
        <v>0.01</v>
      </c>
      <c r="BU628">
        <v>11.330943</v>
      </c>
      <c r="BV628">
        <v>6.2635418999999999</v>
      </c>
    </row>
    <row r="629" spans="1:74" customFormat="1" x14ac:dyDescent="0.25">
      <c r="A629" s="37">
        <v>41704</v>
      </c>
      <c r="B629" s="38">
        <v>4.1534722222222223E-2</v>
      </c>
      <c r="C629">
        <v>14.26</v>
      </c>
      <c r="D629">
        <v>1.673</v>
      </c>
      <c r="E629">
        <v>16730</v>
      </c>
      <c r="F629">
        <v>5.6</v>
      </c>
      <c r="G629">
        <v>-27.9</v>
      </c>
      <c r="H629">
        <v>429.7</v>
      </c>
      <c r="J629">
        <v>0</v>
      </c>
      <c r="K629">
        <v>0.86599999999999999</v>
      </c>
      <c r="L629">
        <v>12.349500000000001</v>
      </c>
      <c r="M629">
        <v>1.4489000000000001</v>
      </c>
      <c r="N629">
        <v>4.8531000000000004</v>
      </c>
      <c r="O629">
        <v>0</v>
      </c>
      <c r="P629">
        <v>4.9000000000000004</v>
      </c>
      <c r="Q629">
        <v>3.7189000000000001</v>
      </c>
      <c r="R629">
        <v>0</v>
      </c>
      <c r="S629">
        <v>3.7</v>
      </c>
      <c r="T629">
        <v>429.74630000000002</v>
      </c>
      <c r="W629">
        <v>0</v>
      </c>
      <c r="X629">
        <v>0</v>
      </c>
      <c r="Y629">
        <v>12.2</v>
      </c>
      <c r="Z629">
        <v>848</v>
      </c>
      <c r="AA629">
        <v>872</v>
      </c>
      <c r="AB629">
        <v>797</v>
      </c>
      <c r="AC629">
        <v>54</v>
      </c>
      <c r="AD629">
        <v>10.11</v>
      </c>
      <c r="AE629">
        <v>0.23</v>
      </c>
      <c r="AF629">
        <v>981</v>
      </c>
      <c r="AG629">
        <v>-5</v>
      </c>
      <c r="AH629">
        <v>16</v>
      </c>
      <c r="AI629">
        <v>19</v>
      </c>
      <c r="AJ629">
        <v>191</v>
      </c>
      <c r="AK629">
        <v>190</v>
      </c>
      <c r="AL629">
        <v>7.3</v>
      </c>
      <c r="AM629">
        <v>195</v>
      </c>
      <c r="AN629" t="s">
        <v>155</v>
      </c>
      <c r="AO629">
        <v>2</v>
      </c>
      <c r="AP629" s="39">
        <v>0.70811342592592597</v>
      </c>
      <c r="AQ629">
        <v>47.161278000000003</v>
      </c>
      <c r="AR629">
        <v>-88.483996000000005</v>
      </c>
      <c r="AS629">
        <v>313.2</v>
      </c>
      <c r="AT629">
        <v>36.6</v>
      </c>
      <c r="AU629">
        <v>12</v>
      </c>
      <c r="AV629">
        <v>9</v>
      </c>
      <c r="AW629" t="s">
        <v>417</v>
      </c>
      <c r="AX629">
        <v>1.2605</v>
      </c>
      <c r="AY629">
        <v>1.0605</v>
      </c>
      <c r="AZ629">
        <v>1.9</v>
      </c>
      <c r="BA629">
        <v>14.048999999999999</v>
      </c>
      <c r="BB629">
        <v>13.22</v>
      </c>
      <c r="BC629">
        <v>0.94</v>
      </c>
      <c r="BD629">
        <v>15.47</v>
      </c>
      <c r="BE629">
        <v>2707.5430000000001</v>
      </c>
      <c r="BF629">
        <v>202.17599999999999</v>
      </c>
      <c r="BG629">
        <v>0.111</v>
      </c>
      <c r="BH629">
        <v>0</v>
      </c>
      <c r="BI629">
        <v>0.111</v>
      </c>
      <c r="BJ629">
        <v>8.5000000000000006E-2</v>
      </c>
      <c r="BK629">
        <v>0</v>
      </c>
      <c r="BL629">
        <v>8.5000000000000006E-2</v>
      </c>
      <c r="BM629">
        <v>3.1132</v>
      </c>
      <c r="BQ629">
        <v>0</v>
      </c>
      <c r="BR629">
        <v>0.46214</v>
      </c>
      <c r="BS629">
        <v>0.31379299999999999</v>
      </c>
      <c r="BT629">
        <v>0.01</v>
      </c>
      <c r="BU629">
        <v>11.124865</v>
      </c>
      <c r="BV629">
        <v>6.3072393</v>
      </c>
    </row>
    <row r="630" spans="1:74" customFormat="1" x14ac:dyDescent="0.25">
      <c r="A630" s="37">
        <v>41704</v>
      </c>
      <c r="B630" s="38">
        <v>4.1546296296296296E-2</v>
      </c>
      <c r="C630">
        <v>14.26</v>
      </c>
      <c r="D630">
        <v>1.6818</v>
      </c>
      <c r="E630">
        <v>16818.376349999999</v>
      </c>
      <c r="F630">
        <v>7.3</v>
      </c>
      <c r="G630">
        <v>-7.3</v>
      </c>
      <c r="H630">
        <v>487</v>
      </c>
      <c r="J630">
        <v>0</v>
      </c>
      <c r="K630">
        <v>0.8659</v>
      </c>
      <c r="L630">
        <v>12.3475</v>
      </c>
      <c r="M630">
        <v>1.4562999999999999</v>
      </c>
      <c r="N630">
        <v>6.3209999999999997</v>
      </c>
      <c r="O630">
        <v>0</v>
      </c>
      <c r="P630">
        <v>6.3</v>
      </c>
      <c r="Q630">
        <v>4.8436000000000003</v>
      </c>
      <c r="R630">
        <v>0</v>
      </c>
      <c r="S630">
        <v>4.8</v>
      </c>
      <c r="T630">
        <v>486.98399999999998</v>
      </c>
      <c r="W630">
        <v>0</v>
      </c>
      <c r="X630">
        <v>0</v>
      </c>
      <c r="Y630">
        <v>12.1</v>
      </c>
      <c r="Z630">
        <v>848</v>
      </c>
      <c r="AA630">
        <v>872</v>
      </c>
      <c r="AB630">
        <v>797</v>
      </c>
      <c r="AC630">
        <v>54</v>
      </c>
      <c r="AD630">
        <v>10.11</v>
      </c>
      <c r="AE630">
        <v>0.23</v>
      </c>
      <c r="AF630">
        <v>981</v>
      </c>
      <c r="AG630">
        <v>-5</v>
      </c>
      <c r="AH630">
        <v>16</v>
      </c>
      <c r="AI630">
        <v>19</v>
      </c>
      <c r="AJ630">
        <v>191</v>
      </c>
      <c r="AK630">
        <v>190</v>
      </c>
      <c r="AL630">
        <v>7.3</v>
      </c>
      <c r="AM630">
        <v>195</v>
      </c>
      <c r="AN630" t="s">
        <v>155</v>
      </c>
      <c r="AO630">
        <v>2</v>
      </c>
      <c r="AP630" s="39">
        <v>0.708125</v>
      </c>
      <c r="AQ630">
        <v>47.161431999999998</v>
      </c>
      <c r="AR630">
        <v>-88.484010999999995</v>
      </c>
      <c r="AS630">
        <v>313.8</v>
      </c>
      <c r="AT630">
        <v>37.4</v>
      </c>
      <c r="AU630">
        <v>12</v>
      </c>
      <c r="AV630">
        <v>9</v>
      </c>
      <c r="AW630" t="s">
        <v>417</v>
      </c>
      <c r="AX630">
        <v>1.1185</v>
      </c>
      <c r="AY630">
        <v>1.1000000000000001</v>
      </c>
      <c r="AZ630">
        <v>1.9</v>
      </c>
      <c r="BA630">
        <v>14.048999999999999</v>
      </c>
      <c r="BB630">
        <v>13.2</v>
      </c>
      <c r="BC630">
        <v>0.94</v>
      </c>
      <c r="BD630">
        <v>15.489000000000001</v>
      </c>
      <c r="BE630">
        <v>2704.9209999999998</v>
      </c>
      <c r="BF630">
        <v>203.047</v>
      </c>
      <c r="BG630">
        <v>0.14499999999999999</v>
      </c>
      <c r="BH630">
        <v>0</v>
      </c>
      <c r="BI630">
        <v>0.14499999999999999</v>
      </c>
      <c r="BJ630">
        <v>0.111</v>
      </c>
      <c r="BK630">
        <v>0</v>
      </c>
      <c r="BL630">
        <v>0.111</v>
      </c>
      <c r="BM630">
        <v>3.5249000000000001</v>
      </c>
      <c r="BQ630">
        <v>0</v>
      </c>
      <c r="BR630">
        <v>0.47841400000000001</v>
      </c>
      <c r="BS630">
        <v>0.31320700000000001</v>
      </c>
      <c r="BT630">
        <v>0.01</v>
      </c>
      <c r="BU630">
        <v>11.516621000000001</v>
      </c>
      <c r="BV630">
        <v>6.2954606999999996</v>
      </c>
    </row>
    <row r="631" spans="1:74" customFormat="1" x14ac:dyDescent="0.25">
      <c r="A631" s="37">
        <v>41704</v>
      </c>
      <c r="B631" s="38">
        <v>4.155787037037037E-2</v>
      </c>
      <c r="C631">
        <v>14.26</v>
      </c>
      <c r="D631">
        <v>1.7104999999999999</v>
      </c>
      <c r="E631">
        <v>17105.25</v>
      </c>
      <c r="F631">
        <v>7.3</v>
      </c>
      <c r="G631">
        <v>-8.9</v>
      </c>
      <c r="H631">
        <v>529.6</v>
      </c>
      <c r="J631">
        <v>0</v>
      </c>
      <c r="K631">
        <v>0.86560000000000004</v>
      </c>
      <c r="L631">
        <v>12.343</v>
      </c>
      <c r="M631">
        <v>1.4805999999999999</v>
      </c>
      <c r="N631">
        <v>6.3261000000000003</v>
      </c>
      <c r="O631">
        <v>0</v>
      </c>
      <c r="P631">
        <v>6.3</v>
      </c>
      <c r="Q631">
        <v>4.8475999999999999</v>
      </c>
      <c r="R631">
        <v>0</v>
      </c>
      <c r="S631">
        <v>4.8</v>
      </c>
      <c r="T631">
        <v>529.5951</v>
      </c>
      <c r="W631">
        <v>0</v>
      </c>
      <c r="X631">
        <v>0</v>
      </c>
      <c r="Y631">
        <v>12.2</v>
      </c>
      <c r="Z631">
        <v>847</v>
      </c>
      <c r="AA631">
        <v>871</v>
      </c>
      <c r="AB631">
        <v>795</v>
      </c>
      <c r="AC631">
        <v>54</v>
      </c>
      <c r="AD631">
        <v>10.11</v>
      </c>
      <c r="AE631">
        <v>0.23</v>
      </c>
      <c r="AF631">
        <v>981</v>
      </c>
      <c r="AG631">
        <v>-5</v>
      </c>
      <c r="AH631">
        <v>16</v>
      </c>
      <c r="AI631">
        <v>19</v>
      </c>
      <c r="AJ631">
        <v>191</v>
      </c>
      <c r="AK631">
        <v>190.2</v>
      </c>
      <c r="AL631">
        <v>7.2</v>
      </c>
      <c r="AM631">
        <v>195</v>
      </c>
      <c r="AN631" t="s">
        <v>155</v>
      </c>
      <c r="AO631">
        <v>2</v>
      </c>
      <c r="AP631" s="39">
        <v>0.70813657407407404</v>
      </c>
      <c r="AQ631">
        <v>47.161586</v>
      </c>
      <c r="AR631">
        <v>-88.484026</v>
      </c>
      <c r="AS631">
        <v>314.2</v>
      </c>
      <c r="AT631">
        <v>37.799999999999997</v>
      </c>
      <c r="AU631">
        <v>12</v>
      </c>
      <c r="AV631">
        <v>9</v>
      </c>
      <c r="AW631" t="s">
        <v>417</v>
      </c>
      <c r="AX631">
        <v>1</v>
      </c>
      <c r="AY631">
        <v>1.1000000000000001</v>
      </c>
      <c r="AZ631">
        <v>1.7789999999999999</v>
      </c>
      <c r="BA631">
        <v>14.048999999999999</v>
      </c>
      <c r="BB631">
        <v>13.17</v>
      </c>
      <c r="BC631">
        <v>0.94</v>
      </c>
      <c r="BD631">
        <v>15.531000000000001</v>
      </c>
      <c r="BE631">
        <v>2699.232</v>
      </c>
      <c r="BF631">
        <v>206.07599999999999</v>
      </c>
      <c r="BG631">
        <v>0.14499999999999999</v>
      </c>
      <c r="BH631">
        <v>0</v>
      </c>
      <c r="BI631">
        <v>0.14499999999999999</v>
      </c>
      <c r="BJ631">
        <v>0.111</v>
      </c>
      <c r="BK631">
        <v>0</v>
      </c>
      <c r="BL631">
        <v>0.111</v>
      </c>
      <c r="BM631">
        <v>3.8267000000000002</v>
      </c>
      <c r="BQ631">
        <v>0</v>
      </c>
      <c r="BR631">
        <v>0.48248400000000002</v>
      </c>
      <c r="BS631">
        <v>0.31337900000000002</v>
      </c>
      <c r="BT631">
        <v>9.7929999999999996E-3</v>
      </c>
      <c r="BU631">
        <v>11.614596000000001</v>
      </c>
      <c r="BV631">
        <v>6.2989179000000002</v>
      </c>
    </row>
    <row r="632" spans="1:74" customFormat="1" x14ac:dyDescent="0.25">
      <c r="A632" s="37">
        <v>41704</v>
      </c>
      <c r="B632" s="38">
        <v>4.1569444444444444E-2</v>
      </c>
      <c r="C632">
        <v>14.22</v>
      </c>
      <c r="D632">
        <v>1.7622</v>
      </c>
      <c r="E632">
        <v>17621.916669999999</v>
      </c>
      <c r="F632">
        <v>7.4</v>
      </c>
      <c r="G632">
        <v>-6.8</v>
      </c>
      <c r="H632">
        <v>579.29999999999995</v>
      </c>
      <c r="J632">
        <v>0</v>
      </c>
      <c r="K632">
        <v>0.86539999999999995</v>
      </c>
      <c r="L632">
        <v>12.306100000000001</v>
      </c>
      <c r="M632">
        <v>1.5249999999999999</v>
      </c>
      <c r="N632">
        <v>6.4184000000000001</v>
      </c>
      <c r="O632">
        <v>0</v>
      </c>
      <c r="P632">
        <v>6.4</v>
      </c>
      <c r="Q632">
        <v>4.9183000000000003</v>
      </c>
      <c r="R632">
        <v>0</v>
      </c>
      <c r="S632">
        <v>4.9000000000000004</v>
      </c>
      <c r="T632">
        <v>579.31489999999997</v>
      </c>
      <c r="W632">
        <v>0</v>
      </c>
      <c r="X632">
        <v>0</v>
      </c>
      <c r="Y632">
        <v>12.1</v>
      </c>
      <c r="Z632">
        <v>848</v>
      </c>
      <c r="AA632">
        <v>872</v>
      </c>
      <c r="AB632">
        <v>797</v>
      </c>
      <c r="AC632">
        <v>54</v>
      </c>
      <c r="AD632">
        <v>10.11</v>
      </c>
      <c r="AE632">
        <v>0.23</v>
      </c>
      <c r="AF632">
        <v>981</v>
      </c>
      <c r="AG632">
        <v>-5</v>
      </c>
      <c r="AH632">
        <v>16</v>
      </c>
      <c r="AI632">
        <v>19</v>
      </c>
      <c r="AJ632">
        <v>191</v>
      </c>
      <c r="AK632">
        <v>190.8</v>
      </c>
      <c r="AL632">
        <v>7.3</v>
      </c>
      <c r="AM632">
        <v>195</v>
      </c>
      <c r="AN632" t="s">
        <v>155</v>
      </c>
      <c r="AO632">
        <v>2</v>
      </c>
      <c r="AP632" s="39">
        <v>0.70814814814814808</v>
      </c>
      <c r="AQ632">
        <v>47.161743999999999</v>
      </c>
      <c r="AR632">
        <v>-88.484071999999998</v>
      </c>
      <c r="AS632">
        <v>314.5</v>
      </c>
      <c r="AT632">
        <v>38.700000000000003</v>
      </c>
      <c r="AU632">
        <v>12</v>
      </c>
      <c r="AV632">
        <v>9</v>
      </c>
      <c r="AW632" t="s">
        <v>417</v>
      </c>
      <c r="AX632">
        <v>1</v>
      </c>
      <c r="AY632">
        <v>1.1605000000000001</v>
      </c>
      <c r="AZ632">
        <v>1.7</v>
      </c>
      <c r="BA632">
        <v>14.048999999999999</v>
      </c>
      <c r="BB632">
        <v>13.15</v>
      </c>
      <c r="BC632">
        <v>0.94</v>
      </c>
      <c r="BD632">
        <v>15.555</v>
      </c>
      <c r="BE632">
        <v>2688.7359999999999</v>
      </c>
      <c r="BF632">
        <v>212.065</v>
      </c>
      <c r="BG632">
        <v>0.14699999999999999</v>
      </c>
      <c r="BH632">
        <v>0</v>
      </c>
      <c r="BI632">
        <v>0.14699999999999999</v>
      </c>
      <c r="BJ632">
        <v>0.113</v>
      </c>
      <c r="BK632">
        <v>0</v>
      </c>
      <c r="BL632">
        <v>0.113</v>
      </c>
      <c r="BM632">
        <v>4.1821999999999999</v>
      </c>
      <c r="BQ632">
        <v>0</v>
      </c>
      <c r="BR632">
        <v>0.49158600000000002</v>
      </c>
      <c r="BS632">
        <v>0.311</v>
      </c>
      <c r="BT632">
        <v>8.9999999999999993E-3</v>
      </c>
      <c r="BU632">
        <v>11.833704000000001</v>
      </c>
      <c r="BV632">
        <v>6.2511000000000001</v>
      </c>
    </row>
    <row r="633" spans="1:74" customFormat="1" x14ac:dyDescent="0.25">
      <c r="A633" s="37">
        <v>41704</v>
      </c>
      <c r="B633" s="38">
        <v>4.1581018518518517E-2</v>
      </c>
      <c r="C633">
        <v>14.2</v>
      </c>
      <c r="D633">
        <v>1.8092999999999999</v>
      </c>
      <c r="E633">
        <v>18092.858359999998</v>
      </c>
      <c r="F633">
        <v>7.6</v>
      </c>
      <c r="G633">
        <v>-1</v>
      </c>
      <c r="H633">
        <v>705.9</v>
      </c>
      <c r="J633">
        <v>0</v>
      </c>
      <c r="K633">
        <v>0.86499999999999999</v>
      </c>
      <c r="L633">
        <v>12.2827</v>
      </c>
      <c r="M633">
        <v>1.5649999999999999</v>
      </c>
      <c r="N633">
        <v>6.5739000000000001</v>
      </c>
      <c r="O633">
        <v>0</v>
      </c>
      <c r="P633">
        <v>6.6</v>
      </c>
      <c r="Q633">
        <v>5.0374999999999996</v>
      </c>
      <c r="R633">
        <v>0</v>
      </c>
      <c r="S633">
        <v>5</v>
      </c>
      <c r="T633">
        <v>705.89779999999996</v>
      </c>
      <c r="W633">
        <v>0</v>
      </c>
      <c r="X633">
        <v>0</v>
      </c>
      <c r="Y633">
        <v>12.2</v>
      </c>
      <c r="Z633">
        <v>849</v>
      </c>
      <c r="AA633">
        <v>872</v>
      </c>
      <c r="AB633">
        <v>797</v>
      </c>
      <c r="AC633">
        <v>54</v>
      </c>
      <c r="AD633">
        <v>10.11</v>
      </c>
      <c r="AE633">
        <v>0.23</v>
      </c>
      <c r="AF633">
        <v>981</v>
      </c>
      <c r="AG633">
        <v>-5</v>
      </c>
      <c r="AH633">
        <v>16</v>
      </c>
      <c r="AI633">
        <v>19</v>
      </c>
      <c r="AJ633">
        <v>191</v>
      </c>
      <c r="AK633">
        <v>190</v>
      </c>
      <c r="AL633">
        <v>7.2</v>
      </c>
      <c r="AM633">
        <v>195</v>
      </c>
      <c r="AN633" t="s">
        <v>155</v>
      </c>
      <c r="AO633">
        <v>2</v>
      </c>
      <c r="AP633" s="39">
        <v>0.70815972222222223</v>
      </c>
      <c r="AQ633">
        <v>47.161903000000002</v>
      </c>
      <c r="AR633">
        <v>-88.484144999999998</v>
      </c>
      <c r="AS633">
        <v>314.8</v>
      </c>
      <c r="AT633">
        <v>39.799999999999997</v>
      </c>
      <c r="AU633">
        <v>12</v>
      </c>
      <c r="AV633">
        <v>9</v>
      </c>
      <c r="AW633" t="s">
        <v>417</v>
      </c>
      <c r="AX633">
        <v>1.121</v>
      </c>
      <c r="AY633">
        <v>1.079</v>
      </c>
      <c r="AZ633">
        <v>1.7605</v>
      </c>
      <c r="BA633">
        <v>14.048999999999999</v>
      </c>
      <c r="BB633">
        <v>13.12</v>
      </c>
      <c r="BC633">
        <v>0.93</v>
      </c>
      <c r="BD633">
        <v>15.609</v>
      </c>
      <c r="BE633">
        <v>2677.962</v>
      </c>
      <c r="BF633">
        <v>217.17</v>
      </c>
      <c r="BG633">
        <v>0.15</v>
      </c>
      <c r="BH633">
        <v>0</v>
      </c>
      <c r="BI633">
        <v>0.15</v>
      </c>
      <c r="BJ633">
        <v>0.115</v>
      </c>
      <c r="BK633">
        <v>0</v>
      </c>
      <c r="BL633">
        <v>0.115</v>
      </c>
      <c r="BM633">
        <v>5.0853000000000002</v>
      </c>
      <c r="BQ633">
        <v>0</v>
      </c>
      <c r="BR633">
        <v>0.50055700000000003</v>
      </c>
      <c r="BS633">
        <v>0.31120700000000001</v>
      </c>
      <c r="BT633">
        <v>9.2069999999999999E-3</v>
      </c>
      <c r="BU633">
        <v>12.049658000000001</v>
      </c>
      <c r="BV633">
        <v>6.2552607</v>
      </c>
    </row>
    <row r="634" spans="1:74" customFormat="1" x14ac:dyDescent="0.25">
      <c r="A634" s="37">
        <v>41704</v>
      </c>
      <c r="B634" s="38">
        <v>4.1592592592592591E-2</v>
      </c>
      <c r="C634">
        <v>14.2</v>
      </c>
      <c r="D634">
        <v>1.7877000000000001</v>
      </c>
      <c r="E634">
        <v>17876.534899999999</v>
      </c>
      <c r="F634">
        <v>7.6</v>
      </c>
      <c r="G634">
        <v>-1.1000000000000001</v>
      </c>
      <c r="H634">
        <v>668.4</v>
      </c>
      <c r="J634">
        <v>0</v>
      </c>
      <c r="K634">
        <v>0.86519999999999997</v>
      </c>
      <c r="L634">
        <v>12.286099999999999</v>
      </c>
      <c r="M634">
        <v>1.5467</v>
      </c>
      <c r="N634">
        <v>6.5757000000000003</v>
      </c>
      <c r="O634">
        <v>0</v>
      </c>
      <c r="P634">
        <v>6.6</v>
      </c>
      <c r="Q634">
        <v>5.0389999999999997</v>
      </c>
      <c r="R634">
        <v>0</v>
      </c>
      <c r="S634">
        <v>5</v>
      </c>
      <c r="T634">
        <v>668.44079999999997</v>
      </c>
      <c r="W634">
        <v>0</v>
      </c>
      <c r="X634">
        <v>0</v>
      </c>
      <c r="Y634">
        <v>12.2</v>
      </c>
      <c r="Z634">
        <v>849</v>
      </c>
      <c r="AA634">
        <v>873</v>
      </c>
      <c r="AB634">
        <v>799</v>
      </c>
      <c r="AC634">
        <v>54</v>
      </c>
      <c r="AD634">
        <v>10.119999999999999</v>
      </c>
      <c r="AE634">
        <v>0.23</v>
      </c>
      <c r="AF634">
        <v>980</v>
      </c>
      <c r="AG634">
        <v>-5</v>
      </c>
      <c r="AH634">
        <v>16</v>
      </c>
      <c r="AI634">
        <v>19</v>
      </c>
      <c r="AJ634">
        <v>191</v>
      </c>
      <c r="AK634">
        <v>190</v>
      </c>
      <c r="AL634">
        <v>7.2</v>
      </c>
      <c r="AM634">
        <v>195</v>
      </c>
      <c r="AN634" t="s">
        <v>155</v>
      </c>
      <c r="AO634">
        <v>2</v>
      </c>
      <c r="AP634" s="39">
        <v>0.70817129629629638</v>
      </c>
      <c r="AQ634">
        <v>47.162067999999998</v>
      </c>
      <c r="AR634">
        <v>-88.484198000000006</v>
      </c>
      <c r="AS634">
        <v>315.10000000000002</v>
      </c>
      <c r="AT634">
        <v>40.9</v>
      </c>
      <c r="AU634">
        <v>12</v>
      </c>
      <c r="AV634">
        <v>9</v>
      </c>
      <c r="AW634" t="s">
        <v>417</v>
      </c>
      <c r="AX634">
        <v>1.2</v>
      </c>
      <c r="AY634">
        <v>1</v>
      </c>
      <c r="AZ634">
        <v>1.7395</v>
      </c>
      <c r="BA634">
        <v>14.048999999999999</v>
      </c>
      <c r="BB634">
        <v>13.14</v>
      </c>
      <c r="BC634">
        <v>0.94</v>
      </c>
      <c r="BD634">
        <v>15.577999999999999</v>
      </c>
      <c r="BE634">
        <v>2682.3049999999998</v>
      </c>
      <c r="BF634">
        <v>214.922</v>
      </c>
      <c r="BG634">
        <v>0.15</v>
      </c>
      <c r="BH634">
        <v>0</v>
      </c>
      <c r="BI634">
        <v>0.15</v>
      </c>
      <c r="BJ634">
        <v>0.115</v>
      </c>
      <c r="BK634">
        <v>0</v>
      </c>
      <c r="BL634">
        <v>0.115</v>
      </c>
      <c r="BM634">
        <v>4.8219000000000003</v>
      </c>
      <c r="BQ634">
        <v>0</v>
      </c>
      <c r="BR634">
        <v>0.535825</v>
      </c>
      <c r="BS634">
        <v>0.31262099999999998</v>
      </c>
      <c r="BT634">
        <v>0.01</v>
      </c>
      <c r="BU634">
        <v>12.898648</v>
      </c>
      <c r="BV634">
        <v>6.2836821</v>
      </c>
    </row>
    <row r="635" spans="1:74" customFormat="1" x14ac:dyDescent="0.25">
      <c r="A635" s="37">
        <v>41704</v>
      </c>
      <c r="B635" s="38">
        <v>4.1604166666666664E-2</v>
      </c>
      <c r="C635">
        <v>14.2</v>
      </c>
      <c r="D635">
        <v>1.6741999999999999</v>
      </c>
      <c r="E635">
        <v>16741.724419999999</v>
      </c>
      <c r="F635">
        <v>7.7</v>
      </c>
      <c r="G635">
        <v>-0.9</v>
      </c>
      <c r="H635">
        <v>681.1</v>
      </c>
      <c r="J635">
        <v>0</v>
      </c>
      <c r="K635">
        <v>0.86619999999999997</v>
      </c>
      <c r="L635">
        <v>12.300599999999999</v>
      </c>
      <c r="M635">
        <v>1.4501999999999999</v>
      </c>
      <c r="N635">
        <v>6.67</v>
      </c>
      <c r="O635">
        <v>0</v>
      </c>
      <c r="P635">
        <v>6.7</v>
      </c>
      <c r="Q635">
        <v>5.1113</v>
      </c>
      <c r="R635">
        <v>0</v>
      </c>
      <c r="S635">
        <v>5.0999999999999996</v>
      </c>
      <c r="T635">
        <v>681.13199999999995</v>
      </c>
      <c r="W635">
        <v>0</v>
      </c>
      <c r="X635">
        <v>0</v>
      </c>
      <c r="Y635">
        <v>12.1</v>
      </c>
      <c r="Z635">
        <v>848</v>
      </c>
      <c r="AA635">
        <v>873</v>
      </c>
      <c r="AB635">
        <v>799</v>
      </c>
      <c r="AC635">
        <v>54</v>
      </c>
      <c r="AD635">
        <v>10.119999999999999</v>
      </c>
      <c r="AE635">
        <v>0.23</v>
      </c>
      <c r="AF635">
        <v>980</v>
      </c>
      <c r="AG635">
        <v>-5</v>
      </c>
      <c r="AH635">
        <v>16</v>
      </c>
      <c r="AI635">
        <v>19</v>
      </c>
      <c r="AJ635">
        <v>191</v>
      </c>
      <c r="AK635">
        <v>190</v>
      </c>
      <c r="AL635">
        <v>7.3</v>
      </c>
      <c r="AM635">
        <v>195</v>
      </c>
      <c r="AN635" t="s">
        <v>155</v>
      </c>
      <c r="AO635">
        <v>2</v>
      </c>
      <c r="AP635" s="39">
        <v>0.70818287037037031</v>
      </c>
      <c r="AQ635">
        <v>47.162238000000002</v>
      </c>
      <c r="AR635">
        <v>-88.484222000000003</v>
      </c>
      <c r="AS635">
        <v>315.5</v>
      </c>
      <c r="AT635">
        <v>41.9</v>
      </c>
      <c r="AU635">
        <v>12</v>
      </c>
      <c r="AV635">
        <v>10</v>
      </c>
      <c r="AW635" t="s">
        <v>417</v>
      </c>
      <c r="AX635">
        <v>1.2</v>
      </c>
      <c r="AY635">
        <v>1.0605</v>
      </c>
      <c r="AZ635">
        <v>1.7605</v>
      </c>
      <c r="BA635">
        <v>14.048999999999999</v>
      </c>
      <c r="BB635">
        <v>13.24</v>
      </c>
      <c r="BC635">
        <v>0.94</v>
      </c>
      <c r="BD635">
        <v>15.442</v>
      </c>
      <c r="BE635">
        <v>2701.203</v>
      </c>
      <c r="BF635">
        <v>202.697</v>
      </c>
      <c r="BG635">
        <v>0.153</v>
      </c>
      <c r="BH635">
        <v>0</v>
      </c>
      <c r="BI635">
        <v>0.153</v>
      </c>
      <c r="BJ635">
        <v>0.11799999999999999</v>
      </c>
      <c r="BK635">
        <v>0</v>
      </c>
      <c r="BL635">
        <v>0.11799999999999999</v>
      </c>
      <c r="BM635">
        <v>4.9423000000000004</v>
      </c>
      <c r="BQ635">
        <v>0</v>
      </c>
      <c r="BR635">
        <v>0.51434400000000002</v>
      </c>
      <c r="BS635">
        <v>0.31437900000000002</v>
      </c>
      <c r="BT635">
        <v>0.01</v>
      </c>
      <c r="BU635">
        <v>12.381546</v>
      </c>
      <c r="BV635">
        <v>6.3190179000000004</v>
      </c>
    </row>
    <row r="636" spans="1:74" customFormat="1" x14ac:dyDescent="0.25">
      <c r="A636" s="37">
        <v>41704</v>
      </c>
      <c r="B636" s="38">
        <v>4.1615740740740745E-2</v>
      </c>
      <c r="C636">
        <v>14.2</v>
      </c>
      <c r="D636">
        <v>1.6045</v>
      </c>
      <c r="E636">
        <v>16044.50512</v>
      </c>
      <c r="F636">
        <v>7.7</v>
      </c>
      <c r="G636">
        <v>1.3</v>
      </c>
      <c r="H636">
        <v>520</v>
      </c>
      <c r="J636">
        <v>0</v>
      </c>
      <c r="K636">
        <v>0.86699999999999999</v>
      </c>
      <c r="L636">
        <v>12.311299999999999</v>
      </c>
      <c r="M636">
        <v>1.391</v>
      </c>
      <c r="N636">
        <v>6.7157999999999998</v>
      </c>
      <c r="O636">
        <v>1.1258999999999999</v>
      </c>
      <c r="P636">
        <v>7.8</v>
      </c>
      <c r="Q636">
        <v>5.1463999999999999</v>
      </c>
      <c r="R636">
        <v>0.86280000000000001</v>
      </c>
      <c r="S636">
        <v>6</v>
      </c>
      <c r="T636">
        <v>519.95669999999996</v>
      </c>
      <c r="W636">
        <v>0</v>
      </c>
      <c r="X636">
        <v>0</v>
      </c>
      <c r="Y636">
        <v>12.2</v>
      </c>
      <c r="Z636">
        <v>848</v>
      </c>
      <c r="AA636">
        <v>871</v>
      </c>
      <c r="AB636">
        <v>798</v>
      </c>
      <c r="AC636">
        <v>54</v>
      </c>
      <c r="AD636">
        <v>10.119999999999999</v>
      </c>
      <c r="AE636">
        <v>0.23</v>
      </c>
      <c r="AF636">
        <v>980</v>
      </c>
      <c r="AG636">
        <v>-5</v>
      </c>
      <c r="AH636">
        <v>16</v>
      </c>
      <c r="AI636">
        <v>19</v>
      </c>
      <c r="AJ636">
        <v>191</v>
      </c>
      <c r="AK636">
        <v>190</v>
      </c>
      <c r="AL636">
        <v>7.3</v>
      </c>
      <c r="AM636">
        <v>195</v>
      </c>
      <c r="AN636" t="s">
        <v>155</v>
      </c>
      <c r="AO636">
        <v>2</v>
      </c>
      <c r="AP636" s="39">
        <v>0.70819444444444446</v>
      </c>
      <c r="AQ636">
        <v>47.162412000000003</v>
      </c>
      <c r="AR636">
        <v>-88.484224999999995</v>
      </c>
      <c r="AS636">
        <v>315.8</v>
      </c>
      <c r="AT636">
        <v>43</v>
      </c>
      <c r="AU636">
        <v>12</v>
      </c>
      <c r="AV636">
        <v>9</v>
      </c>
      <c r="AW636" t="s">
        <v>432</v>
      </c>
      <c r="AX636">
        <v>1.2605</v>
      </c>
      <c r="AY636">
        <v>1.1000000000000001</v>
      </c>
      <c r="AZ636">
        <v>1.8605</v>
      </c>
      <c r="BA636">
        <v>14.048999999999999</v>
      </c>
      <c r="BB636">
        <v>13.32</v>
      </c>
      <c r="BC636">
        <v>0.95</v>
      </c>
      <c r="BD636">
        <v>15.340999999999999</v>
      </c>
      <c r="BE636">
        <v>2716.29</v>
      </c>
      <c r="BF636">
        <v>195.34</v>
      </c>
      <c r="BG636">
        <v>0.155</v>
      </c>
      <c r="BH636">
        <v>2.5999999999999999E-2</v>
      </c>
      <c r="BI636">
        <v>0.18099999999999999</v>
      </c>
      <c r="BJ636">
        <v>0.11899999999999999</v>
      </c>
      <c r="BK636">
        <v>0.02</v>
      </c>
      <c r="BL636">
        <v>0.13900000000000001</v>
      </c>
      <c r="BM636">
        <v>3.7905000000000002</v>
      </c>
      <c r="BQ636">
        <v>0</v>
      </c>
      <c r="BR636">
        <v>0.51048400000000005</v>
      </c>
      <c r="BS636">
        <v>0.31158599999999997</v>
      </c>
      <c r="BT636">
        <v>0.01</v>
      </c>
      <c r="BU636">
        <v>12.288626000000001</v>
      </c>
      <c r="BV636">
        <v>6.2628785999999996</v>
      </c>
    </row>
    <row r="637" spans="1:74" customFormat="1" x14ac:dyDescent="0.25">
      <c r="A637" s="37">
        <v>41704</v>
      </c>
      <c r="B637" s="38">
        <v>4.1627314814814818E-2</v>
      </c>
      <c r="C637">
        <v>14.2</v>
      </c>
      <c r="D637">
        <v>1.7092000000000001</v>
      </c>
      <c r="E637">
        <v>17091.918849999998</v>
      </c>
      <c r="F637">
        <v>8.6</v>
      </c>
      <c r="G637">
        <v>9.6</v>
      </c>
      <c r="H637">
        <v>536.6</v>
      </c>
      <c r="J637">
        <v>0</v>
      </c>
      <c r="K637">
        <v>0.86599999999999999</v>
      </c>
      <c r="L637">
        <v>12.297499999999999</v>
      </c>
      <c r="M637">
        <v>1.4802</v>
      </c>
      <c r="N637">
        <v>7.4894999999999996</v>
      </c>
      <c r="O637">
        <v>8.2890999999999995</v>
      </c>
      <c r="P637">
        <v>15.8</v>
      </c>
      <c r="Q637">
        <v>5.7393000000000001</v>
      </c>
      <c r="R637">
        <v>6.3520000000000003</v>
      </c>
      <c r="S637">
        <v>12.1</v>
      </c>
      <c r="T637">
        <v>536.63130000000001</v>
      </c>
      <c r="W637">
        <v>0</v>
      </c>
      <c r="X637">
        <v>0</v>
      </c>
      <c r="Y637">
        <v>12.2</v>
      </c>
      <c r="Z637">
        <v>848</v>
      </c>
      <c r="AA637">
        <v>871</v>
      </c>
      <c r="AB637">
        <v>796</v>
      </c>
      <c r="AC637">
        <v>54</v>
      </c>
      <c r="AD637">
        <v>10.119999999999999</v>
      </c>
      <c r="AE637">
        <v>0.23</v>
      </c>
      <c r="AF637">
        <v>980</v>
      </c>
      <c r="AG637">
        <v>-5</v>
      </c>
      <c r="AH637">
        <v>16</v>
      </c>
      <c r="AI637">
        <v>19</v>
      </c>
      <c r="AJ637">
        <v>191</v>
      </c>
      <c r="AK637">
        <v>190</v>
      </c>
      <c r="AL637">
        <v>7.2</v>
      </c>
      <c r="AM637">
        <v>195</v>
      </c>
      <c r="AN637" t="s">
        <v>155</v>
      </c>
      <c r="AO637">
        <v>2</v>
      </c>
      <c r="AP637" s="39">
        <v>0.7082060185185185</v>
      </c>
      <c r="AQ637">
        <v>47.162596999999998</v>
      </c>
      <c r="AR637">
        <v>-88.484215000000006</v>
      </c>
      <c r="AS637">
        <v>316.10000000000002</v>
      </c>
      <c r="AT637">
        <v>44.6</v>
      </c>
      <c r="AU637">
        <v>12</v>
      </c>
      <c r="AV637">
        <v>9</v>
      </c>
      <c r="AW637" t="s">
        <v>432</v>
      </c>
      <c r="AX637">
        <v>1.421</v>
      </c>
      <c r="AY637">
        <v>1.0395000000000001</v>
      </c>
      <c r="AZ637">
        <v>1.9604999999999999</v>
      </c>
      <c r="BA637">
        <v>14.048999999999999</v>
      </c>
      <c r="BB637">
        <v>13.22</v>
      </c>
      <c r="BC637">
        <v>0.94</v>
      </c>
      <c r="BD637">
        <v>15.471</v>
      </c>
      <c r="BE637">
        <v>2698.0909999999999</v>
      </c>
      <c r="BF637">
        <v>206.69800000000001</v>
      </c>
      <c r="BG637">
        <v>0.17199999999999999</v>
      </c>
      <c r="BH637">
        <v>0.19</v>
      </c>
      <c r="BI637">
        <v>0.36299999999999999</v>
      </c>
      <c r="BJ637">
        <v>0.13200000000000001</v>
      </c>
      <c r="BK637">
        <v>0.14599999999999999</v>
      </c>
      <c r="BL637">
        <v>0.27800000000000002</v>
      </c>
      <c r="BM637">
        <v>3.8902999999999999</v>
      </c>
      <c r="BQ637">
        <v>0</v>
      </c>
      <c r="BR637">
        <v>0.52993599999999996</v>
      </c>
      <c r="BS637">
        <v>0.30958599999999997</v>
      </c>
      <c r="BT637">
        <v>9.7929999999999996E-3</v>
      </c>
      <c r="BU637">
        <v>12.756883999999999</v>
      </c>
      <c r="BV637">
        <v>6.2226786000000001</v>
      </c>
    </row>
    <row r="638" spans="1:74" customFormat="1" x14ac:dyDescent="0.25">
      <c r="A638" s="37">
        <v>41704</v>
      </c>
      <c r="B638" s="38">
        <v>4.1638888888888885E-2</v>
      </c>
      <c r="C638">
        <v>14.166</v>
      </c>
      <c r="D638">
        <v>1.8640000000000001</v>
      </c>
      <c r="E638">
        <v>18639.742770000001</v>
      </c>
      <c r="F638">
        <v>9.4</v>
      </c>
      <c r="G638">
        <v>6</v>
      </c>
      <c r="H638">
        <v>618</v>
      </c>
      <c r="J638">
        <v>0</v>
      </c>
      <c r="K638">
        <v>0.86480000000000001</v>
      </c>
      <c r="L638">
        <v>12.251200000000001</v>
      </c>
      <c r="M638">
        <v>1.6120000000000001</v>
      </c>
      <c r="N638">
        <v>8.1221999999999994</v>
      </c>
      <c r="O638">
        <v>5.1848000000000001</v>
      </c>
      <c r="P638">
        <v>13.3</v>
      </c>
      <c r="Q638">
        <v>6.2241</v>
      </c>
      <c r="R638">
        <v>3.9731999999999998</v>
      </c>
      <c r="S638">
        <v>10.199999999999999</v>
      </c>
      <c r="T638">
        <v>618.0385</v>
      </c>
      <c r="W638">
        <v>0</v>
      </c>
      <c r="X638">
        <v>0</v>
      </c>
      <c r="Y638">
        <v>12.3</v>
      </c>
      <c r="Z638">
        <v>847</v>
      </c>
      <c r="AA638">
        <v>870</v>
      </c>
      <c r="AB638">
        <v>796</v>
      </c>
      <c r="AC638">
        <v>54</v>
      </c>
      <c r="AD638">
        <v>10.119999999999999</v>
      </c>
      <c r="AE638">
        <v>0.23</v>
      </c>
      <c r="AF638">
        <v>980</v>
      </c>
      <c r="AG638">
        <v>-5</v>
      </c>
      <c r="AH638">
        <v>16</v>
      </c>
      <c r="AI638">
        <v>19</v>
      </c>
      <c r="AJ638">
        <v>191</v>
      </c>
      <c r="AK638">
        <v>190</v>
      </c>
      <c r="AL638">
        <v>7.1</v>
      </c>
      <c r="AM638">
        <v>195</v>
      </c>
      <c r="AN638" t="s">
        <v>155</v>
      </c>
      <c r="AO638">
        <v>2</v>
      </c>
      <c r="AP638" s="39">
        <v>0.70821759259259265</v>
      </c>
      <c r="AQ638">
        <v>47.162784000000002</v>
      </c>
      <c r="AR638">
        <v>-88.484210000000004</v>
      </c>
      <c r="AS638">
        <v>316.39999999999998</v>
      </c>
      <c r="AT638">
        <v>45.6</v>
      </c>
      <c r="AU638">
        <v>12</v>
      </c>
      <c r="AV638">
        <v>9</v>
      </c>
      <c r="AW638" t="s">
        <v>432</v>
      </c>
      <c r="AX638">
        <v>1.258</v>
      </c>
      <c r="AY638">
        <v>1</v>
      </c>
      <c r="AZ638">
        <v>1.8185</v>
      </c>
      <c r="BA638">
        <v>14.048999999999999</v>
      </c>
      <c r="BB638">
        <v>13.1</v>
      </c>
      <c r="BC638">
        <v>0.93</v>
      </c>
      <c r="BD638">
        <v>15.632999999999999</v>
      </c>
      <c r="BE638">
        <v>2669.8049999999998</v>
      </c>
      <c r="BF638">
        <v>223.58199999999999</v>
      </c>
      <c r="BG638">
        <v>0.185</v>
      </c>
      <c r="BH638">
        <v>0.11799999999999999</v>
      </c>
      <c r="BI638">
        <v>0.30399999999999999</v>
      </c>
      <c r="BJ638">
        <v>0.14199999999999999</v>
      </c>
      <c r="BK638">
        <v>9.0999999999999998E-2</v>
      </c>
      <c r="BL638">
        <v>0.23300000000000001</v>
      </c>
      <c r="BM638">
        <v>4.4501999999999997</v>
      </c>
      <c r="BQ638">
        <v>0</v>
      </c>
      <c r="BR638">
        <v>0.56323900000000005</v>
      </c>
      <c r="BS638">
        <v>0.30758600000000003</v>
      </c>
      <c r="BT638">
        <v>8.9999999999999993E-3</v>
      </c>
      <c r="BU638">
        <v>13.558571000000001</v>
      </c>
      <c r="BV638">
        <v>6.1824785999999996</v>
      </c>
    </row>
    <row r="639" spans="1:74" customFormat="1" x14ac:dyDescent="0.25">
      <c r="A639" s="37">
        <v>41704</v>
      </c>
      <c r="B639" s="38">
        <v>4.1650462962962966E-2</v>
      </c>
      <c r="C639">
        <v>14.260999999999999</v>
      </c>
      <c r="D639">
        <v>1.6108</v>
      </c>
      <c r="E639">
        <v>16107.58842</v>
      </c>
      <c r="F639">
        <v>9.1999999999999993</v>
      </c>
      <c r="G639">
        <v>-1.3</v>
      </c>
      <c r="H639">
        <v>831.1</v>
      </c>
      <c r="J639">
        <v>0</v>
      </c>
      <c r="K639">
        <v>0.86609999999999998</v>
      </c>
      <c r="L639">
        <v>12.351800000000001</v>
      </c>
      <c r="M639">
        <v>1.3951</v>
      </c>
      <c r="N639">
        <v>7.9682000000000004</v>
      </c>
      <c r="O639">
        <v>0</v>
      </c>
      <c r="P639">
        <v>8</v>
      </c>
      <c r="Q639">
        <v>6.1060999999999996</v>
      </c>
      <c r="R639">
        <v>0</v>
      </c>
      <c r="S639">
        <v>6.1</v>
      </c>
      <c r="T639">
        <v>831.06740000000002</v>
      </c>
      <c r="W639">
        <v>0</v>
      </c>
      <c r="X639">
        <v>0</v>
      </c>
      <c r="Y639">
        <v>12.3</v>
      </c>
      <c r="Z639">
        <v>846</v>
      </c>
      <c r="AA639">
        <v>870</v>
      </c>
      <c r="AB639">
        <v>795</v>
      </c>
      <c r="AC639">
        <v>54</v>
      </c>
      <c r="AD639">
        <v>10.119999999999999</v>
      </c>
      <c r="AE639">
        <v>0.23</v>
      </c>
      <c r="AF639">
        <v>980</v>
      </c>
      <c r="AG639">
        <v>-5</v>
      </c>
      <c r="AH639">
        <v>16</v>
      </c>
      <c r="AI639">
        <v>19</v>
      </c>
      <c r="AJ639">
        <v>191</v>
      </c>
      <c r="AK639">
        <v>189.8</v>
      </c>
      <c r="AL639">
        <v>7.1</v>
      </c>
      <c r="AM639">
        <v>195</v>
      </c>
      <c r="AN639" t="s">
        <v>155</v>
      </c>
      <c r="AO639">
        <v>2</v>
      </c>
      <c r="AP639" s="39">
        <v>0.70822916666666658</v>
      </c>
      <c r="AQ639">
        <v>47.162967999999999</v>
      </c>
      <c r="AR639">
        <v>-88.48424</v>
      </c>
      <c r="AS639">
        <v>316.7</v>
      </c>
      <c r="AT639">
        <v>45.9</v>
      </c>
      <c r="AU639">
        <v>12</v>
      </c>
      <c r="AV639">
        <v>9</v>
      </c>
      <c r="AW639" t="s">
        <v>432</v>
      </c>
      <c r="AX639">
        <v>1.1604399999999999</v>
      </c>
      <c r="AY639">
        <v>1</v>
      </c>
      <c r="AZ639">
        <v>1.7</v>
      </c>
      <c r="BA639">
        <v>14.048999999999999</v>
      </c>
      <c r="BB639">
        <v>13.23</v>
      </c>
      <c r="BC639">
        <v>0.94</v>
      </c>
      <c r="BD639">
        <v>15.46</v>
      </c>
      <c r="BE639">
        <v>2710.277</v>
      </c>
      <c r="BF639">
        <v>194.83199999999999</v>
      </c>
      <c r="BG639">
        <v>0.183</v>
      </c>
      <c r="BH639">
        <v>0</v>
      </c>
      <c r="BI639">
        <v>0.183</v>
      </c>
      <c r="BJ639">
        <v>0.14000000000000001</v>
      </c>
      <c r="BK639">
        <v>0</v>
      </c>
      <c r="BL639">
        <v>0.14000000000000001</v>
      </c>
      <c r="BM639">
        <v>6.0252999999999997</v>
      </c>
      <c r="BQ639">
        <v>0</v>
      </c>
      <c r="BR639">
        <v>0.54686299999999999</v>
      </c>
      <c r="BS639">
        <v>0.30620700000000001</v>
      </c>
      <c r="BT639">
        <v>8.9999999999999993E-3</v>
      </c>
      <c r="BU639">
        <v>13.16436</v>
      </c>
      <c r="BV639">
        <v>6.1547606999999998</v>
      </c>
    </row>
    <row r="640" spans="1:74" customFormat="1" x14ac:dyDescent="0.25">
      <c r="A640" s="37">
        <v>41704</v>
      </c>
      <c r="B640" s="38">
        <v>4.1662037037037032E-2</v>
      </c>
      <c r="C640">
        <v>14.394</v>
      </c>
      <c r="D640">
        <v>1.2994000000000001</v>
      </c>
      <c r="E640">
        <v>12994.22877</v>
      </c>
      <c r="F640">
        <v>9.1999999999999993</v>
      </c>
      <c r="G640">
        <v>-1.2</v>
      </c>
      <c r="H640">
        <v>475.5</v>
      </c>
      <c r="J640">
        <v>0</v>
      </c>
      <c r="K640">
        <v>0.86809999999999998</v>
      </c>
      <c r="L640">
        <v>12.4956</v>
      </c>
      <c r="M640">
        <v>1.1281000000000001</v>
      </c>
      <c r="N640">
        <v>7.9869000000000003</v>
      </c>
      <c r="O640">
        <v>0</v>
      </c>
      <c r="P640">
        <v>8</v>
      </c>
      <c r="Q640">
        <v>6.1204999999999998</v>
      </c>
      <c r="R640">
        <v>0</v>
      </c>
      <c r="S640">
        <v>6.1</v>
      </c>
      <c r="T640">
        <v>475.47239999999999</v>
      </c>
      <c r="W640">
        <v>0</v>
      </c>
      <c r="X640">
        <v>0</v>
      </c>
      <c r="Y640">
        <v>12.2</v>
      </c>
      <c r="Z640">
        <v>847</v>
      </c>
      <c r="AA640">
        <v>871</v>
      </c>
      <c r="AB640">
        <v>795</v>
      </c>
      <c r="AC640">
        <v>54</v>
      </c>
      <c r="AD640">
        <v>10.119999999999999</v>
      </c>
      <c r="AE640">
        <v>0.23</v>
      </c>
      <c r="AF640">
        <v>980</v>
      </c>
      <c r="AG640">
        <v>-5</v>
      </c>
      <c r="AH640">
        <v>16</v>
      </c>
      <c r="AI640">
        <v>19</v>
      </c>
      <c r="AJ640">
        <v>191</v>
      </c>
      <c r="AK640">
        <v>189.2</v>
      </c>
      <c r="AL640">
        <v>7</v>
      </c>
      <c r="AM640">
        <v>195</v>
      </c>
      <c r="AN640" t="s">
        <v>155</v>
      </c>
      <c r="AO640">
        <v>2</v>
      </c>
      <c r="AP640" s="39">
        <v>0.70824074074074073</v>
      </c>
      <c r="AQ640">
        <v>47.163142999999998</v>
      </c>
      <c r="AR640">
        <v>-88.484305000000006</v>
      </c>
      <c r="AS640">
        <v>317.7</v>
      </c>
      <c r="AT640">
        <v>45.2</v>
      </c>
      <c r="AU640">
        <v>12</v>
      </c>
      <c r="AV640">
        <v>8</v>
      </c>
      <c r="AW640" t="s">
        <v>426</v>
      </c>
      <c r="AX640">
        <v>1.320921</v>
      </c>
      <c r="AY640">
        <v>1.1209210000000001</v>
      </c>
      <c r="AZ640">
        <v>1.881381</v>
      </c>
      <c r="BA640">
        <v>14.048999999999999</v>
      </c>
      <c r="BB640">
        <v>13.45</v>
      </c>
      <c r="BC640">
        <v>0.96</v>
      </c>
      <c r="BD640">
        <v>15.189</v>
      </c>
      <c r="BE640">
        <v>2773.7739999999999</v>
      </c>
      <c r="BF640">
        <v>159.37899999999999</v>
      </c>
      <c r="BG640">
        <v>0.186</v>
      </c>
      <c r="BH640">
        <v>0</v>
      </c>
      <c r="BI640">
        <v>0.186</v>
      </c>
      <c r="BJ640">
        <v>0.14199999999999999</v>
      </c>
      <c r="BK640">
        <v>0</v>
      </c>
      <c r="BL640">
        <v>0.14199999999999999</v>
      </c>
      <c r="BM640">
        <v>3.4874000000000001</v>
      </c>
      <c r="BQ640">
        <v>0</v>
      </c>
      <c r="BR640">
        <v>0.52481299999999997</v>
      </c>
      <c r="BS640">
        <v>0.30824200000000002</v>
      </c>
      <c r="BT640">
        <v>9.2069999999999999E-3</v>
      </c>
      <c r="BU640">
        <v>12.633561</v>
      </c>
      <c r="BV640">
        <v>6.1956642000000004</v>
      </c>
    </row>
    <row r="641" spans="1:74" customFormat="1" x14ac:dyDescent="0.25">
      <c r="A641" s="37">
        <v>41704</v>
      </c>
      <c r="B641" s="38">
        <v>6.9444444444444439E-6</v>
      </c>
      <c r="C641">
        <v>14.435</v>
      </c>
      <c r="D641">
        <v>1.3431</v>
      </c>
      <c r="E641">
        <v>13430.51282</v>
      </c>
      <c r="F641">
        <v>9.1999999999999993</v>
      </c>
      <c r="G641">
        <v>-1.2</v>
      </c>
      <c r="H641">
        <v>374.7</v>
      </c>
      <c r="J641">
        <v>0</v>
      </c>
      <c r="K641">
        <v>0.86750000000000005</v>
      </c>
      <c r="L641">
        <v>12.5228</v>
      </c>
      <c r="M641">
        <v>1.1651</v>
      </c>
      <c r="N641">
        <v>7.9813999999999998</v>
      </c>
      <c r="O641">
        <v>0</v>
      </c>
      <c r="P641">
        <v>8</v>
      </c>
      <c r="Q641">
        <v>6.1162000000000001</v>
      </c>
      <c r="R641">
        <v>0</v>
      </c>
      <c r="S641">
        <v>6.1</v>
      </c>
      <c r="T641">
        <v>374.71440000000001</v>
      </c>
      <c r="W641">
        <v>0</v>
      </c>
      <c r="X641">
        <v>0</v>
      </c>
      <c r="Y641">
        <v>12.3</v>
      </c>
      <c r="Z641">
        <v>846</v>
      </c>
      <c r="AA641">
        <v>870</v>
      </c>
      <c r="AB641">
        <v>795</v>
      </c>
      <c r="AC641">
        <v>54</v>
      </c>
      <c r="AD641">
        <v>10.119999999999999</v>
      </c>
      <c r="AE641">
        <v>0.23</v>
      </c>
      <c r="AF641">
        <v>980</v>
      </c>
      <c r="AG641">
        <v>-5</v>
      </c>
      <c r="AH641">
        <v>16</v>
      </c>
      <c r="AI641">
        <v>19</v>
      </c>
      <c r="AJ641">
        <v>191</v>
      </c>
      <c r="AK641">
        <v>190</v>
      </c>
      <c r="AL641">
        <v>7</v>
      </c>
      <c r="AM641">
        <v>195</v>
      </c>
      <c r="AN641" t="s">
        <v>155</v>
      </c>
      <c r="AO641">
        <v>2</v>
      </c>
      <c r="AP641" s="39">
        <v>0.70825231481481488</v>
      </c>
      <c r="AQ641">
        <v>47.163305999999999</v>
      </c>
      <c r="AR641">
        <v>-88.484406000000007</v>
      </c>
      <c r="AS641">
        <v>318.8</v>
      </c>
      <c r="AT641">
        <v>44.3</v>
      </c>
      <c r="AU641">
        <v>12</v>
      </c>
      <c r="AV641">
        <v>8</v>
      </c>
      <c r="AW641" t="s">
        <v>426</v>
      </c>
      <c r="AX641">
        <v>1.4604999999999999</v>
      </c>
      <c r="AY641">
        <v>1.079</v>
      </c>
      <c r="AZ641">
        <v>2</v>
      </c>
      <c r="BA641">
        <v>14.048999999999999</v>
      </c>
      <c r="BB641">
        <v>13.38</v>
      </c>
      <c r="BC641">
        <v>0.95</v>
      </c>
      <c r="BD641">
        <v>15.269</v>
      </c>
      <c r="BE641">
        <v>2768.8040000000001</v>
      </c>
      <c r="BF641">
        <v>163.964</v>
      </c>
      <c r="BG641">
        <v>0.185</v>
      </c>
      <c r="BH641">
        <v>0</v>
      </c>
      <c r="BI641">
        <v>0.185</v>
      </c>
      <c r="BJ641">
        <v>0.14199999999999999</v>
      </c>
      <c r="BK641">
        <v>0</v>
      </c>
      <c r="BL641">
        <v>0.14199999999999999</v>
      </c>
      <c r="BM641">
        <v>2.7374999999999998</v>
      </c>
      <c r="BQ641">
        <v>0</v>
      </c>
      <c r="BR641">
        <v>0.41093000000000002</v>
      </c>
      <c r="BS641">
        <v>0.31175799999999998</v>
      </c>
      <c r="BT641">
        <v>0.01</v>
      </c>
      <c r="BU641">
        <v>9.8921119999999991</v>
      </c>
      <c r="BV641">
        <v>6.2663358000000002</v>
      </c>
    </row>
    <row r="642" spans="1:74" customFormat="1" x14ac:dyDescent="0.25">
      <c r="A642" s="37">
        <v>41704</v>
      </c>
      <c r="B642" s="38">
        <v>1.8518518518518518E-5</v>
      </c>
      <c r="C642">
        <v>14.41</v>
      </c>
      <c r="D642">
        <v>1.5036</v>
      </c>
      <c r="E642">
        <v>15035.67965</v>
      </c>
      <c r="F642">
        <v>9.1999999999999993</v>
      </c>
      <c r="G642">
        <v>-4.7</v>
      </c>
      <c r="H642">
        <v>341.7</v>
      </c>
      <c r="J642">
        <v>0</v>
      </c>
      <c r="K642">
        <v>0.86629999999999996</v>
      </c>
      <c r="L642">
        <v>12.484</v>
      </c>
      <c r="M642">
        <v>1.3026</v>
      </c>
      <c r="N642">
        <v>7.9702999999999999</v>
      </c>
      <c r="O642">
        <v>0</v>
      </c>
      <c r="P642">
        <v>8</v>
      </c>
      <c r="Q642">
        <v>6.1078000000000001</v>
      </c>
      <c r="R642">
        <v>0</v>
      </c>
      <c r="S642">
        <v>6.1</v>
      </c>
      <c r="T642">
        <v>341.67090000000002</v>
      </c>
      <c r="W642">
        <v>0</v>
      </c>
      <c r="X642">
        <v>0</v>
      </c>
      <c r="Y642">
        <v>12.2</v>
      </c>
      <c r="Z642">
        <v>846</v>
      </c>
      <c r="AA642">
        <v>870</v>
      </c>
      <c r="AB642">
        <v>794</v>
      </c>
      <c r="AC642">
        <v>54</v>
      </c>
      <c r="AD642">
        <v>10.119999999999999</v>
      </c>
      <c r="AE642">
        <v>0.23</v>
      </c>
      <c r="AF642">
        <v>980</v>
      </c>
      <c r="AG642">
        <v>-5</v>
      </c>
      <c r="AH642">
        <v>16</v>
      </c>
      <c r="AI642">
        <v>19</v>
      </c>
      <c r="AJ642">
        <v>191</v>
      </c>
      <c r="AK642">
        <v>190</v>
      </c>
      <c r="AL642">
        <v>7</v>
      </c>
      <c r="AM642">
        <v>195</v>
      </c>
      <c r="AN642" t="s">
        <v>155</v>
      </c>
      <c r="AO642">
        <v>2</v>
      </c>
      <c r="AP642" s="39">
        <v>0.70826388888888892</v>
      </c>
      <c r="AQ642">
        <v>47.163465000000002</v>
      </c>
      <c r="AR642">
        <v>-88.484525000000005</v>
      </c>
      <c r="AS642">
        <v>319.5</v>
      </c>
      <c r="AT642">
        <v>44.2</v>
      </c>
      <c r="AU642">
        <v>12</v>
      </c>
      <c r="AV642">
        <v>9</v>
      </c>
      <c r="AW642" t="s">
        <v>425</v>
      </c>
      <c r="AX642">
        <v>1.3185</v>
      </c>
      <c r="AY642">
        <v>1</v>
      </c>
      <c r="AZ642">
        <v>1.879</v>
      </c>
      <c r="BA642">
        <v>14.048999999999999</v>
      </c>
      <c r="BB642">
        <v>13.26</v>
      </c>
      <c r="BC642">
        <v>0.94</v>
      </c>
      <c r="BD642">
        <v>15.428000000000001</v>
      </c>
      <c r="BE642">
        <v>2741.12</v>
      </c>
      <c r="BF642">
        <v>182.03899999999999</v>
      </c>
      <c r="BG642">
        <v>0.183</v>
      </c>
      <c r="BH642">
        <v>0</v>
      </c>
      <c r="BI642">
        <v>0.183</v>
      </c>
      <c r="BJ642">
        <v>0.14000000000000001</v>
      </c>
      <c r="BK642">
        <v>0</v>
      </c>
      <c r="BL642">
        <v>0.14000000000000001</v>
      </c>
      <c r="BM642">
        <v>2.4788000000000001</v>
      </c>
      <c r="BQ642">
        <v>0</v>
      </c>
      <c r="BR642">
        <v>0.39409899999999998</v>
      </c>
      <c r="BS642">
        <v>0.308035</v>
      </c>
      <c r="BT642">
        <v>1.0207000000000001E-2</v>
      </c>
      <c r="BU642">
        <v>9.4869489999999992</v>
      </c>
      <c r="BV642">
        <v>6.1915034999999996</v>
      </c>
    </row>
    <row r="643" spans="1:74" customFormat="1" x14ac:dyDescent="0.25">
      <c r="A643" s="37">
        <v>41704</v>
      </c>
      <c r="B643" s="38">
        <v>3.0092592592592597E-5</v>
      </c>
      <c r="C643">
        <v>14.41</v>
      </c>
      <c r="D643">
        <v>1.4804999999999999</v>
      </c>
      <c r="E643">
        <v>14805.41353</v>
      </c>
      <c r="F643">
        <v>9.1999999999999993</v>
      </c>
      <c r="G643">
        <v>-4.7</v>
      </c>
      <c r="H643">
        <v>303.60000000000002</v>
      </c>
      <c r="J643">
        <v>0</v>
      </c>
      <c r="K643">
        <v>0.86650000000000005</v>
      </c>
      <c r="L643">
        <v>12.4869</v>
      </c>
      <c r="M643">
        <v>1.2829999999999999</v>
      </c>
      <c r="N643">
        <v>7.9649999999999999</v>
      </c>
      <c r="O643">
        <v>0</v>
      </c>
      <c r="P643">
        <v>8</v>
      </c>
      <c r="Q643">
        <v>6.1036000000000001</v>
      </c>
      <c r="R643">
        <v>0</v>
      </c>
      <c r="S643">
        <v>6.1</v>
      </c>
      <c r="T643">
        <v>303.6191</v>
      </c>
      <c r="W643">
        <v>0</v>
      </c>
      <c r="X643">
        <v>0</v>
      </c>
      <c r="Y643">
        <v>12.3</v>
      </c>
      <c r="Z643">
        <v>846</v>
      </c>
      <c r="AA643">
        <v>870</v>
      </c>
      <c r="AB643">
        <v>795</v>
      </c>
      <c r="AC643">
        <v>54</v>
      </c>
      <c r="AD643">
        <v>10.119999999999999</v>
      </c>
      <c r="AE643">
        <v>0.23</v>
      </c>
      <c r="AF643">
        <v>980</v>
      </c>
      <c r="AG643">
        <v>-5</v>
      </c>
      <c r="AH643">
        <v>16</v>
      </c>
      <c r="AI643">
        <v>19</v>
      </c>
      <c r="AJ643">
        <v>191</v>
      </c>
      <c r="AK643">
        <v>189.8</v>
      </c>
      <c r="AL643">
        <v>6.9</v>
      </c>
      <c r="AM643">
        <v>195</v>
      </c>
      <c r="AN643" t="s">
        <v>155</v>
      </c>
      <c r="AO643">
        <v>2</v>
      </c>
      <c r="AP643" s="39">
        <v>0.70827546296296295</v>
      </c>
      <c r="AQ643">
        <v>47.163615999999998</v>
      </c>
      <c r="AR643">
        <v>-88.484648000000007</v>
      </c>
      <c r="AS643">
        <v>319.60000000000002</v>
      </c>
      <c r="AT643">
        <v>42.9</v>
      </c>
      <c r="AU643">
        <v>12</v>
      </c>
      <c r="AV643">
        <v>9</v>
      </c>
      <c r="AW643" t="s">
        <v>425</v>
      </c>
      <c r="AX643">
        <v>1.321</v>
      </c>
      <c r="AY643">
        <v>1.3025</v>
      </c>
      <c r="AZ643">
        <v>2.1025</v>
      </c>
      <c r="BA643">
        <v>14.048999999999999</v>
      </c>
      <c r="BB643">
        <v>13.29</v>
      </c>
      <c r="BC643">
        <v>0.95</v>
      </c>
      <c r="BD643">
        <v>15.401</v>
      </c>
      <c r="BE643">
        <v>2745.8539999999998</v>
      </c>
      <c r="BF643">
        <v>179.56100000000001</v>
      </c>
      <c r="BG643">
        <v>0.183</v>
      </c>
      <c r="BH643">
        <v>0</v>
      </c>
      <c r="BI643">
        <v>0.183</v>
      </c>
      <c r="BJ643">
        <v>0.14099999999999999</v>
      </c>
      <c r="BK643">
        <v>0</v>
      </c>
      <c r="BL643">
        <v>0.14099999999999999</v>
      </c>
      <c r="BM643">
        <v>2.2061000000000002</v>
      </c>
      <c r="BQ643">
        <v>0</v>
      </c>
      <c r="BR643">
        <v>0.36351499999999998</v>
      </c>
      <c r="BS643">
        <v>0.31117299999999998</v>
      </c>
      <c r="BT643">
        <v>1.0999999999999999E-2</v>
      </c>
      <c r="BU643">
        <v>8.7507269999999995</v>
      </c>
      <c r="BV643">
        <v>6.2545773000000002</v>
      </c>
    </row>
    <row r="644" spans="1:74" customFormat="1" x14ac:dyDescent="0.25">
      <c r="A644" s="37">
        <v>41704</v>
      </c>
      <c r="B644" s="38">
        <v>4.1666666666666665E-5</v>
      </c>
      <c r="C644">
        <v>14.289</v>
      </c>
      <c r="D644">
        <v>1.5736000000000001</v>
      </c>
      <c r="E644">
        <v>15736.109270000001</v>
      </c>
      <c r="F644">
        <v>8.8000000000000007</v>
      </c>
      <c r="G644">
        <v>-4.8</v>
      </c>
      <c r="H644">
        <v>323</v>
      </c>
      <c r="J644">
        <v>0</v>
      </c>
      <c r="K644">
        <v>0.86660000000000004</v>
      </c>
      <c r="L644">
        <v>12.382999999999999</v>
      </c>
      <c r="M644">
        <v>1.3636999999999999</v>
      </c>
      <c r="N644">
        <v>7.6119000000000003</v>
      </c>
      <c r="O644">
        <v>0</v>
      </c>
      <c r="P644">
        <v>7.6</v>
      </c>
      <c r="Q644">
        <v>5.8331</v>
      </c>
      <c r="R644">
        <v>0</v>
      </c>
      <c r="S644">
        <v>5.8</v>
      </c>
      <c r="T644">
        <v>323.00900000000001</v>
      </c>
      <c r="W644">
        <v>0</v>
      </c>
      <c r="X644">
        <v>0</v>
      </c>
      <c r="Y644">
        <v>12.3</v>
      </c>
      <c r="Z644">
        <v>846</v>
      </c>
      <c r="AA644">
        <v>871</v>
      </c>
      <c r="AB644">
        <v>797</v>
      </c>
      <c r="AC644">
        <v>54</v>
      </c>
      <c r="AD644">
        <v>10.119999999999999</v>
      </c>
      <c r="AE644">
        <v>0.23</v>
      </c>
      <c r="AF644">
        <v>980</v>
      </c>
      <c r="AG644">
        <v>-5</v>
      </c>
      <c r="AH644">
        <v>16</v>
      </c>
      <c r="AI644">
        <v>19</v>
      </c>
      <c r="AJ644">
        <v>191</v>
      </c>
      <c r="AK644">
        <v>189.2</v>
      </c>
      <c r="AL644">
        <v>6.8</v>
      </c>
      <c r="AM644">
        <v>195</v>
      </c>
      <c r="AN644" t="s">
        <v>155</v>
      </c>
      <c r="AO644">
        <v>2</v>
      </c>
      <c r="AP644" s="39">
        <v>0.70828703703703699</v>
      </c>
      <c r="AQ644">
        <v>47.163756999999997</v>
      </c>
      <c r="AR644">
        <v>-88.484775999999997</v>
      </c>
      <c r="AS644">
        <v>319.60000000000002</v>
      </c>
      <c r="AT644">
        <v>41.4</v>
      </c>
      <c r="AU644">
        <v>12</v>
      </c>
      <c r="AV644">
        <v>9</v>
      </c>
      <c r="AW644" t="s">
        <v>425</v>
      </c>
      <c r="AX644">
        <v>1.4604999999999999</v>
      </c>
      <c r="AY644">
        <v>1.5605</v>
      </c>
      <c r="AZ644">
        <v>2.3605</v>
      </c>
      <c r="BA644">
        <v>14.048999999999999</v>
      </c>
      <c r="BB644">
        <v>13.29</v>
      </c>
      <c r="BC644">
        <v>0.95</v>
      </c>
      <c r="BD644">
        <v>15.395</v>
      </c>
      <c r="BE644">
        <v>2727.212</v>
      </c>
      <c r="BF644">
        <v>191.15299999999999</v>
      </c>
      <c r="BG644">
        <v>0.17599999999999999</v>
      </c>
      <c r="BH644">
        <v>0</v>
      </c>
      <c r="BI644">
        <v>0.17599999999999999</v>
      </c>
      <c r="BJ644">
        <v>0.13500000000000001</v>
      </c>
      <c r="BK644">
        <v>0</v>
      </c>
      <c r="BL644">
        <v>0.13500000000000001</v>
      </c>
      <c r="BM644">
        <v>2.3506</v>
      </c>
      <c r="BQ644">
        <v>0</v>
      </c>
      <c r="BR644">
        <v>0.38153700000000002</v>
      </c>
      <c r="BS644">
        <v>0.30882500000000002</v>
      </c>
      <c r="BT644">
        <v>1.1206000000000001E-2</v>
      </c>
      <c r="BU644">
        <v>9.1845389999999991</v>
      </c>
      <c r="BV644">
        <v>6.2073824999999996</v>
      </c>
    </row>
    <row r="645" spans="1:74" customFormat="1" x14ac:dyDescent="0.25">
      <c r="A645" s="37">
        <v>41704</v>
      </c>
      <c r="B645" s="38">
        <v>5.3240740740740737E-5</v>
      </c>
      <c r="C645">
        <v>14.22</v>
      </c>
      <c r="D645">
        <v>1.5347</v>
      </c>
      <c r="E645">
        <v>15347.03642</v>
      </c>
      <c r="F645">
        <v>7.9</v>
      </c>
      <c r="G645">
        <v>-4.9000000000000004</v>
      </c>
      <c r="H645">
        <v>349.8</v>
      </c>
      <c r="J645">
        <v>0</v>
      </c>
      <c r="K645">
        <v>0.86739999999999995</v>
      </c>
      <c r="L645">
        <v>12.335000000000001</v>
      </c>
      <c r="M645">
        <v>1.3312999999999999</v>
      </c>
      <c r="N645">
        <v>6.8105000000000002</v>
      </c>
      <c r="O645">
        <v>0</v>
      </c>
      <c r="P645">
        <v>6.8</v>
      </c>
      <c r="Q645">
        <v>5.2188999999999997</v>
      </c>
      <c r="R645">
        <v>0</v>
      </c>
      <c r="S645">
        <v>5.2</v>
      </c>
      <c r="T645">
        <v>349.81099999999998</v>
      </c>
      <c r="W645">
        <v>0</v>
      </c>
      <c r="X645">
        <v>0</v>
      </c>
      <c r="Y645">
        <v>12.2</v>
      </c>
      <c r="Z645">
        <v>847</v>
      </c>
      <c r="AA645">
        <v>870</v>
      </c>
      <c r="AB645">
        <v>796</v>
      </c>
      <c r="AC645">
        <v>54</v>
      </c>
      <c r="AD645">
        <v>10.119999999999999</v>
      </c>
      <c r="AE645">
        <v>0.23</v>
      </c>
      <c r="AF645">
        <v>980</v>
      </c>
      <c r="AG645">
        <v>-5</v>
      </c>
      <c r="AH645">
        <v>15.792999999999999</v>
      </c>
      <c r="AI645">
        <v>19</v>
      </c>
      <c r="AJ645">
        <v>191</v>
      </c>
      <c r="AK645">
        <v>190</v>
      </c>
      <c r="AL645">
        <v>6.8</v>
      </c>
      <c r="AM645">
        <v>195</v>
      </c>
      <c r="AN645" t="s">
        <v>155</v>
      </c>
      <c r="AO645">
        <v>2</v>
      </c>
      <c r="AP645" s="39">
        <v>0.70829861111111114</v>
      </c>
      <c r="AQ645">
        <v>47.163888</v>
      </c>
      <c r="AR645">
        <v>-88.484915999999998</v>
      </c>
      <c r="AS645">
        <v>319.8</v>
      </c>
      <c r="AT645">
        <v>40.4</v>
      </c>
      <c r="AU645">
        <v>12</v>
      </c>
      <c r="AV645">
        <v>9</v>
      </c>
      <c r="AW645" t="s">
        <v>425</v>
      </c>
      <c r="AX645">
        <v>1.5605</v>
      </c>
      <c r="AY645">
        <v>1.7210000000000001</v>
      </c>
      <c r="AZ645">
        <v>2.5209999999999999</v>
      </c>
      <c r="BA645">
        <v>14.048999999999999</v>
      </c>
      <c r="BB645">
        <v>13.38</v>
      </c>
      <c r="BC645">
        <v>0.95</v>
      </c>
      <c r="BD645">
        <v>15.282</v>
      </c>
      <c r="BE645">
        <v>2732.0990000000002</v>
      </c>
      <c r="BF645">
        <v>187.672</v>
      </c>
      <c r="BG645">
        <v>0.158</v>
      </c>
      <c r="BH645">
        <v>0</v>
      </c>
      <c r="BI645">
        <v>0.158</v>
      </c>
      <c r="BJ645">
        <v>0.121</v>
      </c>
      <c r="BK645">
        <v>0</v>
      </c>
      <c r="BL645">
        <v>0.121</v>
      </c>
      <c r="BM645">
        <v>2.5600999999999998</v>
      </c>
      <c r="BQ645">
        <v>0</v>
      </c>
      <c r="BR645">
        <v>0.39154800000000001</v>
      </c>
      <c r="BS645">
        <v>0.31303500000000001</v>
      </c>
      <c r="BT645">
        <v>1.2E-2</v>
      </c>
      <c r="BU645">
        <v>9.4255399999999998</v>
      </c>
      <c r="BV645">
        <v>6.2920034999999999</v>
      </c>
    </row>
    <row r="646" spans="1:74" customFormat="1" x14ac:dyDescent="0.25">
      <c r="A646" s="37">
        <v>41704</v>
      </c>
      <c r="B646" s="38">
        <v>6.4814814814814816E-5</v>
      </c>
      <c r="C646">
        <v>14.226000000000001</v>
      </c>
      <c r="D646">
        <v>1.5063</v>
      </c>
      <c r="E646">
        <v>15063.19903</v>
      </c>
      <c r="F646">
        <v>7.2</v>
      </c>
      <c r="G646">
        <v>-5</v>
      </c>
      <c r="H646">
        <v>351.1</v>
      </c>
      <c r="J646">
        <v>0</v>
      </c>
      <c r="K646">
        <v>0.86770000000000003</v>
      </c>
      <c r="L646">
        <v>12.3436</v>
      </c>
      <c r="M646">
        <v>1.3069999999999999</v>
      </c>
      <c r="N646">
        <v>6.2472000000000003</v>
      </c>
      <c r="O646">
        <v>0</v>
      </c>
      <c r="P646">
        <v>6.2</v>
      </c>
      <c r="Q646">
        <v>4.7873000000000001</v>
      </c>
      <c r="R646">
        <v>0</v>
      </c>
      <c r="S646">
        <v>4.8</v>
      </c>
      <c r="T646">
        <v>351.1</v>
      </c>
      <c r="W646">
        <v>0</v>
      </c>
      <c r="X646">
        <v>0</v>
      </c>
      <c r="Y646">
        <v>12.3</v>
      </c>
      <c r="Z646">
        <v>846</v>
      </c>
      <c r="AA646">
        <v>870</v>
      </c>
      <c r="AB646">
        <v>796</v>
      </c>
      <c r="AC646">
        <v>54</v>
      </c>
      <c r="AD646">
        <v>10.119999999999999</v>
      </c>
      <c r="AE646">
        <v>0.23</v>
      </c>
      <c r="AF646">
        <v>980</v>
      </c>
      <c r="AG646">
        <v>-5</v>
      </c>
      <c r="AH646">
        <v>15</v>
      </c>
      <c r="AI646">
        <v>19</v>
      </c>
      <c r="AJ646">
        <v>191</v>
      </c>
      <c r="AK646">
        <v>190</v>
      </c>
      <c r="AL646">
        <v>6.9</v>
      </c>
      <c r="AM646">
        <v>195</v>
      </c>
      <c r="AN646" t="s">
        <v>155</v>
      </c>
      <c r="AO646">
        <v>2</v>
      </c>
      <c r="AP646" s="39">
        <v>0.70831018518518529</v>
      </c>
      <c r="AQ646">
        <v>47.163989000000001</v>
      </c>
      <c r="AR646">
        <v>-88.485085999999995</v>
      </c>
      <c r="AS646">
        <v>319.8</v>
      </c>
      <c r="AT646">
        <v>39.200000000000003</v>
      </c>
      <c r="AU646">
        <v>12</v>
      </c>
      <c r="AV646">
        <v>9</v>
      </c>
      <c r="AW646" t="s">
        <v>425</v>
      </c>
      <c r="AX646">
        <v>1.6605000000000001</v>
      </c>
      <c r="AY646">
        <v>2.0419999999999998</v>
      </c>
      <c r="AZ646">
        <v>2.8420000000000001</v>
      </c>
      <c r="BA646">
        <v>14.048999999999999</v>
      </c>
      <c r="BB646">
        <v>13.4</v>
      </c>
      <c r="BC646">
        <v>0.95</v>
      </c>
      <c r="BD646">
        <v>15.250999999999999</v>
      </c>
      <c r="BE646">
        <v>2737.12</v>
      </c>
      <c r="BF646">
        <v>184.459</v>
      </c>
      <c r="BG646">
        <v>0.14499999999999999</v>
      </c>
      <c r="BH646">
        <v>0</v>
      </c>
      <c r="BI646">
        <v>0.14499999999999999</v>
      </c>
      <c r="BJ646">
        <v>0.111</v>
      </c>
      <c r="BK646">
        <v>0</v>
      </c>
      <c r="BL646">
        <v>0.111</v>
      </c>
      <c r="BM646">
        <v>2.5724</v>
      </c>
      <c r="BQ646">
        <v>0</v>
      </c>
      <c r="BR646">
        <v>0.37914599999999998</v>
      </c>
      <c r="BS646">
        <v>0.31679299999999999</v>
      </c>
      <c r="BT646">
        <v>1.1793E-2</v>
      </c>
      <c r="BU646">
        <v>9.1269930000000006</v>
      </c>
      <c r="BV646">
        <v>6.3675392999999998</v>
      </c>
    </row>
    <row r="647" spans="1:74" customFormat="1" x14ac:dyDescent="0.25">
      <c r="A647" s="37">
        <v>41704</v>
      </c>
      <c r="B647" s="38">
        <v>7.6388888888888887E-5</v>
      </c>
      <c r="C647">
        <v>14.24</v>
      </c>
      <c r="D647">
        <v>1.5661</v>
      </c>
      <c r="E647">
        <v>15660.6</v>
      </c>
      <c r="F647">
        <v>6.9</v>
      </c>
      <c r="G647">
        <v>-4.9000000000000004</v>
      </c>
      <c r="H647">
        <v>350.1</v>
      </c>
      <c r="J647">
        <v>0</v>
      </c>
      <c r="K647">
        <v>0.86699999999999999</v>
      </c>
      <c r="L647">
        <v>12.346500000000001</v>
      </c>
      <c r="M647">
        <v>1.3577999999999999</v>
      </c>
      <c r="N647">
        <v>5.9406999999999996</v>
      </c>
      <c r="O647">
        <v>0</v>
      </c>
      <c r="P647">
        <v>5.9</v>
      </c>
      <c r="Q647">
        <v>4.5530999999999997</v>
      </c>
      <c r="R647">
        <v>0</v>
      </c>
      <c r="S647">
        <v>4.5999999999999996</v>
      </c>
      <c r="T647">
        <v>350.12</v>
      </c>
      <c r="W647">
        <v>0</v>
      </c>
      <c r="X647">
        <v>0</v>
      </c>
      <c r="Y647">
        <v>12.2</v>
      </c>
      <c r="Z647">
        <v>846</v>
      </c>
      <c r="AA647">
        <v>871</v>
      </c>
      <c r="AB647">
        <v>795</v>
      </c>
      <c r="AC647">
        <v>54.2</v>
      </c>
      <c r="AD647">
        <v>10.16</v>
      </c>
      <c r="AE647">
        <v>0.23</v>
      </c>
      <c r="AF647">
        <v>980</v>
      </c>
      <c r="AG647">
        <v>-5</v>
      </c>
      <c r="AH647">
        <v>15</v>
      </c>
      <c r="AI647">
        <v>19</v>
      </c>
      <c r="AJ647">
        <v>191</v>
      </c>
      <c r="AK647">
        <v>190</v>
      </c>
      <c r="AL647">
        <v>6.9</v>
      </c>
      <c r="AM647">
        <v>195</v>
      </c>
      <c r="AN647" t="s">
        <v>155</v>
      </c>
      <c r="AO647">
        <v>2</v>
      </c>
      <c r="AP647" s="39">
        <v>0.70832175925925922</v>
      </c>
      <c r="AQ647">
        <v>47.164079999999998</v>
      </c>
      <c r="AR647">
        <v>-88.485266999999993</v>
      </c>
      <c r="AS647">
        <v>319.89999999999998</v>
      </c>
      <c r="AT647">
        <v>38.299999999999997</v>
      </c>
      <c r="AU647">
        <v>12</v>
      </c>
      <c r="AV647">
        <v>8</v>
      </c>
      <c r="AW647" t="s">
        <v>425</v>
      </c>
      <c r="AX647">
        <v>1.7605</v>
      </c>
      <c r="AY647">
        <v>2.2605</v>
      </c>
      <c r="AZ647">
        <v>3.0605000000000002</v>
      </c>
      <c r="BA647">
        <v>14.048999999999999</v>
      </c>
      <c r="BB647">
        <v>13.34</v>
      </c>
      <c r="BC647">
        <v>0.95</v>
      </c>
      <c r="BD647">
        <v>15.337</v>
      </c>
      <c r="BE647">
        <v>2727.0430000000001</v>
      </c>
      <c r="BF647">
        <v>190.88300000000001</v>
      </c>
      <c r="BG647">
        <v>0.13700000000000001</v>
      </c>
      <c r="BH647">
        <v>0</v>
      </c>
      <c r="BI647">
        <v>0.13700000000000001</v>
      </c>
      <c r="BJ647">
        <v>0.105</v>
      </c>
      <c r="BK647">
        <v>0</v>
      </c>
      <c r="BL647">
        <v>0.105</v>
      </c>
      <c r="BM647">
        <v>2.5552000000000001</v>
      </c>
      <c r="BQ647">
        <v>0</v>
      </c>
      <c r="BR647">
        <v>0.44120700000000002</v>
      </c>
      <c r="BS647">
        <v>0.31579299999999999</v>
      </c>
      <c r="BT647">
        <v>1.0999999999999999E-2</v>
      </c>
      <c r="BU647">
        <v>10.620956</v>
      </c>
      <c r="BV647">
        <v>6.3474392999999996</v>
      </c>
    </row>
    <row r="648" spans="1:74" customFormat="1" x14ac:dyDescent="0.25">
      <c r="A648" s="37">
        <v>41704</v>
      </c>
      <c r="B648" s="38">
        <v>8.7962962962962959E-5</v>
      </c>
      <c r="C648">
        <v>14.24</v>
      </c>
      <c r="D648">
        <v>1.6145</v>
      </c>
      <c r="E648">
        <v>16144.829019999999</v>
      </c>
      <c r="F648">
        <v>6</v>
      </c>
      <c r="G648">
        <v>-4.7</v>
      </c>
      <c r="H648">
        <v>459</v>
      </c>
      <c r="J648">
        <v>0</v>
      </c>
      <c r="K648">
        <v>0.86639999999999995</v>
      </c>
      <c r="L648">
        <v>12.338100000000001</v>
      </c>
      <c r="M648">
        <v>1.3989</v>
      </c>
      <c r="N648">
        <v>5.1985999999999999</v>
      </c>
      <c r="O648">
        <v>0</v>
      </c>
      <c r="P648">
        <v>5.2</v>
      </c>
      <c r="Q648">
        <v>3.9864999999999999</v>
      </c>
      <c r="R648">
        <v>0</v>
      </c>
      <c r="S648">
        <v>4</v>
      </c>
      <c r="T648">
        <v>458.97269999999997</v>
      </c>
      <c r="W648">
        <v>0</v>
      </c>
      <c r="X648">
        <v>0</v>
      </c>
      <c r="Y648">
        <v>12.3</v>
      </c>
      <c r="Z648">
        <v>845</v>
      </c>
      <c r="AA648">
        <v>870</v>
      </c>
      <c r="AB648">
        <v>797</v>
      </c>
      <c r="AC648">
        <v>55</v>
      </c>
      <c r="AD648">
        <v>10.3</v>
      </c>
      <c r="AE648">
        <v>0.24</v>
      </c>
      <c r="AF648">
        <v>980</v>
      </c>
      <c r="AG648">
        <v>-5</v>
      </c>
      <c r="AH648">
        <v>15.207000000000001</v>
      </c>
      <c r="AI648">
        <v>19</v>
      </c>
      <c r="AJ648">
        <v>191</v>
      </c>
      <c r="AK648">
        <v>190</v>
      </c>
      <c r="AL648">
        <v>6.8</v>
      </c>
      <c r="AM648">
        <v>195</v>
      </c>
      <c r="AN648" t="s">
        <v>155</v>
      </c>
      <c r="AO648">
        <v>2</v>
      </c>
      <c r="AP648" s="39">
        <v>0.70833333333333337</v>
      </c>
      <c r="AQ648">
        <v>47.164169000000001</v>
      </c>
      <c r="AR648">
        <v>-88.485449000000003</v>
      </c>
      <c r="AS648">
        <v>320.10000000000002</v>
      </c>
      <c r="AT648">
        <v>38</v>
      </c>
      <c r="AU648">
        <v>12</v>
      </c>
      <c r="AV648">
        <v>8</v>
      </c>
      <c r="AW648" t="s">
        <v>425</v>
      </c>
      <c r="AX648">
        <v>1.8605</v>
      </c>
      <c r="AY648">
        <v>2.3605</v>
      </c>
      <c r="AZ648">
        <v>3.1604999999999999</v>
      </c>
      <c r="BA648">
        <v>14.048999999999999</v>
      </c>
      <c r="BB648">
        <v>13.28</v>
      </c>
      <c r="BC648">
        <v>0.95</v>
      </c>
      <c r="BD648">
        <v>15.414999999999999</v>
      </c>
      <c r="BE648">
        <v>2716.556</v>
      </c>
      <c r="BF648">
        <v>196.029</v>
      </c>
      <c r="BG648">
        <v>0.12</v>
      </c>
      <c r="BH648">
        <v>0</v>
      </c>
      <c r="BI648">
        <v>0.12</v>
      </c>
      <c r="BJ648">
        <v>9.1999999999999998E-2</v>
      </c>
      <c r="BK648">
        <v>0</v>
      </c>
      <c r="BL648">
        <v>9.1999999999999998E-2</v>
      </c>
      <c r="BM648">
        <v>3.339</v>
      </c>
      <c r="BQ648">
        <v>0</v>
      </c>
      <c r="BR648">
        <v>0.46518399999999999</v>
      </c>
      <c r="BS648">
        <v>0.315</v>
      </c>
      <c r="BT648">
        <v>1.1207E-2</v>
      </c>
      <c r="BU648">
        <v>11.198142000000001</v>
      </c>
      <c r="BV648">
        <v>6.3315000000000001</v>
      </c>
    </row>
    <row r="649" spans="1:74" customFormat="1" x14ac:dyDescent="0.25">
      <c r="A649" s="37">
        <v>41704</v>
      </c>
      <c r="B649" s="38">
        <v>9.9537037037037045E-5</v>
      </c>
      <c r="C649">
        <v>14.24</v>
      </c>
      <c r="D649">
        <v>1.4454</v>
      </c>
      <c r="E649">
        <v>14454.061170000001</v>
      </c>
      <c r="F649">
        <v>6</v>
      </c>
      <c r="G649">
        <v>-4.7</v>
      </c>
      <c r="H649">
        <v>402.1</v>
      </c>
      <c r="J649">
        <v>0</v>
      </c>
      <c r="K649">
        <v>0.86799999999999999</v>
      </c>
      <c r="L649">
        <v>12.3599</v>
      </c>
      <c r="M649">
        <v>1.2545999999999999</v>
      </c>
      <c r="N649">
        <v>5.1994999999999996</v>
      </c>
      <c r="O649">
        <v>0</v>
      </c>
      <c r="P649">
        <v>5.2</v>
      </c>
      <c r="Q649">
        <v>3.9870999999999999</v>
      </c>
      <c r="R649">
        <v>0</v>
      </c>
      <c r="S649">
        <v>4</v>
      </c>
      <c r="T649">
        <v>402.13499999999999</v>
      </c>
      <c r="W649">
        <v>0</v>
      </c>
      <c r="X649">
        <v>0</v>
      </c>
      <c r="Y649">
        <v>12.2</v>
      </c>
      <c r="Z649">
        <v>847</v>
      </c>
      <c r="AA649">
        <v>871</v>
      </c>
      <c r="AB649">
        <v>796</v>
      </c>
      <c r="AC649">
        <v>55</v>
      </c>
      <c r="AD649">
        <v>10.3</v>
      </c>
      <c r="AE649">
        <v>0.24</v>
      </c>
      <c r="AF649">
        <v>980</v>
      </c>
      <c r="AG649">
        <v>-5</v>
      </c>
      <c r="AH649">
        <v>15.792999999999999</v>
      </c>
      <c r="AI649">
        <v>19</v>
      </c>
      <c r="AJ649">
        <v>191</v>
      </c>
      <c r="AK649">
        <v>190</v>
      </c>
      <c r="AL649">
        <v>6.8</v>
      </c>
      <c r="AM649">
        <v>195</v>
      </c>
      <c r="AN649" t="s">
        <v>155</v>
      </c>
      <c r="AO649">
        <v>2</v>
      </c>
      <c r="AP649" s="39">
        <v>0.70834490740740741</v>
      </c>
      <c r="AQ649">
        <v>47.164243999999997</v>
      </c>
      <c r="AR649">
        <v>-88.485643999999994</v>
      </c>
      <c r="AS649">
        <v>320</v>
      </c>
      <c r="AT649">
        <v>38.200000000000003</v>
      </c>
      <c r="AU649">
        <v>12</v>
      </c>
      <c r="AV649">
        <v>8</v>
      </c>
      <c r="AW649" t="s">
        <v>425</v>
      </c>
      <c r="AX649">
        <v>2.1419999999999999</v>
      </c>
      <c r="AY649">
        <v>2.6419999999999999</v>
      </c>
      <c r="AZ649">
        <v>3.5024999999999999</v>
      </c>
      <c r="BA649">
        <v>14.048999999999999</v>
      </c>
      <c r="BB649">
        <v>13.44</v>
      </c>
      <c r="BC649">
        <v>0.96</v>
      </c>
      <c r="BD649">
        <v>15.211</v>
      </c>
      <c r="BE649">
        <v>2746.98</v>
      </c>
      <c r="BF649">
        <v>177.465</v>
      </c>
      <c r="BG649">
        <v>0.121</v>
      </c>
      <c r="BH649">
        <v>0</v>
      </c>
      <c r="BI649">
        <v>0.121</v>
      </c>
      <c r="BJ649">
        <v>9.2999999999999999E-2</v>
      </c>
      <c r="BK649">
        <v>0</v>
      </c>
      <c r="BL649">
        <v>9.2999999999999999E-2</v>
      </c>
      <c r="BM649">
        <v>2.9531000000000001</v>
      </c>
      <c r="BQ649">
        <v>0</v>
      </c>
      <c r="BR649">
        <v>0.52605500000000005</v>
      </c>
      <c r="BS649">
        <v>0.31520700000000001</v>
      </c>
      <c r="BT649">
        <v>1.2E-2</v>
      </c>
      <c r="BU649">
        <v>12.663459</v>
      </c>
      <c r="BV649">
        <v>6.3356607</v>
      </c>
    </row>
    <row r="650" spans="1:74" customFormat="1" x14ac:dyDescent="0.25">
      <c r="A650" s="37">
        <v>41704</v>
      </c>
      <c r="B650" s="38">
        <v>1.111111111111111E-4</v>
      </c>
      <c r="C650">
        <v>14.545</v>
      </c>
      <c r="D650">
        <v>0.86770000000000003</v>
      </c>
      <c r="E650">
        <v>8676.6610029999993</v>
      </c>
      <c r="F650">
        <v>5.9</v>
      </c>
      <c r="G650">
        <v>-4.7</v>
      </c>
      <c r="H650">
        <v>247.9</v>
      </c>
      <c r="J650">
        <v>0</v>
      </c>
      <c r="K650">
        <v>0.87080000000000002</v>
      </c>
      <c r="L650">
        <v>12.6662</v>
      </c>
      <c r="M650">
        <v>0.75560000000000005</v>
      </c>
      <c r="N650">
        <v>5.1379999999999999</v>
      </c>
      <c r="O650">
        <v>0</v>
      </c>
      <c r="P650">
        <v>5.0999999999999996</v>
      </c>
      <c r="Q650">
        <v>3.94</v>
      </c>
      <c r="R650">
        <v>0</v>
      </c>
      <c r="S650">
        <v>3.9</v>
      </c>
      <c r="T650">
        <v>247.9083</v>
      </c>
      <c r="W650">
        <v>0</v>
      </c>
      <c r="X650">
        <v>0</v>
      </c>
      <c r="Y650">
        <v>12.1</v>
      </c>
      <c r="Z650">
        <v>847</v>
      </c>
      <c r="AA650">
        <v>871</v>
      </c>
      <c r="AB650">
        <v>797</v>
      </c>
      <c r="AC650">
        <v>55</v>
      </c>
      <c r="AD650">
        <v>10.3</v>
      </c>
      <c r="AE650">
        <v>0.24</v>
      </c>
      <c r="AF650">
        <v>980</v>
      </c>
      <c r="AG650">
        <v>-5</v>
      </c>
      <c r="AH650">
        <v>15</v>
      </c>
      <c r="AI650">
        <v>19</v>
      </c>
      <c r="AJ650">
        <v>191</v>
      </c>
      <c r="AK650">
        <v>190</v>
      </c>
      <c r="AL650">
        <v>6.7</v>
      </c>
      <c r="AM650">
        <v>195</v>
      </c>
      <c r="AN650" t="s">
        <v>155</v>
      </c>
      <c r="AO650">
        <v>2</v>
      </c>
      <c r="AP650" s="39">
        <v>0.70835648148148145</v>
      </c>
      <c r="AQ650">
        <v>47.164307999999998</v>
      </c>
      <c r="AR650">
        <v>-88.485851999999994</v>
      </c>
      <c r="AS650">
        <v>320</v>
      </c>
      <c r="AT650">
        <v>38.700000000000003</v>
      </c>
      <c r="AU650">
        <v>12</v>
      </c>
      <c r="AV650">
        <v>8</v>
      </c>
      <c r="AW650" t="s">
        <v>425</v>
      </c>
      <c r="AX650">
        <v>2.2999999999999998</v>
      </c>
      <c r="AY650">
        <v>2.8</v>
      </c>
      <c r="AZ650">
        <v>3.7</v>
      </c>
      <c r="BA650">
        <v>14.048999999999999</v>
      </c>
      <c r="BB650">
        <v>13.75</v>
      </c>
      <c r="BC650">
        <v>0.98</v>
      </c>
      <c r="BD650">
        <v>14.831</v>
      </c>
      <c r="BE650">
        <v>2858.7689999999998</v>
      </c>
      <c r="BF650">
        <v>108.54300000000001</v>
      </c>
      <c r="BG650">
        <v>0.121</v>
      </c>
      <c r="BH650">
        <v>0</v>
      </c>
      <c r="BI650">
        <v>0.121</v>
      </c>
      <c r="BJ650">
        <v>9.2999999999999999E-2</v>
      </c>
      <c r="BK650">
        <v>0</v>
      </c>
      <c r="BL650">
        <v>9.2999999999999999E-2</v>
      </c>
      <c r="BM650">
        <v>1.8488</v>
      </c>
      <c r="BQ650">
        <v>0</v>
      </c>
      <c r="BR650">
        <v>0.40678700000000001</v>
      </c>
      <c r="BS650">
        <v>0.316</v>
      </c>
      <c r="BT650">
        <v>1.1793E-2</v>
      </c>
      <c r="BU650">
        <v>9.7923799999999996</v>
      </c>
      <c r="BV650">
        <v>6.3516000000000004</v>
      </c>
    </row>
    <row r="651" spans="1:74" customFormat="1" x14ac:dyDescent="0.25">
      <c r="A651" s="37">
        <v>41704</v>
      </c>
      <c r="B651" s="38">
        <v>1.2268518518518517E-4</v>
      </c>
      <c r="C651">
        <v>14.715</v>
      </c>
      <c r="D651">
        <v>0.68030000000000002</v>
      </c>
      <c r="E651">
        <v>6803.4803920000004</v>
      </c>
      <c r="F651">
        <v>6</v>
      </c>
      <c r="G651">
        <v>-1.5</v>
      </c>
      <c r="H651">
        <v>136.6</v>
      </c>
      <c r="J651">
        <v>0</v>
      </c>
      <c r="K651">
        <v>0.87129999999999996</v>
      </c>
      <c r="L651">
        <v>12.821400000000001</v>
      </c>
      <c r="M651">
        <v>0.59279999999999999</v>
      </c>
      <c r="N651">
        <v>5.2051999999999996</v>
      </c>
      <c r="O651">
        <v>0</v>
      </c>
      <c r="P651">
        <v>5.2</v>
      </c>
      <c r="Q651">
        <v>3.9914999999999998</v>
      </c>
      <c r="R651">
        <v>0</v>
      </c>
      <c r="S651">
        <v>4</v>
      </c>
      <c r="T651">
        <v>136.63900000000001</v>
      </c>
      <c r="W651">
        <v>0</v>
      </c>
      <c r="X651">
        <v>0</v>
      </c>
      <c r="Y651">
        <v>12.2</v>
      </c>
      <c r="Z651">
        <v>847</v>
      </c>
      <c r="AA651">
        <v>872</v>
      </c>
      <c r="AB651">
        <v>798</v>
      </c>
      <c r="AC651">
        <v>55</v>
      </c>
      <c r="AD651">
        <v>10.3</v>
      </c>
      <c r="AE651">
        <v>0.24</v>
      </c>
      <c r="AF651">
        <v>980</v>
      </c>
      <c r="AG651">
        <v>-5</v>
      </c>
      <c r="AH651">
        <v>15</v>
      </c>
      <c r="AI651">
        <v>19</v>
      </c>
      <c r="AJ651">
        <v>191</v>
      </c>
      <c r="AK651">
        <v>190</v>
      </c>
      <c r="AL651">
        <v>6.8</v>
      </c>
      <c r="AM651">
        <v>195</v>
      </c>
      <c r="AN651" t="s">
        <v>155</v>
      </c>
      <c r="AO651">
        <v>2</v>
      </c>
      <c r="AP651" s="39">
        <v>0.70836805555555549</v>
      </c>
      <c r="AQ651">
        <v>47.164372999999998</v>
      </c>
      <c r="AR651">
        <v>-88.486063000000001</v>
      </c>
      <c r="AS651">
        <v>320.2</v>
      </c>
      <c r="AT651">
        <v>39</v>
      </c>
      <c r="AU651">
        <v>12</v>
      </c>
      <c r="AV651">
        <v>8</v>
      </c>
      <c r="AW651" t="s">
        <v>425</v>
      </c>
      <c r="AX651">
        <v>2.0579999999999998</v>
      </c>
      <c r="AY651">
        <v>2.0739999999999998</v>
      </c>
      <c r="AZ651">
        <v>2.9740000000000002</v>
      </c>
      <c r="BA651">
        <v>14.048999999999999</v>
      </c>
      <c r="BB651">
        <v>13.8</v>
      </c>
      <c r="BC651">
        <v>0.98</v>
      </c>
      <c r="BD651">
        <v>14.768000000000001</v>
      </c>
      <c r="BE651">
        <v>2897.8510000000001</v>
      </c>
      <c r="BF651">
        <v>85.277000000000001</v>
      </c>
      <c r="BG651">
        <v>0.123</v>
      </c>
      <c r="BH651">
        <v>0</v>
      </c>
      <c r="BI651">
        <v>0.123</v>
      </c>
      <c r="BJ651">
        <v>9.4E-2</v>
      </c>
      <c r="BK651">
        <v>0</v>
      </c>
      <c r="BL651">
        <v>9.4E-2</v>
      </c>
      <c r="BM651">
        <v>1.0204</v>
      </c>
      <c r="BQ651">
        <v>0</v>
      </c>
      <c r="BR651">
        <v>0.36227700000000002</v>
      </c>
      <c r="BS651">
        <v>0.31620700000000002</v>
      </c>
      <c r="BT651">
        <v>1.0999999999999999E-2</v>
      </c>
      <c r="BU651">
        <v>8.7209129999999995</v>
      </c>
      <c r="BV651">
        <v>6.3557607000000003</v>
      </c>
    </row>
    <row r="652" spans="1:74" customFormat="1" x14ac:dyDescent="0.25">
      <c r="A652" s="37">
        <v>41704</v>
      </c>
      <c r="B652" s="38">
        <v>1.3425925925925926E-4</v>
      </c>
      <c r="C652">
        <v>14.595000000000001</v>
      </c>
      <c r="D652">
        <v>1.1486000000000001</v>
      </c>
      <c r="E652">
        <v>11485.54077</v>
      </c>
      <c r="F652">
        <v>5.7</v>
      </c>
      <c r="G652">
        <v>-7.9</v>
      </c>
      <c r="H652">
        <v>284</v>
      </c>
      <c r="J652">
        <v>0</v>
      </c>
      <c r="K652">
        <v>0.86799999999999999</v>
      </c>
      <c r="L652">
        <v>12.6693</v>
      </c>
      <c r="M652">
        <v>0.997</v>
      </c>
      <c r="N652">
        <v>4.9626000000000001</v>
      </c>
      <c r="O652">
        <v>0</v>
      </c>
      <c r="P652">
        <v>5</v>
      </c>
      <c r="Q652">
        <v>3.8054999999999999</v>
      </c>
      <c r="R652">
        <v>0</v>
      </c>
      <c r="S652">
        <v>3.8</v>
      </c>
      <c r="T652">
        <v>284.00259999999997</v>
      </c>
      <c r="W652">
        <v>0</v>
      </c>
      <c r="X652">
        <v>0</v>
      </c>
      <c r="Y652">
        <v>12.2</v>
      </c>
      <c r="Z652">
        <v>846</v>
      </c>
      <c r="AA652">
        <v>871</v>
      </c>
      <c r="AB652">
        <v>797</v>
      </c>
      <c r="AC652">
        <v>55</v>
      </c>
      <c r="AD652">
        <v>10.3</v>
      </c>
      <c r="AE652">
        <v>0.24</v>
      </c>
      <c r="AF652">
        <v>980</v>
      </c>
      <c r="AG652">
        <v>-5</v>
      </c>
      <c r="AH652">
        <v>15</v>
      </c>
      <c r="AI652">
        <v>19</v>
      </c>
      <c r="AJ652">
        <v>191</v>
      </c>
      <c r="AK652">
        <v>190</v>
      </c>
      <c r="AL652">
        <v>6.9</v>
      </c>
      <c r="AM652">
        <v>195</v>
      </c>
      <c r="AN652" t="s">
        <v>155</v>
      </c>
      <c r="AO652">
        <v>2</v>
      </c>
      <c r="AP652" s="39">
        <v>0.70837962962962964</v>
      </c>
      <c r="AQ652">
        <v>47.164434</v>
      </c>
      <c r="AR652">
        <v>-88.486270000000005</v>
      </c>
      <c r="AS652">
        <v>320.10000000000002</v>
      </c>
      <c r="AT652">
        <v>38.6</v>
      </c>
      <c r="AU652">
        <v>12</v>
      </c>
      <c r="AV652">
        <v>7</v>
      </c>
      <c r="AW652" t="s">
        <v>433</v>
      </c>
      <c r="AX652">
        <v>1.9604999999999999</v>
      </c>
      <c r="AY652">
        <v>1.7210000000000001</v>
      </c>
      <c r="AZ652">
        <v>2.621</v>
      </c>
      <c r="BA652">
        <v>14.048999999999999</v>
      </c>
      <c r="BB652">
        <v>13.44</v>
      </c>
      <c r="BC652">
        <v>0.96</v>
      </c>
      <c r="BD652">
        <v>15.202999999999999</v>
      </c>
      <c r="BE652">
        <v>2807.5070000000001</v>
      </c>
      <c r="BF652">
        <v>140.61500000000001</v>
      </c>
      <c r="BG652">
        <v>0.115</v>
      </c>
      <c r="BH652">
        <v>0</v>
      </c>
      <c r="BI652">
        <v>0.115</v>
      </c>
      <c r="BJ652">
        <v>8.7999999999999995E-2</v>
      </c>
      <c r="BK652">
        <v>0</v>
      </c>
      <c r="BL652">
        <v>8.7999999999999995E-2</v>
      </c>
      <c r="BM652">
        <v>2.0794999999999999</v>
      </c>
      <c r="BQ652">
        <v>0</v>
      </c>
      <c r="BR652">
        <v>0.368309</v>
      </c>
      <c r="BS652">
        <v>0.317</v>
      </c>
      <c r="BT652">
        <v>1.0999999999999999E-2</v>
      </c>
      <c r="BU652">
        <v>8.8661189999999994</v>
      </c>
      <c r="BV652">
        <v>6.3716999999999997</v>
      </c>
    </row>
    <row r="653" spans="1:74" customFormat="1" x14ac:dyDescent="0.25">
      <c r="A653" s="37">
        <v>41704</v>
      </c>
      <c r="B653" s="38">
        <v>1.4583333333333335E-4</v>
      </c>
      <c r="C653">
        <v>14.321</v>
      </c>
      <c r="D653">
        <v>1.5294000000000001</v>
      </c>
      <c r="E653">
        <v>15293.503839999999</v>
      </c>
      <c r="F653">
        <v>5.9</v>
      </c>
      <c r="G653">
        <v>-2.2000000000000002</v>
      </c>
      <c r="H653">
        <v>382</v>
      </c>
      <c r="J653">
        <v>0</v>
      </c>
      <c r="K653">
        <v>0.86670000000000003</v>
      </c>
      <c r="L653">
        <v>12.4109</v>
      </c>
      <c r="M653">
        <v>1.3253999999999999</v>
      </c>
      <c r="N653">
        <v>5.1132</v>
      </c>
      <c r="O653">
        <v>0</v>
      </c>
      <c r="P653">
        <v>5.0999999999999996</v>
      </c>
      <c r="Q653">
        <v>3.9209999999999998</v>
      </c>
      <c r="R653">
        <v>0</v>
      </c>
      <c r="S653">
        <v>3.9</v>
      </c>
      <c r="T653">
        <v>382.04360000000003</v>
      </c>
      <c r="W653">
        <v>0</v>
      </c>
      <c r="X653">
        <v>0</v>
      </c>
      <c r="Y653">
        <v>12.3</v>
      </c>
      <c r="Z653">
        <v>846</v>
      </c>
      <c r="AA653">
        <v>870</v>
      </c>
      <c r="AB653">
        <v>796</v>
      </c>
      <c r="AC653">
        <v>55</v>
      </c>
      <c r="AD653">
        <v>10.3</v>
      </c>
      <c r="AE653">
        <v>0.24</v>
      </c>
      <c r="AF653">
        <v>980</v>
      </c>
      <c r="AG653">
        <v>-5</v>
      </c>
      <c r="AH653">
        <v>15</v>
      </c>
      <c r="AI653">
        <v>19</v>
      </c>
      <c r="AJ653">
        <v>191</v>
      </c>
      <c r="AK653">
        <v>190</v>
      </c>
      <c r="AL653">
        <v>6.8</v>
      </c>
      <c r="AM653">
        <v>195</v>
      </c>
      <c r="AN653" t="s">
        <v>155</v>
      </c>
      <c r="AO653">
        <v>2</v>
      </c>
      <c r="AP653" s="39">
        <v>0.70839120370370379</v>
      </c>
      <c r="AQ653">
        <v>47.164484999999999</v>
      </c>
      <c r="AR653">
        <v>-88.486478000000005</v>
      </c>
      <c r="AS653">
        <v>320</v>
      </c>
      <c r="AT653">
        <v>37.799999999999997</v>
      </c>
      <c r="AU653">
        <v>12</v>
      </c>
      <c r="AV653">
        <v>7</v>
      </c>
      <c r="AW653" t="s">
        <v>433</v>
      </c>
      <c r="AX653">
        <v>2.121</v>
      </c>
      <c r="AY653">
        <v>1.8</v>
      </c>
      <c r="AZ653">
        <v>2.8210000000000002</v>
      </c>
      <c r="BA653">
        <v>14.048999999999999</v>
      </c>
      <c r="BB653">
        <v>13.3</v>
      </c>
      <c r="BC653">
        <v>0.95</v>
      </c>
      <c r="BD653">
        <v>15.387</v>
      </c>
      <c r="BE653">
        <v>2734.2460000000001</v>
      </c>
      <c r="BF653">
        <v>185.85</v>
      </c>
      <c r="BG653">
        <v>0.11799999999999999</v>
      </c>
      <c r="BH653">
        <v>0</v>
      </c>
      <c r="BI653">
        <v>0.11799999999999999</v>
      </c>
      <c r="BJ653">
        <v>0.09</v>
      </c>
      <c r="BK653">
        <v>0</v>
      </c>
      <c r="BL653">
        <v>0.09</v>
      </c>
      <c r="BM653">
        <v>2.7810999999999999</v>
      </c>
      <c r="BQ653">
        <v>0</v>
      </c>
      <c r="BR653">
        <v>0.36627999999999999</v>
      </c>
      <c r="BS653">
        <v>0.31637900000000002</v>
      </c>
      <c r="BT653">
        <v>1.0999999999999999E-2</v>
      </c>
      <c r="BU653">
        <v>8.8172750000000004</v>
      </c>
      <c r="BV653">
        <v>6.3592179</v>
      </c>
    </row>
    <row r="654" spans="1:74" customFormat="1" x14ac:dyDescent="0.25">
      <c r="A654" s="37">
        <v>41704</v>
      </c>
      <c r="B654" s="38">
        <v>1.574074074074074E-4</v>
      </c>
      <c r="C654">
        <v>14.262</v>
      </c>
      <c r="D654">
        <v>1.4194</v>
      </c>
      <c r="E654">
        <v>14193.89388</v>
      </c>
      <c r="F654">
        <v>5.9</v>
      </c>
      <c r="G654">
        <v>-3.8</v>
      </c>
      <c r="H654">
        <v>344.2</v>
      </c>
      <c r="J654">
        <v>0</v>
      </c>
      <c r="K654">
        <v>0.86809999999999998</v>
      </c>
      <c r="L654">
        <v>12.380800000000001</v>
      </c>
      <c r="M654">
        <v>1.2321</v>
      </c>
      <c r="N654">
        <v>5.1146000000000003</v>
      </c>
      <c r="O654">
        <v>0</v>
      </c>
      <c r="P654">
        <v>5.0999999999999996</v>
      </c>
      <c r="Q654">
        <v>3.9220000000000002</v>
      </c>
      <c r="R654">
        <v>0</v>
      </c>
      <c r="S654">
        <v>3.9</v>
      </c>
      <c r="T654">
        <v>344.19330000000002</v>
      </c>
      <c r="W654">
        <v>0</v>
      </c>
      <c r="X654">
        <v>0</v>
      </c>
      <c r="Y654">
        <v>12.2</v>
      </c>
      <c r="Z654">
        <v>846</v>
      </c>
      <c r="AA654">
        <v>871</v>
      </c>
      <c r="AB654">
        <v>796</v>
      </c>
      <c r="AC654">
        <v>55</v>
      </c>
      <c r="AD654">
        <v>10.3</v>
      </c>
      <c r="AE654">
        <v>0.24</v>
      </c>
      <c r="AF654">
        <v>980</v>
      </c>
      <c r="AG654">
        <v>-5</v>
      </c>
      <c r="AH654">
        <v>15</v>
      </c>
      <c r="AI654">
        <v>19</v>
      </c>
      <c r="AJ654">
        <v>191</v>
      </c>
      <c r="AK654">
        <v>189.8</v>
      </c>
      <c r="AL654">
        <v>6.8</v>
      </c>
      <c r="AM654">
        <v>195</v>
      </c>
      <c r="AN654" t="s">
        <v>155</v>
      </c>
      <c r="AO654">
        <v>2</v>
      </c>
      <c r="AP654" s="39">
        <v>0.70840277777777771</v>
      </c>
      <c r="AQ654">
        <v>47.164509000000002</v>
      </c>
      <c r="AR654">
        <v>-88.486686000000006</v>
      </c>
      <c r="AS654">
        <v>319.89999999999998</v>
      </c>
      <c r="AT654">
        <v>36.4</v>
      </c>
      <c r="AU654">
        <v>12</v>
      </c>
      <c r="AV654">
        <v>7</v>
      </c>
      <c r="AW654" t="s">
        <v>433</v>
      </c>
      <c r="AX654">
        <v>2.2000000000000002</v>
      </c>
      <c r="AY654">
        <v>1.8</v>
      </c>
      <c r="AZ654">
        <v>2.9</v>
      </c>
      <c r="BA654">
        <v>14.048999999999999</v>
      </c>
      <c r="BB654">
        <v>13.45</v>
      </c>
      <c r="BC654">
        <v>0.96</v>
      </c>
      <c r="BD654">
        <v>15.196999999999999</v>
      </c>
      <c r="BE654">
        <v>2753.1060000000002</v>
      </c>
      <c r="BF654">
        <v>174.387</v>
      </c>
      <c r="BG654">
        <v>0.11899999999999999</v>
      </c>
      <c r="BH654">
        <v>0</v>
      </c>
      <c r="BI654">
        <v>0.11899999999999999</v>
      </c>
      <c r="BJ654">
        <v>9.0999999999999998E-2</v>
      </c>
      <c r="BK654">
        <v>0</v>
      </c>
      <c r="BL654">
        <v>9.0999999999999998E-2</v>
      </c>
      <c r="BM654">
        <v>2.5289999999999999</v>
      </c>
      <c r="BQ654">
        <v>0</v>
      </c>
      <c r="BR654">
        <v>0.391376</v>
      </c>
      <c r="BS654">
        <v>0.314828</v>
      </c>
      <c r="BT654">
        <v>1.1207E-2</v>
      </c>
      <c r="BU654">
        <v>9.4213989999999992</v>
      </c>
      <c r="BV654">
        <v>6.3280428000000004</v>
      </c>
    </row>
    <row r="655" spans="1:74" customFormat="1" x14ac:dyDescent="0.25">
      <c r="A655" s="37">
        <v>41704</v>
      </c>
      <c r="B655" s="38">
        <v>1.6898148148148146E-4</v>
      </c>
      <c r="C655">
        <v>14.597</v>
      </c>
      <c r="D655">
        <v>0.89870000000000005</v>
      </c>
      <c r="E655">
        <v>8987.0945360000005</v>
      </c>
      <c r="F655">
        <v>5.8</v>
      </c>
      <c r="G655">
        <v>-4.2</v>
      </c>
      <c r="H655">
        <v>173.9</v>
      </c>
      <c r="J655">
        <v>0</v>
      </c>
      <c r="K655">
        <v>0.87019999999999997</v>
      </c>
      <c r="L655">
        <v>12.702199999999999</v>
      </c>
      <c r="M655">
        <v>0.78210000000000002</v>
      </c>
      <c r="N655">
        <v>5.0401999999999996</v>
      </c>
      <c r="O655">
        <v>0</v>
      </c>
      <c r="P655">
        <v>5</v>
      </c>
      <c r="Q655">
        <v>3.8650000000000002</v>
      </c>
      <c r="R655">
        <v>0</v>
      </c>
      <c r="S655">
        <v>3.9</v>
      </c>
      <c r="T655">
        <v>173.9426</v>
      </c>
      <c r="W655">
        <v>0</v>
      </c>
      <c r="X655">
        <v>0</v>
      </c>
      <c r="Y655">
        <v>12.2</v>
      </c>
      <c r="Z655">
        <v>847</v>
      </c>
      <c r="AA655">
        <v>871</v>
      </c>
      <c r="AB655">
        <v>797</v>
      </c>
      <c r="AC655">
        <v>55</v>
      </c>
      <c r="AD655">
        <v>10.3</v>
      </c>
      <c r="AE655">
        <v>0.24</v>
      </c>
      <c r="AF655">
        <v>980</v>
      </c>
      <c r="AG655">
        <v>-5</v>
      </c>
      <c r="AH655">
        <v>15</v>
      </c>
      <c r="AI655">
        <v>19</v>
      </c>
      <c r="AJ655">
        <v>191</v>
      </c>
      <c r="AK655">
        <v>189.2</v>
      </c>
      <c r="AL655">
        <v>6.6</v>
      </c>
      <c r="AM655">
        <v>195</v>
      </c>
      <c r="AN655" t="s">
        <v>155</v>
      </c>
      <c r="AO655">
        <v>2</v>
      </c>
      <c r="AP655" s="39">
        <v>0.70841435185185186</v>
      </c>
      <c r="AQ655">
        <v>47.164506000000003</v>
      </c>
      <c r="AR655">
        <v>-88.486894000000007</v>
      </c>
      <c r="AS655">
        <v>319.60000000000002</v>
      </c>
      <c r="AT655">
        <v>35.5</v>
      </c>
      <c r="AU655">
        <v>12</v>
      </c>
      <c r="AV655">
        <v>7</v>
      </c>
      <c r="AW655" t="s">
        <v>433</v>
      </c>
      <c r="AX655">
        <v>2.2000000000000002</v>
      </c>
      <c r="AY655">
        <v>1.73956</v>
      </c>
      <c r="AZ655">
        <v>2.779121</v>
      </c>
      <c r="BA655">
        <v>14.048999999999999</v>
      </c>
      <c r="BB655">
        <v>13.69</v>
      </c>
      <c r="BC655">
        <v>0.97</v>
      </c>
      <c r="BD655">
        <v>14.914</v>
      </c>
      <c r="BE655">
        <v>2855.1640000000002</v>
      </c>
      <c r="BF655">
        <v>111.886</v>
      </c>
      <c r="BG655">
        <v>0.11899999999999999</v>
      </c>
      <c r="BH655">
        <v>0</v>
      </c>
      <c r="BI655">
        <v>0.11899999999999999</v>
      </c>
      <c r="BJ655">
        <v>9.0999999999999998E-2</v>
      </c>
      <c r="BK655">
        <v>0</v>
      </c>
      <c r="BL655">
        <v>9.0999999999999998E-2</v>
      </c>
      <c r="BM655">
        <v>1.2919</v>
      </c>
      <c r="BQ655">
        <v>0</v>
      </c>
      <c r="BR655">
        <v>0.36041099999999998</v>
      </c>
      <c r="BS655">
        <v>0.31820700000000002</v>
      </c>
      <c r="BT655">
        <v>1.1793E-2</v>
      </c>
      <c r="BU655">
        <v>8.6759939999999993</v>
      </c>
      <c r="BV655">
        <v>6.3959606999999998</v>
      </c>
    </row>
    <row r="656" spans="1:74" customFormat="1" x14ac:dyDescent="0.25">
      <c r="A656" s="37">
        <v>41704</v>
      </c>
      <c r="B656" s="38">
        <v>1.8055555555555555E-4</v>
      </c>
      <c r="C656">
        <v>14.718999999999999</v>
      </c>
      <c r="D656">
        <v>0.40260000000000001</v>
      </c>
      <c r="E656">
        <v>4026.4102560000001</v>
      </c>
      <c r="F656">
        <v>5.7</v>
      </c>
      <c r="G656">
        <v>-7.8</v>
      </c>
      <c r="H656">
        <v>65.599999999999994</v>
      </c>
      <c r="J656">
        <v>0</v>
      </c>
      <c r="K656">
        <v>0.87380000000000002</v>
      </c>
      <c r="L656">
        <v>12.861499999999999</v>
      </c>
      <c r="M656">
        <v>0.3518</v>
      </c>
      <c r="N656">
        <v>4.9734999999999996</v>
      </c>
      <c r="O656">
        <v>0</v>
      </c>
      <c r="P656">
        <v>5</v>
      </c>
      <c r="Q656">
        <v>3.8138999999999998</v>
      </c>
      <c r="R656">
        <v>0</v>
      </c>
      <c r="S656">
        <v>3.8</v>
      </c>
      <c r="T656">
        <v>65.610799999999998</v>
      </c>
      <c r="W656">
        <v>0</v>
      </c>
      <c r="X656">
        <v>0</v>
      </c>
      <c r="Y656">
        <v>12.3</v>
      </c>
      <c r="Z656">
        <v>847</v>
      </c>
      <c r="AA656">
        <v>871</v>
      </c>
      <c r="AB656">
        <v>797</v>
      </c>
      <c r="AC656">
        <v>55</v>
      </c>
      <c r="AD656">
        <v>10.3</v>
      </c>
      <c r="AE656">
        <v>0.24</v>
      </c>
      <c r="AF656">
        <v>980</v>
      </c>
      <c r="AG656">
        <v>-5</v>
      </c>
      <c r="AH656">
        <v>15</v>
      </c>
      <c r="AI656">
        <v>19</v>
      </c>
      <c r="AJ656">
        <v>191</v>
      </c>
      <c r="AK656">
        <v>190</v>
      </c>
      <c r="AL656">
        <v>6.8</v>
      </c>
      <c r="AM656">
        <v>195</v>
      </c>
      <c r="AN656" t="s">
        <v>155</v>
      </c>
      <c r="AO656">
        <v>2</v>
      </c>
      <c r="AP656" s="39">
        <v>0.7084259259259259</v>
      </c>
      <c r="AQ656">
        <v>47.164476999999998</v>
      </c>
      <c r="AR656">
        <v>-88.487099999999998</v>
      </c>
      <c r="AS656">
        <v>319.3</v>
      </c>
      <c r="AT656">
        <v>35.4</v>
      </c>
      <c r="AU656">
        <v>12</v>
      </c>
      <c r="AV656">
        <v>7</v>
      </c>
      <c r="AW656" t="s">
        <v>433</v>
      </c>
      <c r="AX656">
        <v>2.0186190000000002</v>
      </c>
      <c r="AY656">
        <v>1.2767770000000001</v>
      </c>
      <c r="AZ656">
        <v>2.5790790000000001</v>
      </c>
      <c r="BA656">
        <v>14.048999999999999</v>
      </c>
      <c r="BB656">
        <v>14.07</v>
      </c>
      <c r="BC656">
        <v>1</v>
      </c>
      <c r="BD656">
        <v>14.445</v>
      </c>
      <c r="BE656">
        <v>2952.7979999999998</v>
      </c>
      <c r="BF656">
        <v>51.408999999999999</v>
      </c>
      <c r="BG656">
        <v>0.12</v>
      </c>
      <c r="BH656">
        <v>0</v>
      </c>
      <c r="BI656">
        <v>0.12</v>
      </c>
      <c r="BJ656">
        <v>9.1999999999999998E-2</v>
      </c>
      <c r="BK656">
        <v>0</v>
      </c>
      <c r="BL656">
        <v>9.1999999999999998E-2</v>
      </c>
      <c r="BM656">
        <v>0.49769999999999998</v>
      </c>
      <c r="BQ656">
        <v>0</v>
      </c>
      <c r="BR656">
        <v>0.32927099999999998</v>
      </c>
      <c r="BS656">
        <v>0.31941399999999998</v>
      </c>
      <c r="BT656">
        <v>1.1414000000000001E-2</v>
      </c>
      <c r="BU656">
        <v>7.9263769999999996</v>
      </c>
      <c r="BV656">
        <v>6.4202214</v>
      </c>
    </row>
    <row r="657" spans="1:74" customFormat="1" x14ac:dyDescent="0.25">
      <c r="A657" s="37">
        <v>41704</v>
      </c>
      <c r="B657" s="38">
        <v>1.9212962962962963E-4</v>
      </c>
      <c r="C657">
        <v>14.866</v>
      </c>
      <c r="D657">
        <v>0.23280000000000001</v>
      </c>
      <c r="E657">
        <v>2327.6923080000001</v>
      </c>
      <c r="F657">
        <v>5.6</v>
      </c>
      <c r="G657">
        <v>-11.3</v>
      </c>
      <c r="H657">
        <v>25.9</v>
      </c>
      <c r="J657">
        <v>0</v>
      </c>
      <c r="K657">
        <v>0.87419999999999998</v>
      </c>
      <c r="L657">
        <v>12.9963</v>
      </c>
      <c r="M657">
        <v>0.20349999999999999</v>
      </c>
      <c r="N657">
        <v>4.8958000000000004</v>
      </c>
      <c r="O657">
        <v>0</v>
      </c>
      <c r="P657">
        <v>4.9000000000000004</v>
      </c>
      <c r="Q657">
        <v>3.7542</v>
      </c>
      <c r="R657">
        <v>0</v>
      </c>
      <c r="S657">
        <v>3.8</v>
      </c>
      <c r="T657">
        <v>25.937899999999999</v>
      </c>
      <c r="W657">
        <v>0</v>
      </c>
      <c r="X657">
        <v>0</v>
      </c>
      <c r="Y657">
        <v>12.2</v>
      </c>
      <c r="Z657">
        <v>847</v>
      </c>
      <c r="AA657">
        <v>871</v>
      </c>
      <c r="AB657">
        <v>796</v>
      </c>
      <c r="AC657">
        <v>55</v>
      </c>
      <c r="AD657">
        <v>10.3</v>
      </c>
      <c r="AE657">
        <v>0.24</v>
      </c>
      <c r="AF657">
        <v>980</v>
      </c>
      <c r="AG657">
        <v>-5</v>
      </c>
      <c r="AH657">
        <v>15</v>
      </c>
      <c r="AI657">
        <v>19</v>
      </c>
      <c r="AJ657">
        <v>191</v>
      </c>
      <c r="AK657">
        <v>190</v>
      </c>
      <c r="AL657">
        <v>7</v>
      </c>
      <c r="AM657">
        <v>195</v>
      </c>
      <c r="AN657" t="s">
        <v>155</v>
      </c>
      <c r="AO657">
        <v>1</v>
      </c>
      <c r="AP657" s="39">
        <v>0.70843750000000005</v>
      </c>
      <c r="AQ657">
        <v>47.164434</v>
      </c>
      <c r="AR657">
        <v>-88.487297999999996</v>
      </c>
      <c r="AS657">
        <v>319.3</v>
      </c>
      <c r="AT657">
        <v>35.1</v>
      </c>
      <c r="AU657">
        <v>12</v>
      </c>
      <c r="AV657">
        <v>7</v>
      </c>
      <c r="AW657" t="s">
        <v>433</v>
      </c>
      <c r="AX657">
        <v>1.9</v>
      </c>
      <c r="AY657">
        <v>1</v>
      </c>
      <c r="AZ657">
        <v>2.5</v>
      </c>
      <c r="BA657">
        <v>14.048999999999999</v>
      </c>
      <c r="BB657">
        <v>14.12</v>
      </c>
      <c r="BC657">
        <v>1</v>
      </c>
      <c r="BD657">
        <v>14.385</v>
      </c>
      <c r="BE657">
        <v>2987.7170000000001</v>
      </c>
      <c r="BF657">
        <v>29.774999999999999</v>
      </c>
      <c r="BG657">
        <v>0.11799999999999999</v>
      </c>
      <c r="BH657">
        <v>0</v>
      </c>
      <c r="BI657">
        <v>0.11799999999999999</v>
      </c>
      <c r="BJ657">
        <v>0.09</v>
      </c>
      <c r="BK657">
        <v>0</v>
      </c>
      <c r="BL657">
        <v>0.09</v>
      </c>
      <c r="BM657">
        <v>0.19700000000000001</v>
      </c>
      <c r="BQ657">
        <v>0</v>
      </c>
      <c r="BR657">
        <v>0.289516</v>
      </c>
      <c r="BS657">
        <v>0.32079299999999999</v>
      </c>
      <c r="BT657">
        <v>1.2793000000000001E-2</v>
      </c>
      <c r="BU657">
        <v>6.9693740000000002</v>
      </c>
      <c r="BV657">
        <v>6.4479392999999998</v>
      </c>
    </row>
    <row r="658" spans="1:74" customFormat="1" x14ac:dyDescent="0.25">
      <c r="A658" s="37">
        <v>41704</v>
      </c>
      <c r="B658" s="38">
        <v>2.0370370370370369E-4</v>
      </c>
      <c r="C658">
        <v>15</v>
      </c>
      <c r="D658">
        <v>0.1444</v>
      </c>
      <c r="E658">
        <v>1444.1852490000001</v>
      </c>
      <c r="F658">
        <v>5.6</v>
      </c>
      <c r="G658">
        <v>-11.3</v>
      </c>
      <c r="H658">
        <v>19</v>
      </c>
      <c r="J658">
        <v>0</v>
      </c>
      <c r="K658">
        <v>0.874</v>
      </c>
      <c r="L658">
        <v>13.1098</v>
      </c>
      <c r="M658">
        <v>0.12620000000000001</v>
      </c>
      <c r="N658">
        <v>4.8943000000000003</v>
      </c>
      <c r="O658">
        <v>0</v>
      </c>
      <c r="P658">
        <v>4.9000000000000004</v>
      </c>
      <c r="Q658">
        <v>3.7530999999999999</v>
      </c>
      <c r="R658">
        <v>0</v>
      </c>
      <c r="S658">
        <v>3.8</v>
      </c>
      <c r="T658">
        <v>19.046700000000001</v>
      </c>
      <c r="W658">
        <v>0</v>
      </c>
      <c r="X658">
        <v>0</v>
      </c>
      <c r="Y658">
        <v>12.2</v>
      </c>
      <c r="Z658">
        <v>847</v>
      </c>
      <c r="AA658">
        <v>871</v>
      </c>
      <c r="AB658">
        <v>796</v>
      </c>
      <c r="AC658">
        <v>55</v>
      </c>
      <c r="AD658">
        <v>10.3</v>
      </c>
      <c r="AE658">
        <v>0.24</v>
      </c>
      <c r="AF658">
        <v>980</v>
      </c>
      <c r="AG658">
        <v>-5</v>
      </c>
      <c r="AH658">
        <v>15</v>
      </c>
      <c r="AI658">
        <v>19</v>
      </c>
      <c r="AJ658">
        <v>191</v>
      </c>
      <c r="AK658">
        <v>190</v>
      </c>
      <c r="AL658">
        <v>7</v>
      </c>
      <c r="AM658">
        <v>195</v>
      </c>
      <c r="AN658" t="s">
        <v>155</v>
      </c>
      <c r="AO658">
        <v>1</v>
      </c>
      <c r="AP658" s="39">
        <v>0.70844907407407398</v>
      </c>
      <c r="AQ658">
        <v>47.164389999999997</v>
      </c>
      <c r="AR658">
        <v>-88.487483999999995</v>
      </c>
      <c r="AS658">
        <v>319.3</v>
      </c>
      <c r="AT658">
        <v>34.1</v>
      </c>
      <c r="AU658">
        <v>12</v>
      </c>
      <c r="AV658">
        <v>7</v>
      </c>
      <c r="AW658" t="s">
        <v>433</v>
      </c>
      <c r="AX658">
        <v>2.0815000000000001</v>
      </c>
      <c r="AY658">
        <v>1</v>
      </c>
      <c r="AZ658">
        <v>2.621</v>
      </c>
      <c r="BA658">
        <v>14.048999999999999</v>
      </c>
      <c r="BB658">
        <v>14.09</v>
      </c>
      <c r="BC658">
        <v>1</v>
      </c>
      <c r="BD658">
        <v>14.417999999999999</v>
      </c>
      <c r="BE658">
        <v>3005.6990000000001</v>
      </c>
      <c r="BF658">
        <v>18.419</v>
      </c>
      <c r="BG658">
        <v>0.11799999999999999</v>
      </c>
      <c r="BH658">
        <v>0</v>
      </c>
      <c r="BI658">
        <v>0.11799999999999999</v>
      </c>
      <c r="BJ658">
        <v>0.09</v>
      </c>
      <c r="BK658">
        <v>0</v>
      </c>
      <c r="BL658">
        <v>0.09</v>
      </c>
      <c r="BM658">
        <v>0.14430000000000001</v>
      </c>
      <c r="BQ658">
        <v>0</v>
      </c>
      <c r="BR658">
        <v>0.27544600000000002</v>
      </c>
      <c r="BS658">
        <v>0.31937900000000002</v>
      </c>
      <c r="BT658">
        <v>1.2E-2</v>
      </c>
      <c r="BU658">
        <v>6.630674</v>
      </c>
      <c r="BV658">
        <v>6.4195178999999998</v>
      </c>
    </row>
    <row r="659" spans="1:74" customFormat="1" x14ac:dyDescent="0.25">
      <c r="A659" s="37">
        <v>41704</v>
      </c>
      <c r="B659" s="38">
        <v>2.1527777777777778E-4</v>
      </c>
      <c r="C659">
        <v>15.003</v>
      </c>
      <c r="D659">
        <v>0.1094</v>
      </c>
      <c r="E659">
        <v>1093.649635</v>
      </c>
      <c r="F659">
        <v>5.5</v>
      </c>
      <c r="G659">
        <v>-12</v>
      </c>
      <c r="H659">
        <v>0</v>
      </c>
      <c r="J659">
        <v>0</v>
      </c>
      <c r="K659">
        <v>0.87419999999999998</v>
      </c>
      <c r="L659">
        <v>13.116099999999999</v>
      </c>
      <c r="M659">
        <v>9.5600000000000004E-2</v>
      </c>
      <c r="N659">
        <v>4.8083</v>
      </c>
      <c r="O659">
        <v>0</v>
      </c>
      <c r="P659">
        <v>4.8</v>
      </c>
      <c r="Q659">
        <v>3.6871999999999998</v>
      </c>
      <c r="R659">
        <v>0</v>
      </c>
      <c r="S659">
        <v>3.7</v>
      </c>
      <c r="T659">
        <v>0</v>
      </c>
      <c r="W659">
        <v>0</v>
      </c>
      <c r="X659">
        <v>0</v>
      </c>
      <c r="Y659">
        <v>12.3</v>
      </c>
      <c r="Z659">
        <v>847</v>
      </c>
      <c r="AA659">
        <v>870</v>
      </c>
      <c r="AB659">
        <v>796</v>
      </c>
      <c r="AC659">
        <v>55</v>
      </c>
      <c r="AD659">
        <v>10.3</v>
      </c>
      <c r="AE659">
        <v>0.24</v>
      </c>
      <c r="AF659">
        <v>980</v>
      </c>
      <c r="AG659">
        <v>-5</v>
      </c>
      <c r="AH659">
        <v>15</v>
      </c>
      <c r="AI659">
        <v>19</v>
      </c>
      <c r="AJ659">
        <v>191</v>
      </c>
      <c r="AK659">
        <v>190</v>
      </c>
      <c r="AL659">
        <v>6.9</v>
      </c>
      <c r="AM659">
        <v>195</v>
      </c>
      <c r="AN659" t="s">
        <v>155</v>
      </c>
      <c r="AO659">
        <v>1</v>
      </c>
      <c r="AP659" s="39">
        <v>0.70846064814814813</v>
      </c>
      <c r="AQ659">
        <v>47.164349999999999</v>
      </c>
      <c r="AR659">
        <v>-88.487663999999995</v>
      </c>
      <c r="AS659">
        <v>319.2</v>
      </c>
      <c r="AT659">
        <v>32.299999999999997</v>
      </c>
      <c r="AU659">
        <v>12</v>
      </c>
      <c r="AV659">
        <v>7</v>
      </c>
      <c r="AW659" t="s">
        <v>433</v>
      </c>
      <c r="AX659">
        <v>2.2000000000000002</v>
      </c>
      <c r="AY659">
        <v>1.0605</v>
      </c>
      <c r="AZ659">
        <v>2.7</v>
      </c>
      <c r="BA659">
        <v>14.048999999999999</v>
      </c>
      <c r="BB659">
        <v>14.12</v>
      </c>
      <c r="BC659">
        <v>1.01</v>
      </c>
      <c r="BD659">
        <v>14.385</v>
      </c>
      <c r="BE659">
        <v>3013.1289999999999</v>
      </c>
      <c r="BF659">
        <v>13.98</v>
      </c>
      <c r="BG659">
        <v>0.11600000000000001</v>
      </c>
      <c r="BH659">
        <v>0</v>
      </c>
      <c r="BI659">
        <v>0.11600000000000001</v>
      </c>
      <c r="BJ659">
        <v>8.8999999999999996E-2</v>
      </c>
      <c r="BK659">
        <v>0</v>
      </c>
      <c r="BL659">
        <v>8.8999999999999996E-2</v>
      </c>
      <c r="BM659">
        <v>0</v>
      </c>
      <c r="BQ659">
        <v>0</v>
      </c>
      <c r="BR659">
        <v>0.25262299999999999</v>
      </c>
      <c r="BS659">
        <v>0.31679299999999999</v>
      </c>
      <c r="BT659">
        <v>1.2E-2</v>
      </c>
      <c r="BU659">
        <v>6.0812759999999999</v>
      </c>
      <c r="BV659">
        <v>6.3675392999999998</v>
      </c>
    </row>
    <row r="660" spans="1:74" customFormat="1" x14ac:dyDescent="0.25">
      <c r="A660" s="37">
        <v>41704</v>
      </c>
      <c r="B660" s="38">
        <v>2.2685185185185189E-4</v>
      </c>
      <c r="C660">
        <v>15.02</v>
      </c>
      <c r="D660">
        <v>9.69E-2</v>
      </c>
      <c r="E660">
        <v>968.94166700000005</v>
      </c>
      <c r="F660">
        <v>5.6</v>
      </c>
      <c r="G660">
        <v>-17.5</v>
      </c>
      <c r="H660">
        <v>9.1</v>
      </c>
      <c r="J660">
        <v>0</v>
      </c>
      <c r="K660">
        <v>0.87409999999999999</v>
      </c>
      <c r="L660">
        <v>13.130100000000001</v>
      </c>
      <c r="M660">
        <v>8.4699999999999998E-2</v>
      </c>
      <c r="N660">
        <v>4.8868</v>
      </c>
      <c r="O660">
        <v>0</v>
      </c>
      <c r="P660">
        <v>4.9000000000000004</v>
      </c>
      <c r="Q660">
        <v>3.7473999999999998</v>
      </c>
      <c r="R660">
        <v>0</v>
      </c>
      <c r="S660">
        <v>3.7</v>
      </c>
      <c r="T660">
        <v>9.14</v>
      </c>
      <c r="W660">
        <v>0</v>
      </c>
      <c r="X660">
        <v>0</v>
      </c>
      <c r="Y660">
        <v>12.2</v>
      </c>
      <c r="Z660">
        <v>847</v>
      </c>
      <c r="AA660">
        <v>872</v>
      </c>
      <c r="AB660">
        <v>798</v>
      </c>
      <c r="AC660">
        <v>55</v>
      </c>
      <c r="AD660">
        <v>10.3</v>
      </c>
      <c r="AE660">
        <v>0.24</v>
      </c>
      <c r="AF660">
        <v>980</v>
      </c>
      <c r="AG660">
        <v>-5</v>
      </c>
      <c r="AH660">
        <v>15</v>
      </c>
      <c r="AI660">
        <v>19</v>
      </c>
      <c r="AJ660">
        <v>191</v>
      </c>
      <c r="AK660">
        <v>190.2</v>
      </c>
      <c r="AL660">
        <v>6.7</v>
      </c>
      <c r="AM660">
        <v>195</v>
      </c>
      <c r="AN660" t="s">
        <v>155</v>
      </c>
      <c r="AO660">
        <v>1</v>
      </c>
      <c r="AP660" s="39">
        <v>0.70847222222222228</v>
      </c>
      <c r="AQ660">
        <v>47.16431</v>
      </c>
      <c r="AR660">
        <v>-88.487836999999999</v>
      </c>
      <c r="AS660">
        <v>319.10000000000002</v>
      </c>
      <c r="AT660">
        <v>30.8</v>
      </c>
      <c r="AU660">
        <v>12</v>
      </c>
      <c r="AV660">
        <v>8</v>
      </c>
      <c r="AW660" t="s">
        <v>427</v>
      </c>
      <c r="AX660">
        <v>2.2605</v>
      </c>
      <c r="AY660">
        <v>1.1000000000000001</v>
      </c>
      <c r="AZ660">
        <v>2.7605</v>
      </c>
      <c r="BA660">
        <v>14.048999999999999</v>
      </c>
      <c r="BB660">
        <v>14.12</v>
      </c>
      <c r="BC660">
        <v>1.01</v>
      </c>
      <c r="BD660">
        <v>14.397</v>
      </c>
      <c r="BE660">
        <v>3015.43</v>
      </c>
      <c r="BF660">
        <v>12.381</v>
      </c>
      <c r="BG660">
        <v>0.11799999999999999</v>
      </c>
      <c r="BH660">
        <v>0</v>
      </c>
      <c r="BI660">
        <v>0.11799999999999999</v>
      </c>
      <c r="BJ660">
        <v>0.09</v>
      </c>
      <c r="BK660">
        <v>0</v>
      </c>
      <c r="BL660">
        <v>0.09</v>
      </c>
      <c r="BM660">
        <v>6.9400000000000003E-2</v>
      </c>
      <c r="BQ660">
        <v>0</v>
      </c>
      <c r="BR660">
        <v>0.22498899999999999</v>
      </c>
      <c r="BS660">
        <v>0.31682500000000002</v>
      </c>
      <c r="BT660">
        <v>1.2E-2</v>
      </c>
      <c r="BU660">
        <v>5.4160469999999998</v>
      </c>
      <c r="BV660">
        <v>6.3681824999999996</v>
      </c>
    </row>
    <row r="661" spans="1:74" customFormat="1" x14ac:dyDescent="0.25">
      <c r="A661" s="37">
        <v>41704</v>
      </c>
      <c r="B661" s="38">
        <v>2.3842592592592597E-4</v>
      </c>
      <c r="C661">
        <v>15.069000000000001</v>
      </c>
      <c r="D661">
        <v>9.2100000000000001E-2</v>
      </c>
      <c r="E661">
        <v>921.39152999999999</v>
      </c>
      <c r="F661">
        <v>5.7</v>
      </c>
      <c r="G661">
        <v>-10.3</v>
      </c>
      <c r="H661">
        <v>10.6</v>
      </c>
      <c r="J661">
        <v>0</v>
      </c>
      <c r="K661">
        <v>0.87380000000000002</v>
      </c>
      <c r="L661">
        <v>13.167299999999999</v>
      </c>
      <c r="M661">
        <v>8.0500000000000002E-2</v>
      </c>
      <c r="N661">
        <v>4.9808000000000003</v>
      </c>
      <c r="O661">
        <v>0</v>
      </c>
      <c r="P661">
        <v>5</v>
      </c>
      <c r="Q661">
        <v>3.8195000000000001</v>
      </c>
      <c r="R661">
        <v>0</v>
      </c>
      <c r="S661">
        <v>3.8</v>
      </c>
      <c r="T661">
        <v>10.603199999999999</v>
      </c>
      <c r="W661">
        <v>0</v>
      </c>
      <c r="X661">
        <v>0</v>
      </c>
      <c r="Y661">
        <v>12.2</v>
      </c>
      <c r="Z661">
        <v>847</v>
      </c>
      <c r="AA661">
        <v>871</v>
      </c>
      <c r="AB661">
        <v>797</v>
      </c>
      <c r="AC661">
        <v>55</v>
      </c>
      <c r="AD661">
        <v>10.3</v>
      </c>
      <c r="AE661">
        <v>0.24</v>
      </c>
      <c r="AF661">
        <v>980</v>
      </c>
      <c r="AG661">
        <v>-5</v>
      </c>
      <c r="AH661">
        <v>15</v>
      </c>
      <c r="AI661">
        <v>19</v>
      </c>
      <c r="AJ661">
        <v>191</v>
      </c>
      <c r="AK661">
        <v>190.8</v>
      </c>
      <c r="AL661">
        <v>6.7</v>
      </c>
      <c r="AM661">
        <v>195</v>
      </c>
      <c r="AN661" t="s">
        <v>155</v>
      </c>
      <c r="AO661">
        <v>1</v>
      </c>
      <c r="AP661" s="39">
        <v>0.70848379629629632</v>
      </c>
      <c r="AQ661">
        <v>47.164271999999997</v>
      </c>
      <c r="AR661">
        <v>-88.488</v>
      </c>
      <c r="AS661">
        <v>319.10000000000002</v>
      </c>
      <c r="AT661">
        <v>29.1</v>
      </c>
      <c r="AU661">
        <v>12</v>
      </c>
      <c r="AV661">
        <v>8</v>
      </c>
      <c r="AW661" t="s">
        <v>427</v>
      </c>
      <c r="AX661">
        <v>2.2999999999999998</v>
      </c>
      <c r="AY661">
        <v>1.1000000000000001</v>
      </c>
      <c r="AZ661">
        <v>2.6789999999999998</v>
      </c>
      <c r="BA661">
        <v>14.048999999999999</v>
      </c>
      <c r="BB661">
        <v>14.08</v>
      </c>
      <c r="BC661">
        <v>1</v>
      </c>
      <c r="BD661">
        <v>14.439</v>
      </c>
      <c r="BE661">
        <v>3016.3820000000001</v>
      </c>
      <c r="BF661">
        <v>11.739000000000001</v>
      </c>
      <c r="BG661">
        <v>0.11899999999999999</v>
      </c>
      <c r="BH661">
        <v>0</v>
      </c>
      <c r="BI661">
        <v>0.11899999999999999</v>
      </c>
      <c r="BJ661">
        <v>9.1999999999999998E-2</v>
      </c>
      <c r="BK661">
        <v>0</v>
      </c>
      <c r="BL661">
        <v>9.1999999999999998E-2</v>
      </c>
      <c r="BM661">
        <v>8.0299999999999996E-2</v>
      </c>
      <c r="BQ661">
        <v>0</v>
      </c>
      <c r="BR661">
        <v>0.20358899999999999</v>
      </c>
      <c r="BS661">
        <v>0.31979299999999999</v>
      </c>
      <c r="BT661">
        <v>1.2207000000000001E-2</v>
      </c>
      <c r="BU661">
        <v>4.9008960000000004</v>
      </c>
      <c r="BV661">
        <v>6.4278392999999996</v>
      </c>
    </row>
    <row r="662" spans="1:74" customFormat="1" x14ac:dyDescent="0.25">
      <c r="A662" s="37">
        <v>41704</v>
      </c>
      <c r="B662" s="38">
        <v>2.5000000000000006E-4</v>
      </c>
      <c r="C662">
        <v>15.08</v>
      </c>
      <c r="D662">
        <v>9.2999999999999999E-2</v>
      </c>
      <c r="E662">
        <v>930.03218000000004</v>
      </c>
      <c r="F662">
        <v>5.4</v>
      </c>
      <c r="G662">
        <v>-8.6</v>
      </c>
      <c r="H662">
        <v>0.9</v>
      </c>
      <c r="J662">
        <v>0</v>
      </c>
      <c r="K662">
        <v>0.87380000000000002</v>
      </c>
      <c r="L662">
        <v>13.176600000000001</v>
      </c>
      <c r="M662">
        <v>8.1299999999999997E-2</v>
      </c>
      <c r="N662">
        <v>4.7035</v>
      </c>
      <c r="O662">
        <v>0</v>
      </c>
      <c r="P662">
        <v>4.7</v>
      </c>
      <c r="Q662">
        <v>3.6067999999999998</v>
      </c>
      <c r="R662">
        <v>0</v>
      </c>
      <c r="S662">
        <v>3.6</v>
      </c>
      <c r="T662">
        <v>0.87929999999999997</v>
      </c>
      <c r="W662">
        <v>0</v>
      </c>
      <c r="X662">
        <v>0</v>
      </c>
      <c r="Y662">
        <v>12.1</v>
      </c>
      <c r="Z662">
        <v>847</v>
      </c>
      <c r="AA662">
        <v>871</v>
      </c>
      <c r="AB662">
        <v>798</v>
      </c>
      <c r="AC662">
        <v>55</v>
      </c>
      <c r="AD662">
        <v>10.3</v>
      </c>
      <c r="AE662">
        <v>0.24</v>
      </c>
      <c r="AF662">
        <v>980</v>
      </c>
      <c r="AG662">
        <v>-5</v>
      </c>
      <c r="AH662">
        <v>15</v>
      </c>
      <c r="AI662">
        <v>19</v>
      </c>
      <c r="AJ662">
        <v>191</v>
      </c>
      <c r="AK662">
        <v>190</v>
      </c>
      <c r="AL662">
        <v>6.8</v>
      </c>
      <c r="AM662">
        <v>195</v>
      </c>
      <c r="AN662" t="s">
        <v>155</v>
      </c>
      <c r="AO662">
        <v>1</v>
      </c>
      <c r="AP662" s="39">
        <v>0.70849537037037036</v>
      </c>
      <c r="AQ662">
        <v>47.164245000000001</v>
      </c>
      <c r="AR662">
        <v>-88.488155000000006</v>
      </c>
      <c r="AS662">
        <v>319.2</v>
      </c>
      <c r="AT662">
        <v>27.2</v>
      </c>
      <c r="AU662">
        <v>12</v>
      </c>
      <c r="AV662">
        <v>8</v>
      </c>
      <c r="AW662" t="s">
        <v>427</v>
      </c>
      <c r="AX662">
        <v>2.2999999999999998</v>
      </c>
      <c r="AY662">
        <v>1.2210000000000001</v>
      </c>
      <c r="AZ662">
        <v>2.6604999999999999</v>
      </c>
      <c r="BA662">
        <v>14.048999999999999</v>
      </c>
      <c r="BB662">
        <v>14.07</v>
      </c>
      <c r="BC662">
        <v>1</v>
      </c>
      <c r="BD662">
        <v>14.445</v>
      </c>
      <c r="BE662">
        <v>3016.4389999999999</v>
      </c>
      <c r="BF662">
        <v>11.84</v>
      </c>
      <c r="BG662">
        <v>0.113</v>
      </c>
      <c r="BH662">
        <v>0</v>
      </c>
      <c r="BI662">
        <v>0.113</v>
      </c>
      <c r="BJ662">
        <v>8.5999999999999993E-2</v>
      </c>
      <c r="BK662">
        <v>0</v>
      </c>
      <c r="BL662">
        <v>8.5999999999999993E-2</v>
      </c>
      <c r="BM662">
        <v>6.7000000000000002E-3</v>
      </c>
      <c r="BQ662">
        <v>0</v>
      </c>
      <c r="BR662">
        <v>0.230796</v>
      </c>
      <c r="BS662">
        <v>0.31941399999999998</v>
      </c>
      <c r="BT662">
        <v>1.2793000000000001E-2</v>
      </c>
      <c r="BU662">
        <v>5.5558370000000004</v>
      </c>
      <c r="BV662">
        <v>6.4202214</v>
      </c>
    </row>
    <row r="663" spans="1:74" customFormat="1" x14ac:dyDescent="0.25">
      <c r="A663" s="37">
        <v>41704</v>
      </c>
      <c r="B663" s="38">
        <v>2.6157407407407412E-4</v>
      </c>
      <c r="C663">
        <v>15.085000000000001</v>
      </c>
      <c r="D663">
        <v>9.3799999999999994E-2</v>
      </c>
      <c r="E663">
        <v>938.07723299999998</v>
      </c>
      <c r="F663">
        <v>5.0999999999999996</v>
      </c>
      <c r="G663">
        <v>-8.6999999999999993</v>
      </c>
      <c r="H663">
        <v>38.799999999999997</v>
      </c>
      <c r="J663">
        <v>0</v>
      </c>
      <c r="K663">
        <v>0.87380000000000002</v>
      </c>
      <c r="L663">
        <v>13.1807</v>
      </c>
      <c r="M663">
        <v>8.2000000000000003E-2</v>
      </c>
      <c r="N663">
        <v>4.4561999999999999</v>
      </c>
      <c r="O663">
        <v>0</v>
      </c>
      <c r="P663">
        <v>4.5</v>
      </c>
      <c r="Q663">
        <v>3.4171999999999998</v>
      </c>
      <c r="R663">
        <v>0</v>
      </c>
      <c r="S663">
        <v>3.4</v>
      </c>
      <c r="T663">
        <v>38.847299999999997</v>
      </c>
      <c r="W663">
        <v>0</v>
      </c>
      <c r="X663">
        <v>0</v>
      </c>
      <c r="Y663">
        <v>12.2</v>
      </c>
      <c r="Z663">
        <v>846</v>
      </c>
      <c r="AA663">
        <v>872</v>
      </c>
      <c r="AB663">
        <v>798</v>
      </c>
      <c r="AC663">
        <v>55</v>
      </c>
      <c r="AD663">
        <v>10.3</v>
      </c>
      <c r="AE663">
        <v>0.24</v>
      </c>
      <c r="AF663">
        <v>980</v>
      </c>
      <c r="AG663">
        <v>-5</v>
      </c>
      <c r="AH663">
        <v>15</v>
      </c>
      <c r="AI663">
        <v>19</v>
      </c>
      <c r="AJ663">
        <v>191</v>
      </c>
      <c r="AK663">
        <v>190.2</v>
      </c>
      <c r="AL663">
        <v>7</v>
      </c>
      <c r="AM663">
        <v>195</v>
      </c>
      <c r="AN663" t="s">
        <v>155</v>
      </c>
      <c r="AO663">
        <v>1</v>
      </c>
      <c r="AP663" s="39">
        <v>0.7085069444444444</v>
      </c>
      <c r="AQ663">
        <v>47.164228000000001</v>
      </c>
      <c r="AR663">
        <v>-88.488301000000007</v>
      </c>
      <c r="AS663">
        <v>319.39999999999998</v>
      </c>
      <c r="AT663">
        <v>25.3</v>
      </c>
      <c r="AU663">
        <v>12</v>
      </c>
      <c r="AV663">
        <v>8</v>
      </c>
      <c r="AW663" t="s">
        <v>427</v>
      </c>
      <c r="AX663">
        <v>2.2999999999999998</v>
      </c>
      <c r="AY663">
        <v>1.3</v>
      </c>
      <c r="AZ663">
        <v>2.7</v>
      </c>
      <c r="BA663">
        <v>14.048999999999999</v>
      </c>
      <c r="BB663">
        <v>14.06</v>
      </c>
      <c r="BC663">
        <v>1</v>
      </c>
      <c r="BD663">
        <v>14.446999999999999</v>
      </c>
      <c r="BE663">
        <v>3015.4160000000002</v>
      </c>
      <c r="BF663">
        <v>11.935</v>
      </c>
      <c r="BG663">
        <v>0.107</v>
      </c>
      <c r="BH663">
        <v>0</v>
      </c>
      <c r="BI663">
        <v>0.107</v>
      </c>
      <c r="BJ663">
        <v>8.2000000000000003E-2</v>
      </c>
      <c r="BK663">
        <v>0</v>
      </c>
      <c r="BL663">
        <v>8.2000000000000003E-2</v>
      </c>
      <c r="BM663">
        <v>0.29370000000000002</v>
      </c>
      <c r="BQ663">
        <v>0</v>
      </c>
      <c r="BR663">
        <v>0.25010199999999999</v>
      </c>
      <c r="BS663">
        <v>0.32162099999999999</v>
      </c>
      <c r="BT663">
        <v>1.2207000000000001E-2</v>
      </c>
      <c r="BU663">
        <v>6.020581</v>
      </c>
      <c r="BV663">
        <v>6.4645821000000003</v>
      </c>
    </row>
    <row r="664" spans="1:74" customFormat="1" x14ac:dyDescent="0.25">
      <c r="A664" s="37">
        <v>41704</v>
      </c>
      <c r="B664" s="38">
        <v>2.7314814814814818E-4</v>
      </c>
      <c r="C664">
        <v>15.09</v>
      </c>
      <c r="D664">
        <v>9.4E-2</v>
      </c>
      <c r="E664">
        <v>940</v>
      </c>
      <c r="F664">
        <v>5</v>
      </c>
      <c r="G664">
        <v>-7.3</v>
      </c>
      <c r="H664">
        <v>10.9</v>
      </c>
      <c r="J664">
        <v>0</v>
      </c>
      <c r="K664">
        <v>0.87390000000000001</v>
      </c>
      <c r="L664">
        <v>13.1868</v>
      </c>
      <c r="M664">
        <v>8.2100000000000006E-2</v>
      </c>
      <c r="N664">
        <v>4.3693999999999997</v>
      </c>
      <c r="O664">
        <v>0</v>
      </c>
      <c r="P664">
        <v>4.4000000000000004</v>
      </c>
      <c r="Q664">
        <v>3.3506</v>
      </c>
      <c r="R664">
        <v>0</v>
      </c>
      <c r="S664">
        <v>3.4</v>
      </c>
      <c r="T664">
        <v>10.8918</v>
      </c>
      <c r="W664">
        <v>0</v>
      </c>
      <c r="X664">
        <v>0</v>
      </c>
      <c r="Y664">
        <v>12.2</v>
      </c>
      <c r="Z664">
        <v>846</v>
      </c>
      <c r="AA664">
        <v>870</v>
      </c>
      <c r="AB664">
        <v>796</v>
      </c>
      <c r="AC664">
        <v>55</v>
      </c>
      <c r="AD664">
        <v>10.3</v>
      </c>
      <c r="AE664">
        <v>0.24</v>
      </c>
      <c r="AF664">
        <v>980</v>
      </c>
      <c r="AG664">
        <v>-5</v>
      </c>
      <c r="AH664">
        <v>15</v>
      </c>
      <c r="AI664">
        <v>19</v>
      </c>
      <c r="AJ664">
        <v>191</v>
      </c>
      <c r="AK664">
        <v>191</v>
      </c>
      <c r="AL664">
        <v>7.3</v>
      </c>
      <c r="AM664">
        <v>195</v>
      </c>
      <c r="AN664" t="s">
        <v>155</v>
      </c>
      <c r="AO664">
        <v>1</v>
      </c>
      <c r="AP664" s="39">
        <v>0.70851851851851855</v>
      </c>
      <c r="AQ664">
        <v>47.16422</v>
      </c>
      <c r="AR664">
        <v>-88.488437000000005</v>
      </c>
      <c r="AS664">
        <v>319.39999999999998</v>
      </c>
      <c r="AT664">
        <v>23.7</v>
      </c>
      <c r="AU664">
        <v>12</v>
      </c>
      <c r="AV664">
        <v>8</v>
      </c>
      <c r="AW664" t="s">
        <v>427</v>
      </c>
      <c r="AX664">
        <v>2.3605</v>
      </c>
      <c r="AY664">
        <v>1.421</v>
      </c>
      <c r="AZ664">
        <v>2.8210000000000002</v>
      </c>
      <c r="BA664">
        <v>14.048999999999999</v>
      </c>
      <c r="BB664">
        <v>14.06</v>
      </c>
      <c r="BC664">
        <v>1</v>
      </c>
      <c r="BD664">
        <v>14.433</v>
      </c>
      <c r="BE664">
        <v>3016.018</v>
      </c>
      <c r="BF664">
        <v>11.958</v>
      </c>
      <c r="BG664">
        <v>0.105</v>
      </c>
      <c r="BH664">
        <v>0</v>
      </c>
      <c r="BI664">
        <v>0.105</v>
      </c>
      <c r="BJ664">
        <v>0.08</v>
      </c>
      <c r="BK664">
        <v>0</v>
      </c>
      <c r="BL664">
        <v>0.08</v>
      </c>
      <c r="BM664">
        <v>8.2299999999999998E-2</v>
      </c>
      <c r="BQ664">
        <v>0</v>
      </c>
      <c r="BR664">
        <v>0.24210499999999999</v>
      </c>
      <c r="BS664">
        <v>0.32358599999999998</v>
      </c>
      <c r="BT664">
        <v>1.2586E-2</v>
      </c>
      <c r="BU664">
        <v>5.8280729999999998</v>
      </c>
      <c r="BV664">
        <v>6.5040785999999997</v>
      </c>
    </row>
    <row r="665" spans="1:74" customFormat="1" x14ac:dyDescent="0.25">
      <c r="A665" s="37">
        <v>41704</v>
      </c>
      <c r="B665" s="38">
        <v>2.8472222222222223E-4</v>
      </c>
      <c r="C665">
        <v>15.096</v>
      </c>
      <c r="D665">
        <v>0.10199999999999999</v>
      </c>
      <c r="E665">
        <v>1020.067739</v>
      </c>
      <c r="F665">
        <v>4.9000000000000004</v>
      </c>
      <c r="G665">
        <v>-7.2</v>
      </c>
      <c r="H665">
        <v>28.7</v>
      </c>
      <c r="J665">
        <v>0</v>
      </c>
      <c r="K665">
        <v>0.87370000000000003</v>
      </c>
      <c r="L665">
        <v>13.19</v>
      </c>
      <c r="M665">
        <v>8.9099999999999999E-2</v>
      </c>
      <c r="N665">
        <v>4.2884000000000002</v>
      </c>
      <c r="O665">
        <v>0</v>
      </c>
      <c r="P665">
        <v>4.3</v>
      </c>
      <c r="Q665">
        <v>3.2888999999999999</v>
      </c>
      <c r="R665">
        <v>0</v>
      </c>
      <c r="S665">
        <v>3.3</v>
      </c>
      <c r="T665">
        <v>28.706499999999998</v>
      </c>
      <c r="W665">
        <v>0</v>
      </c>
      <c r="X665">
        <v>0</v>
      </c>
      <c r="Y665">
        <v>12.2</v>
      </c>
      <c r="Z665">
        <v>845</v>
      </c>
      <c r="AA665">
        <v>871</v>
      </c>
      <c r="AB665">
        <v>796</v>
      </c>
      <c r="AC665">
        <v>55.2</v>
      </c>
      <c r="AD665">
        <v>10.34</v>
      </c>
      <c r="AE665">
        <v>0.24</v>
      </c>
      <c r="AF665">
        <v>980</v>
      </c>
      <c r="AG665">
        <v>-5</v>
      </c>
      <c r="AH665">
        <v>15</v>
      </c>
      <c r="AI665">
        <v>19</v>
      </c>
      <c r="AJ665">
        <v>191</v>
      </c>
      <c r="AK665">
        <v>190.8</v>
      </c>
      <c r="AL665">
        <v>7.3</v>
      </c>
      <c r="AM665">
        <v>195</v>
      </c>
      <c r="AN665" t="s">
        <v>155</v>
      </c>
      <c r="AO665">
        <v>1</v>
      </c>
      <c r="AP665" s="39">
        <v>0.7085300925925927</v>
      </c>
      <c r="AQ665">
        <v>47.164216000000003</v>
      </c>
      <c r="AR665">
        <v>-88.488572000000005</v>
      </c>
      <c r="AS665">
        <v>319.39999999999998</v>
      </c>
      <c r="AT665">
        <v>23.1</v>
      </c>
      <c r="AU665">
        <v>12</v>
      </c>
      <c r="AV665">
        <v>8</v>
      </c>
      <c r="AW665" t="s">
        <v>427</v>
      </c>
      <c r="AX665">
        <v>2.4</v>
      </c>
      <c r="AY665">
        <v>1.5</v>
      </c>
      <c r="AZ665">
        <v>2.9</v>
      </c>
      <c r="BA665">
        <v>14.048999999999999</v>
      </c>
      <c r="BB665">
        <v>14.05</v>
      </c>
      <c r="BC665">
        <v>1</v>
      </c>
      <c r="BD665">
        <v>14.452</v>
      </c>
      <c r="BE665">
        <v>3014.0239999999999</v>
      </c>
      <c r="BF665">
        <v>12.962</v>
      </c>
      <c r="BG665">
        <v>0.10299999999999999</v>
      </c>
      <c r="BH665">
        <v>0</v>
      </c>
      <c r="BI665">
        <v>0.10299999999999999</v>
      </c>
      <c r="BJ665">
        <v>7.9000000000000001E-2</v>
      </c>
      <c r="BK665">
        <v>0</v>
      </c>
      <c r="BL665">
        <v>7.9000000000000001E-2</v>
      </c>
      <c r="BM665">
        <v>0.2167</v>
      </c>
      <c r="BQ665">
        <v>0</v>
      </c>
      <c r="BR665">
        <v>0.26041700000000001</v>
      </c>
      <c r="BS665">
        <v>0.321793</v>
      </c>
      <c r="BT665">
        <v>1.0999999999999999E-2</v>
      </c>
      <c r="BU665">
        <v>6.2688879999999996</v>
      </c>
      <c r="BV665">
        <v>6.4680393</v>
      </c>
    </row>
    <row r="666" spans="1:74" customFormat="1" x14ac:dyDescent="0.25">
      <c r="A666" s="37">
        <v>41704</v>
      </c>
      <c r="B666" s="38">
        <v>2.9629629629629629E-4</v>
      </c>
      <c r="C666">
        <v>15.127000000000001</v>
      </c>
      <c r="D666">
        <v>0.3725</v>
      </c>
      <c r="E666">
        <v>3725.1798560000002</v>
      </c>
      <c r="F666">
        <v>5</v>
      </c>
      <c r="G666">
        <v>-5.7</v>
      </c>
      <c r="H666">
        <v>74.2</v>
      </c>
      <c r="J666">
        <v>0</v>
      </c>
      <c r="K666">
        <v>0.871</v>
      </c>
      <c r="L666">
        <v>13.1762</v>
      </c>
      <c r="M666">
        <v>0.32450000000000001</v>
      </c>
      <c r="N666">
        <v>4.3483000000000001</v>
      </c>
      <c r="O666">
        <v>0</v>
      </c>
      <c r="P666">
        <v>4.3</v>
      </c>
      <c r="Q666">
        <v>3.3367</v>
      </c>
      <c r="R666">
        <v>0</v>
      </c>
      <c r="S666">
        <v>3.3</v>
      </c>
      <c r="T666">
        <v>74.225999999999999</v>
      </c>
      <c r="W666">
        <v>0</v>
      </c>
      <c r="X666">
        <v>0</v>
      </c>
      <c r="Y666">
        <v>12.3</v>
      </c>
      <c r="Z666">
        <v>846</v>
      </c>
      <c r="AA666">
        <v>870</v>
      </c>
      <c r="AB666">
        <v>794</v>
      </c>
      <c r="AC666">
        <v>56</v>
      </c>
      <c r="AD666">
        <v>10.49</v>
      </c>
      <c r="AE666">
        <v>0.24</v>
      </c>
      <c r="AF666">
        <v>980</v>
      </c>
      <c r="AG666">
        <v>-5</v>
      </c>
      <c r="AH666">
        <v>15</v>
      </c>
      <c r="AI666">
        <v>19</v>
      </c>
      <c r="AJ666">
        <v>191</v>
      </c>
      <c r="AK666">
        <v>190</v>
      </c>
      <c r="AL666">
        <v>7.2</v>
      </c>
      <c r="AM666">
        <v>195</v>
      </c>
      <c r="AN666" t="s">
        <v>155</v>
      </c>
      <c r="AO666">
        <v>1</v>
      </c>
      <c r="AP666" s="39">
        <v>0.70854166666666663</v>
      </c>
      <c r="AQ666">
        <v>47.164217000000001</v>
      </c>
      <c r="AR666">
        <v>-88.488707000000005</v>
      </c>
      <c r="AS666">
        <v>319.39999999999998</v>
      </c>
      <c r="AT666">
        <v>23</v>
      </c>
      <c r="AU666">
        <v>12</v>
      </c>
      <c r="AV666">
        <v>8</v>
      </c>
      <c r="AW666" t="s">
        <v>427</v>
      </c>
      <c r="AX666">
        <v>2.5815000000000001</v>
      </c>
      <c r="AY666">
        <v>1.1975</v>
      </c>
      <c r="AZ666">
        <v>3.0815000000000001</v>
      </c>
      <c r="BA666">
        <v>14.048999999999999</v>
      </c>
      <c r="BB666">
        <v>13.76</v>
      </c>
      <c r="BC666">
        <v>0.98</v>
      </c>
      <c r="BD666">
        <v>14.805</v>
      </c>
      <c r="BE666">
        <v>2960.3130000000001</v>
      </c>
      <c r="BF666">
        <v>46.399000000000001</v>
      </c>
      <c r="BG666">
        <v>0.10199999999999999</v>
      </c>
      <c r="BH666">
        <v>0</v>
      </c>
      <c r="BI666">
        <v>0.10199999999999999</v>
      </c>
      <c r="BJ666">
        <v>7.9000000000000001E-2</v>
      </c>
      <c r="BK666">
        <v>0</v>
      </c>
      <c r="BL666">
        <v>7.9000000000000001E-2</v>
      </c>
      <c r="BM666">
        <v>0.55100000000000005</v>
      </c>
      <c r="BQ666">
        <v>0</v>
      </c>
      <c r="BR666">
        <v>0.27837600000000001</v>
      </c>
      <c r="BS666">
        <v>0.32100000000000001</v>
      </c>
      <c r="BT666">
        <v>1.0999999999999999E-2</v>
      </c>
      <c r="BU666">
        <v>6.7012070000000001</v>
      </c>
      <c r="BV666">
        <v>6.4520999999999997</v>
      </c>
    </row>
    <row r="667" spans="1:74" customFormat="1" x14ac:dyDescent="0.25">
      <c r="A667" s="37">
        <v>41704</v>
      </c>
      <c r="B667" s="38">
        <v>3.078703703703704E-4</v>
      </c>
      <c r="C667">
        <v>14.746</v>
      </c>
      <c r="D667">
        <v>0.96230000000000004</v>
      </c>
      <c r="E667">
        <v>9622.6379309999993</v>
      </c>
      <c r="F667">
        <v>4.8</v>
      </c>
      <c r="G667">
        <v>-5.3</v>
      </c>
      <c r="H667">
        <v>243.2</v>
      </c>
      <c r="J667">
        <v>0</v>
      </c>
      <c r="K667">
        <v>0.86860000000000004</v>
      </c>
      <c r="L667">
        <v>12.8088</v>
      </c>
      <c r="M667">
        <v>0.83579999999999999</v>
      </c>
      <c r="N667">
        <v>4.1763000000000003</v>
      </c>
      <c r="O667">
        <v>0</v>
      </c>
      <c r="P667">
        <v>4.2</v>
      </c>
      <c r="Q667">
        <v>3.2046999999999999</v>
      </c>
      <c r="R667">
        <v>0</v>
      </c>
      <c r="S667">
        <v>3.2</v>
      </c>
      <c r="T667">
        <v>243.18340000000001</v>
      </c>
      <c r="W667">
        <v>0</v>
      </c>
      <c r="X667">
        <v>0</v>
      </c>
      <c r="Y667">
        <v>12.2</v>
      </c>
      <c r="Z667">
        <v>846</v>
      </c>
      <c r="AA667">
        <v>870</v>
      </c>
      <c r="AB667">
        <v>795</v>
      </c>
      <c r="AC667">
        <v>56</v>
      </c>
      <c r="AD667">
        <v>10.49</v>
      </c>
      <c r="AE667">
        <v>0.24</v>
      </c>
      <c r="AF667">
        <v>980</v>
      </c>
      <c r="AG667">
        <v>-5</v>
      </c>
      <c r="AH667">
        <v>15</v>
      </c>
      <c r="AI667">
        <v>19</v>
      </c>
      <c r="AJ667">
        <v>191</v>
      </c>
      <c r="AK667">
        <v>190</v>
      </c>
      <c r="AL667">
        <v>7.1</v>
      </c>
      <c r="AM667">
        <v>195</v>
      </c>
      <c r="AN667" t="s">
        <v>155</v>
      </c>
      <c r="AO667">
        <v>1</v>
      </c>
      <c r="AP667" s="39">
        <v>0.70855324074074078</v>
      </c>
      <c r="AQ667">
        <v>47.164217999999998</v>
      </c>
      <c r="AR667">
        <v>-88.488759999999999</v>
      </c>
      <c r="AS667">
        <v>319.39999999999998</v>
      </c>
      <c r="AT667">
        <v>22.9</v>
      </c>
      <c r="AU667">
        <v>12</v>
      </c>
      <c r="AV667">
        <v>8</v>
      </c>
      <c r="AW667" t="s">
        <v>427</v>
      </c>
      <c r="AX667">
        <v>2.7</v>
      </c>
      <c r="AY667">
        <v>1</v>
      </c>
      <c r="AZ667">
        <v>3.2</v>
      </c>
      <c r="BA667">
        <v>14.048999999999999</v>
      </c>
      <c r="BB667">
        <v>13.5</v>
      </c>
      <c r="BC667">
        <v>0.96</v>
      </c>
      <c r="BD667">
        <v>15.127000000000001</v>
      </c>
      <c r="BE667">
        <v>2843.7860000000001</v>
      </c>
      <c r="BF667">
        <v>118.108</v>
      </c>
      <c r="BG667">
        <v>9.7000000000000003E-2</v>
      </c>
      <c r="BH667">
        <v>0</v>
      </c>
      <c r="BI667">
        <v>9.7000000000000003E-2</v>
      </c>
      <c r="BJ667">
        <v>7.4999999999999997E-2</v>
      </c>
      <c r="BK667">
        <v>0</v>
      </c>
      <c r="BL667">
        <v>7.4999999999999997E-2</v>
      </c>
      <c r="BM667">
        <v>1.784</v>
      </c>
      <c r="BQ667">
        <v>0</v>
      </c>
      <c r="BR667">
        <v>0.28032400000000002</v>
      </c>
      <c r="BS667">
        <v>0.32058599999999998</v>
      </c>
      <c r="BT667">
        <v>1.0999999999999999E-2</v>
      </c>
      <c r="BU667">
        <v>6.7481</v>
      </c>
      <c r="BV667">
        <v>6.4437785999999999</v>
      </c>
    </row>
    <row r="668" spans="1:74" customFormat="1" x14ac:dyDescent="0.25">
      <c r="A668" s="37">
        <v>41704</v>
      </c>
      <c r="B668" s="38">
        <v>3.1944444444444446E-4</v>
      </c>
      <c r="C668">
        <v>14.599</v>
      </c>
      <c r="D668">
        <v>1.2847</v>
      </c>
      <c r="E668">
        <v>12846.77586</v>
      </c>
      <c r="F668">
        <v>4.9000000000000004</v>
      </c>
      <c r="G668">
        <v>-1.9</v>
      </c>
      <c r="H668">
        <v>289.10000000000002</v>
      </c>
      <c r="J668">
        <v>0</v>
      </c>
      <c r="K668">
        <v>0.86680000000000001</v>
      </c>
      <c r="L668">
        <v>12.655200000000001</v>
      </c>
      <c r="M668">
        <v>1.1135999999999999</v>
      </c>
      <c r="N668">
        <v>4.2474999999999996</v>
      </c>
      <c r="O668">
        <v>0</v>
      </c>
      <c r="P668">
        <v>4.2</v>
      </c>
      <c r="Q668">
        <v>3.2593000000000001</v>
      </c>
      <c r="R668">
        <v>0</v>
      </c>
      <c r="S668">
        <v>3.3</v>
      </c>
      <c r="T668">
        <v>289.13470000000001</v>
      </c>
      <c r="W668">
        <v>0</v>
      </c>
      <c r="X668">
        <v>0</v>
      </c>
      <c r="Y668">
        <v>12.3</v>
      </c>
      <c r="Z668">
        <v>846</v>
      </c>
      <c r="AA668">
        <v>871</v>
      </c>
      <c r="AB668">
        <v>797</v>
      </c>
      <c r="AC668">
        <v>56</v>
      </c>
      <c r="AD668">
        <v>10.49</v>
      </c>
      <c r="AE668">
        <v>0.24</v>
      </c>
      <c r="AF668">
        <v>980</v>
      </c>
      <c r="AG668">
        <v>-5</v>
      </c>
      <c r="AH668">
        <v>15</v>
      </c>
      <c r="AI668">
        <v>19</v>
      </c>
      <c r="AJ668">
        <v>191</v>
      </c>
      <c r="AK668">
        <v>190</v>
      </c>
      <c r="AL668">
        <v>7.1</v>
      </c>
      <c r="AM668">
        <v>195</v>
      </c>
      <c r="AN668" t="s">
        <v>155</v>
      </c>
      <c r="AO668">
        <v>1</v>
      </c>
      <c r="AP668" s="39">
        <v>0.70855324074074078</v>
      </c>
      <c r="AQ668">
        <v>47.164226999999997</v>
      </c>
      <c r="AR668">
        <v>-88.488922000000002</v>
      </c>
      <c r="AS668">
        <v>319.3</v>
      </c>
      <c r="AT668">
        <v>23</v>
      </c>
      <c r="AU668">
        <v>12</v>
      </c>
      <c r="AV668">
        <v>8</v>
      </c>
      <c r="AW668" t="s">
        <v>427</v>
      </c>
      <c r="AX668">
        <v>2.7605</v>
      </c>
      <c r="AY668">
        <v>1.121</v>
      </c>
      <c r="AZ668">
        <v>3.2605</v>
      </c>
      <c r="BA668">
        <v>14.048999999999999</v>
      </c>
      <c r="BB668">
        <v>13.32</v>
      </c>
      <c r="BC668">
        <v>0.95</v>
      </c>
      <c r="BD668">
        <v>15.361000000000001</v>
      </c>
      <c r="BE668">
        <v>2783.3719999999998</v>
      </c>
      <c r="BF668">
        <v>155.88900000000001</v>
      </c>
      <c r="BG668">
        <v>9.8000000000000004E-2</v>
      </c>
      <c r="BH668">
        <v>0</v>
      </c>
      <c r="BI668">
        <v>9.8000000000000004E-2</v>
      </c>
      <c r="BJ668">
        <v>7.4999999999999997E-2</v>
      </c>
      <c r="BK668">
        <v>0</v>
      </c>
      <c r="BL668">
        <v>7.4999999999999997E-2</v>
      </c>
      <c r="BM668">
        <v>2.1012</v>
      </c>
      <c r="BQ668">
        <v>0</v>
      </c>
      <c r="BR668">
        <v>0.383965</v>
      </c>
      <c r="BS668">
        <v>0.31920700000000002</v>
      </c>
      <c r="BT668">
        <v>1.0999999999999999E-2</v>
      </c>
      <c r="BU668">
        <v>9.242998</v>
      </c>
      <c r="BV668">
        <v>6.4160607000000001</v>
      </c>
    </row>
    <row r="669" spans="1:74" customFormat="1" x14ac:dyDescent="0.25">
      <c r="A669" s="37">
        <v>41704</v>
      </c>
      <c r="B669" s="38">
        <v>3.3101851851851852E-4</v>
      </c>
      <c r="C669">
        <v>14.467000000000001</v>
      </c>
      <c r="D669">
        <v>1.4055</v>
      </c>
      <c r="E669">
        <v>14054.581990000001</v>
      </c>
      <c r="F669">
        <v>4.8</v>
      </c>
      <c r="G669">
        <v>-5.6</v>
      </c>
      <c r="H669">
        <v>280.8</v>
      </c>
      <c r="J669">
        <v>0</v>
      </c>
      <c r="K669">
        <v>0.86670000000000003</v>
      </c>
      <c r="L669">
        <v>12.539099999999999</v>
      </c>
      <c r="M669">
        <v>1.2181999999999999</v>
      </c>
      <c r="N669">
        <v>4.1535000000000002</v>
      </c>
      <c r="O669">
        <v>0</v>
      </c>
      <c r="P669">
        <v>4.2</v>
      </c>
      <c r="Q669">
        <v>3.1871999999999998</v>
      </c>
      <c r="R669">
        <v>0</v>
      </c>
      <c r="S669">
        <v>3.2</v>
      </c>
      <c r="T669">
        <v>280.8</v>
      </c>
      <c r="W669">
        <v>0</v>
      </c>
      <c r="X669">
        <v>0</v>
      </c>
      <c r="Y669">
        <v>12.2</v>
      </c>
      <c r="Z669">
        <v>845</v>
      </c>
      <c r="AA669">
        <v>872</v>
      </c>
      <c r="AB669">
        <v>796</v>
      </c>
      <c r="AC669">
        <v>56</v>
      </c>
      <c r="AD669">
        <v>10.49</v>
      </c>
      <c r="AE669">
        <v>0.24</v>
      </c>
      <c r="AF669">
        <v>980</v>
      </c>
      <c r="AG669">
        <v>-5</v>
      </c>
      <c r="AH669">
        <v>15</v>
      </c>
      <c r="AI669">
        <v>19.207000000000001</v>
      </c>
      <c r="AJ669">
        <v>191</v>
      </c>
      <c r="AK669">
        <v>190</v>
      </c>
      <c r="AL669">
        <v>6.9</v>
      </c>
      <c r="AM669">
        <v>195</v>
      </c>
      <c r="AN669" t="s">
        <v>155</v>
      </c>
      <c r="AO669">
        <v>1</v>
      </c>
      <c r="AP669" s="39">
        <v>0.70857638888888885</v>
      </c>
      <c r="AQ669">
        <v>47.164237</v>
      </c>
      <c r="AR669">
        <v>-88.489109999999997</v>
      </c>
      <c r="AS669">
        <v>319.3</v>
      </c>
      <c r="AT669">
        <v>23</v>
      </c>
      <c r="AU669">
        <v>12</v>
      </c>
      <c r="AV669">
        <v>8</v>
      </c>
      <c r="AW669" t="s">
        <v>427</v>
      </c>
      <c r="AX669">
        <v>2.8</v>
      </c>
      <c r="AY669">
        <v>1.2</v>
      </c>
      <c r="AZ669">
        <v>3.3</v>
      </c>
      <c r="BA669">
        <v>14.048999999999999</v>
      </c>
      <c r="BB669">
        <v>13.31</v>
      </c>
      <c r="BC669">
        <v>0.95</v>
      </c>
      <c r="BD669">
        <v>15.375</v>
      </c>
      <c r="BE669">
        <v>2760.3180000000002</v>
      </c>
      <c r="BF669">
        <v>170.67699999999999</v>
      </c>
      <c r="BG669">
        <v>9.6000000000000002E-2</v>
      </c>
      <c r="BH669">
        <v>0</v>
      </c>
      <c r="BI669">
        <v>9.6000000000000002E-2</v>
      </c>
      <c r="BJ669">
        <v>7.2999999999999995E-2</v>
      </c>
      <c r="BK669">
        <v>0</v>
      </c>
      <c r="BL669">
        <v>7.2999999999999995E-2</v>
      </c>
      <c r="BM669">
        <v>2.0425</v>
      </c>
      <c r="BQ669">
        <v>0</v>
      </c>
      <c r="BR669">
        <v>0.38372600000000001</v>
      </c>
      <c r="BS669">
        <v>0.32062099999999999</v>
      </c>
      <c r="BT669">
        <v>1.1207E-2</v>
      </c>
      <c r="BU669">
        <v>9.2372440000000005</v>
      </c>
      <c r="BV669">
        <v>6.4444821000000001</v>
      </c>
    </row>
    <row r="670" spans="1:74" customFormat="1" x14ac:dyDescent="0.25">
      <c r="A670" s="37">
        <v>41704</v>
      </c>
      <c r="B670" s="38">
        <v>3.4259259259259263E-4</v>
      </c>
      <c r="C670">
        <v>14.33</v>
      </c>
      <c r="D670">
        <v>1.5746</v>
      </c>
      <c r="E670">
        <v>15745.587009999999</v>
      </c>
      <c r="F670">
        <v>4.7</v>
      </c>
      <c r="G670">
        <v>-7.6</v>
      </c>
      <c r="H670">
        <v>353</v>
      </c>
      <c r="J670">
        <v>0</v>
      </c>
      <c r="K670">
        <v>0.86629999999999996</v>
      </c>
      <c r="L670">
        <v>12.413500000000001</v>
      </c>
      <c r="M670">
        <v>1.3640000000000001</v>
      </c>
      <c r="N670">
        <v>4.0713999999999997</v>
      </c>
      <c r="O670">
        <v>0</v>
      </c>
      <c r="P670">
        <v>4.0999999999999996</v>
      </c>
      <c r="Q670">
        <v>3.1242000000000001</v>
      </c>
      <c r="R670">
        <v>0</v>
      </c>
      <c r="S670">
        <v>3.1</v>
      </c>
      <c r="T670">
        <v>352.96710000000002</v>
      </c>
      <c r="W670">
        <v>0</v>
      </c>
      <c r="X670">
        <v>0</v>
      </c>
      <c r="Y670">
        <v>12.2</v>
      </c>
      <c r="Z670">
        <v>846</v>
      </c>
      <c r="AA670">
        <v>872</v>
      </c>
      <c r="AB670">
        <v>796</v>
      </c>
      <c r="AC670">
        <v>56</v>
      </c>
      <c r="AD670">
        <v>10.49</v>
      </c>
      <c r="AE670">
        <v>0.24</v>
      </c>
      <c r="AF670">
        <v>980</v>
      </c>
      <c r="AG670">
        <v>-5</v>
      </c>
      <c r="AH670">
        <v>15</v>
      </c>
      <c r="AI670">
        <v>20</v>
      </c>
      <c r="AJ670">
        <v>191</v>
      </c>
      <c r="AK670">
        <v>190</v>
      </c>
      <c r="AL670">
        <v>7</v>
      </c>
      <c r="AM670">
        <v>195</v>
      </c>
      <c r="AN670" t="s">
        <v>155</v>
      </c>
      <c r="AO670">
        <v>1</v>
      </c>
      <c r="AP670" s="39">
        <v>0.70858796296296289</v>
      </c>
      <c r="AQ670">
        <v>47.164243999999997</v>
      </c>
      <c r="AR670">
        <v>-88.489245999999994</v>
      </c>
      <c r="AS670">
        <v>319.3</v>
      </c>
      <c r="AT670">
        <v>23</v>
      </c>
      <c r="AU670">
        <v>12</v>
      </c>
      <c r="AV670">
        <v>8</v>
      </c>
      <c r="AW670" t="s">
        <v>427</v>
      </c>
      <c r="AX670">
        <v>6.9744999999999999</v>
      </c>
      <c r="AY670">
        <v>1.079</v>
      </c>
      <c r="AZ670">
        <v>7.4744999999999999</v>
      </c>
      <c r="BA670">
        <v>14.048999999999999</v>
      </c>
      <c r="BB670">
        <v>13.26</v>
      </c>
      <c r="BC670">
        <v>0.94</v>
      </c>
      <c r="BD670">
        <v>15.44</v>
      </c>
      <c r="BE670">
        <v>2727.2240000000002</v>
      </c>
      <c r="BF670">
        <v>190.72399999999999</v>
      </c>
      <c r="BG670">
        <v>9.4E-2</v>
      </c>
      <c r="BH670">
        <v>0</v>
      </c>
      <c r="BI670">
        <v>9.4E-2</v>
      </c>
      <c r="BJ670">
        <v>7.1999999999999995E-2</v>
      </c>
      <c r="BK670">
        <v>0</v>
      </c>
      <c r="BL670">
        <v>7.1999999999999995E-2</v>
      </c>
      <c r="BM670">
        <v>2.5623</v>
      </c>
      <c r="BQ670">
        <v>0</v>
      </c>
      <c r="BR670">
        <v>0.40006999999999998</v>
      </c>
      <c r="BS670">
        <v>0.32362099999999999</v>
      </c>
      <c r="BT670">
        <v>1.2E-2</v>
      </c>
      <c r="BU670">
        <v>9.6306849999999997</v>
      </c>
      <c r="BV670">
        <v>6.5047820999999999</v>
      </c>
    </row>
    <row r="671" spans="1:74" customFormat="1" x14ac:dyDescent="0.25">
      <c r="A671" s="37">
        <v>41704</v>
      </c>
      <c r="B671" s="38">
        <v>3.5416666666666669E-4</v>
      </c>
      <c r="C671">
        <v>14.26</v>
      </c>
      <c r="D671">
        <v>1.6612</v>
      </c>
      <c r="E671">
        <v>16611.61937</v>
      </c>
      <c r="F671">
        <v>4.7</v>
      </c>
      <c r="G671">
        <v>-12.5</v>
      </c>
      <c r="H671">
        <v>389.8</v>
      </c>
      <c r="J671">
        <v>0</v>
      </c>
      <c r="K671">
        <v>0.86599999999999999</v>
      </c>
      <c r="L671">
        <v>12.3491</v>
      </c>
      <c r="M671">
        <v>1.4386000000000001</v>
      </c>
      <c r="N671">
        <v>4.0617999999999999</v>
      </c>
      <c r="O671">
        <v>0</v>
      </c>
      <c r="P671">
        <v>4.0999999999999996</v>
      </c>
      <c r="Q671">
        <v>3.1168999999999998</v>
      </c>
      <c r="R671">
        <v>0</v>
      </c>
      <c r="S671">
        <v>3.1</v>
      </c>
      <c r="T671">
        <v>389.79169999999999</v>
      </c>
      <c r="W671">
        <v>0</v>
      </c>
      <c r="X671">
        <v>0</v>
      </c>
      <c r="Y671">
        <v>12.2</v>
      </c>
      <c r="Z671">
        <v>847</v>
      </c>
      <c r="AA671">
        <v>871</v>
      </c>
      <c r="AB671">
        <v>797</v>
      </c>
      <c r="AC671">
        <v>56</v>
      </c>
      <c r="AD671">
        <v>10.49</v>
      </c>
      <c r="AE671">
        <v>0.24</v>
      </c>
      <c r="AF671">
        <v>980</v>
      </c>
      <c r="AG671">
        <v>-5</v>
      </c>
      <c r="AH671">
        <v>15</v>
      </c>
      <c r="AI671">
        <v>20</v>
      </c>
      <c r="AJ671">
        <v>191</v>
      </c>
      <c r="AK671">
        <v>190</v>
      </c>
      <c r="AL671">
        <v>7</v>
      </c>
      <c r="AM671">
        <v>195</v>
      </c>
      <c r="AN671" t="s">
        <v>155</v>
      </c>
      <c r="AO671">
        <v>1</v>
      </c>
      <c r="AP671" s="39">
        <v>0.70859953703703704</v>
      </c>
      <c r="AQ671">
        <v>47.164223</v>
      </c>
      <c r="AR671">
        <v>-88.489396999999997</v>
      </c>
      <c r="AS671">
        <v>319.39999999999998</v>
      </c>
      <c r="AT671">
        <v>26.3</v>
      </c>
      <c r="AU671">
        <v>12</v>
      </c>
      <c r="AV671">
        <v>8</v>
      </c>
      <c r="AW671" t="s">
        <v>427</v>
      </c>
      <c r="AX671">
        <v>5.1624999999999996</v>
      </c>
      <c r="AY671">
        <v>1.0605</v>
      </c>
      <c r="AZ671">
        <v>5.9044999999999996</v>
      </c>
      <c r="BA671">
        <v>14.048999999999999</v>
      </c>
      <c r="BB671">
        <v>13.23</v>
      </c>
      <c r="BC671">
        <v>0.94</v>
      </c>
      <c r="BD671">
        <v>15.474</v>
      </c>
      <c r="BE671">
        <v>2710.3409999999999</v>
      </c>
      <c r="BF671">
        <v>200.953</v>
      </c>
      <c r="BG671">
        <v>9.2999999999999999E-2</v>
      </c>
      <c r="BH671">
        <v>0</v>
      </c>
      <c r="BI671">
        <v>9.2999999999999999E-2</v>
      </c>
      <c r="BJ671">
        <v>7.1999999999999995E-2</v>
      </c>
      <c r="BK671">
        <v>0</v>
      </c>
      <c r="BL671">
        <v>7.1999999999999995E-2</v>
      </c>
      <c r="BM671">
        <v>2.8267000000000002</v>
      </c>
      <c r="BQ671">
        <v>0</v>
      </c>
      <c r="BR671">
        <v>0.42497400000000002</v>
      </c>
      <c r="BS671">
        <v>0.32662099999999999</v>
      </c>
      <c r="BT671">
        <v>1.2E-2</v>
      </c>
      <c r="BU671">
        <v>10.230187000000001</v>
      </c>
      <c r="BV671">
        <v>6.5650820999999997</v>
      </c>
    </row>
    <row r="672" spans="1:74" customFormat="1" x14ac:dyDescent="0.25">
      <c r="A672" s="37">
        <v>41704</v>
      </c>
      <c r="B672" s="38">
        <v>3.6574074074074075E-4</v>
      </c>
      <c r="C672">
        <v>14.26</v>
      </c>
      <c r="D672">
        <v>1.6301000000000001</v>
      </c>
      <c r="E672">
        <v>16301.33222</v>
      </c>
      <c r="F672">
        <v>5</v>
      </c>
      <c r="G672">
        <v>-14.9</v>
      </c>
      <c r="H672">
        <v>372.6</v>
      </c>
      <c r="J672">
        <v>0</v>
      </c>
      <c r="K672">
        <v>0.86629999999999996</v>
      </c>
      <c r="L672">
        <v>12.353899999999999</v>
      </c>
      <c r="M672">
        <v>1.4121999999999999</v>
      </c>
      <c r="N672">
        <v>4.3539000000000003</v>
      </c>
      <c r="O672">
        <v>0</v>
      </c>
      <c r="P672">
        <v>4.4000000000000004</v>
      </c>
      <c r="Q672">
        <v>3.3409</v>
      </c>
      <c r="R672">
        <v>0</v>
      </c>
      <c r="S672">
        <v>3.3</v>
      </c>
      <c r="T672">
        <v>372.64729999999997</v>
      </c>
      <c r="W672">
        <v>0</v>
      </c>
      <c r="X672">
        <v>0</v>
      </c>
      <c r="Y672">
        <v>12.2</v>
      </c>
      <c r="Z672">
        <v>846</v>
      </c>
      <c r="AA672">
        <v>870</v>
      </c>
      <c r="AB672">
        <v>796</v>
      </c>
      <c r="AC672">
        <v>56</v>
      </c>
      <c r="AD672">
        <v>10.49</v>
      </c>
      <c r="AE672">
        <v>0.24</v>
      </c>
      <c r="AF672">
        <v>980</v>
      </c>
      <c r="AG672">
        <v>-5</v>
      </c>
      <c r="AH672">
        <v>15</v>
      </c>
      <c r="AI672">
        <v>20</v>
      </c>
      <c r="AJ672">
        <v>191</v>
      </c>
      <c r="AK672">
        <v>190</v>
      </c>
      <c r="AL672">
        <v>7.1</v>
      </c>
      <c r="AM672">
        <v>195</v>
      </c>
      <c r="AN672" t="s">
        <v>155</v>
      </c>
      <c r="AO672">
        <v>1</v>
      </c>
      <c r="AP672" s="39">
        <v>0.70861111111111119</v>
      </c>
      <c r="AQ672">
        <v>47.164178</v>
      </c>
      <c r="AR672">
        <v>-88.489554999999996</v>
      </c>
      <c r="AS672">
        <v>319.5</v>
      </c>
      <c r="AT672">
        <v>29.2</v>
      </c>
      <c r="AU672">
        <v>12</v>
      </c>
      <c r="AV672">
        <v>8</v>
      </c>
      <c r="AW672" t="s">
        <v>427</v>
      </c>
      <c r="AX672">
        <v>2.0185</v>
      </c>
      <c r="AY672">
        <v>1.1605000000000001</v>
      </c>
      <c r="AZ672">
        <v>2.7370000000000001</v>
      </c>
      <c r="BA672">
        <v>14.048999999999999</v>
      </c>
      <c r="BB672">
        <v>13.26</v>
      </c>
      <c r="BC672">
        <v>0.94</v>
      </c>
      <c r="BD672">
        <v>15.43</v>
      </c>
      <c r="BE672">
        <v>2715.973</v>
      </c>
      <c r="BF672">
        <v>197.60900000000001</v>
      </c>
      <c r="BG672">
        <v>0.1</v>
      </c>
      <c r="BH672">
        <v>0</v>
      </c>
      <c r="BI672">
        <v>0.1</v>
      </c>
      <c r="BJ672">
        <v>7.6999999999999999E-2</v>
      </c>
      <c r="BK672">
        <v>0</v>
      </c>
      <c r="BL672">
        <v>7.6999999999999999E-2</v>
      </c>
      <c r="BM672">
        <v>2.7069999999999999</v>
      </c>
      <c r="BQ672">
        <v>0</v>
      </c>
      <c r="BR672">
        <v>0.49</v>
      </c>
      <c r="BS672">
        <v>0.32837899999999998</v>
      </c>
      <c r="BT672">
        <v>1.1586000000000001E-2</v>
      </c>
      <c r="BU672">
        <v>11.795525</v>
      </c>
      <c r="BV672">
        <v>6.6004179000000001</v>
      </c>
    </row>
    <row r="673" spans="1:74" customFormat="1" x14ac:dyDescent="0.25">
      <c r="A673" s="37">
        <v>41704</v>
      </c>
      <c r="B673" s="38">
        <v>3.7731481481481486E-4</v>
      </c>
      <c r="C673">
        <v>14.292</v>
      </c>
      <c r="D673">
        <v>1.5368999999999999</v>
      </c>
      <c r="E673">
        <v>15369.130440000001</v>
      </c>
      <c r="F673">
        <v>5.4</v>
      </c>
      <c r="G673">
        <v>-6.9</v>
      </c>
      <c r="H673">
        <v>351.9</v>
      </c>
      <c r="J673">
        <v>0</v>
      </c>
      <c r="K673">
        <v>0.86699999999999999</v>
      </c>
      <c r="L673">
        <v>12.3911</v>
      </c>
      <c r="M673">
        <v>1.3325</v>
      </c>
      <c r="N673">
        <v>4.7107000000000001</v>
      </c>
      <c r="O673">
        <v>0</v>
      </c>
      <c r="P673">
        <v>4.7</v>
      </c>
      <c r="Q673">
        <v>3.6147999999999998</v>
      </c>
      <c r="R673">
        <v>0</v>
      </c>
      <c r="S673">
        <v>3.6</v>
      </c>
      <c r="T673">
        <v>351.88810000000001</v>
      </c>
      <c r="W673">
        <v>0</v>
      </c>
      <c r="X673">
        <v>0</v>
      </c>
      <c r="Y673">
        <v>12.3</v>
      </c>
      <c r="Z673">
        <v>845</v>
      </c>
      <c r="AA673">
        <v>869</v>
      </c>
      <c r="AB673">
        <v>794</v>
      </c>
      <c r="AC673">
        <v>56</v>
      </c>
      <c r="AD673">
        <v>10.49</v>
      </c>
      <c r="AE673">
        <v>0.24</v>
      </c>
      <c r="AF673">
        <v>980</v>
      </c>
      <c r="AG673">
        <v>-5</v>
      </c>
      <c r="AH673">
        <v>15</v>
      </c>
      <c r="AI673">
        <v>19.792999999999999</v>
      </c>
      <c r="AJ673">
        <v>191</v>
      </c>
      <c r="AK673">
        <v>190</v>
      </c>
      <c r="AL673">
        <v>7.3</v>
      </c>
      <c r="AM673">
        <v>195</v>
      </c>
      <c r="AN673" t="s">
        <v>155</v>
      </c>
      <c r="AO673">
        <v>1</v>
      </c>
      <c r="AP673" s="39">
        <v>0.70862268518518512</v>
      </c>
      <c r="AQ673">
        <v>47.164116999999997</v>
      </c>
      <c r="AR673">
        <v>-88.489711</v>
      </c>
      <c r="AS673">
        <v>319.60000000000002</v>
      </c>
      <c r="AT673">
        <v>30.6</v>
      </c>
      <c r="AU673">
        <v>12</v>
      </c>
      <c r="AV673">
        <v>8</v>
      </c>
      <c r="AW673" t="s">
        <v>427</v>
      </c>
      <c r="AX673">
        <v>1.9</v>
      </c>
      <c r="AY673">
        <v>1.2</v>
      </c>
      <c r="AZ673">
        <v>2.5</v>
      </c>
      <c r="BA673">
        <v>14.048999999999999</v>
      </c>
      <c r="BB673">
        <v>13.32</v>
      </c>
      <c r="BC673">
        <v>0.95</v>
      </c>
      <c r="BD673">
        <v>15.342000000000001</v>
      </c>
      <c r="BE673">
        <v>2733.0169999999998</v>
      </c>
      <c r="BF673">
        <v>187.05500000000001</v>
      </c>
      <c r="BG673">
        <v>0.109</v>
      </c>
      <c r="BH673">
        <v>0</v>
      </c>
      <c r="BI673">
        <v>0.109</v>
      </c>
      <c r="BJ673">
        <v>8.3000000000000004E-2</v>
      </c>
      <c r="BK673">
        <v>0</v>
      </c>
      <c r="BL673">
        <v>8.3000000000000004E-2</v>
      </c>
      <c r="BM673">
        <v>2.5644999999999998</v>
      </c>
      <c r="BQ673">
        <v>0</v>
      </c>
      <c r="BR673">
        <v>0.49434699999999998</v>
      </c>
      <c r="BS673">
        <v>0.325793</v>
      </c>
      <c r="BT673">
        <v>0.01</v>
      </c>
      <c r="BU673">
        <v>11.900168000000001</v>
      </c>
      <c r="BV673">
        <v>6.5484393000000001</v>
      </c>
    </row>
    <row r="674" spans="1:74" customFormat="1" x14ac:dyDescent="0.25">
      <c r="A674" s="37">
        <v>41704</v>
      </c>
      <c r="B674" s="38">
        <v>3.8888888888888892E-4</v>
      </c>
      <c r="C674">
        <v>14.3</v>
      </c>
      <c r="D674">
        <v>1.4855</v>
      </c>
      <c r="E674">
        <v>14855.084070000001</v>
      </c>
      <c r="F674">
        <v>6.4</v>
      </c>
      <c r="G674">
        <v>-12.5</v>
      </c>
      <c r="H674">
        <v>321</v>
      </c>
      <c r="J674">
        <v>0</v>
      </c>
      <c r="K674">
        <v>0.86739999999999995</v>
      </c>
      <c r="L674">
        <v>12.4038</v>
      </c>
      <c r="M674">
        <v>1.2885</v>
      </c>
      <c r="N674">
        <v>5.5297000000000001</v>
      </c>
      <c r="O674">
        <v>0</v>
      </c>
      <c r="P674">
        <v>5.5</v>
      </c>
      <c r="Q674">
        <v>4.2431999999999999</v>
      </c>
      <c r="R674">
        <v>0</v>
      </c>
      <c r="S674">
        <v>4.2</v>
      </c>
      <c r="T674">
        <v>321</v>
      </c>
      <c r="W674">
        <v>0</v>
      </c>
      <c r="X674">
        <v>0</v>
      </c>
      <c r="Y674">
        <v>12.3</v>
      </c>
      <c r="Z674">
        <v>844</v>
      </c>
      <c r="AA674">
        <v>869</v>
      </c>
      <c r="AB674">
        <v>795</v>
      </c>
      <c r="AC674">
        <v>56</v>
      </c>
      <c r="AD674">
        <v>10.49</v>
      </c>
      <c r="AE674">
        <v>0.24</v>
      </c>
      <c r="AF674">
        <v>980</v>
      </c>
      <c r="AG674">
        <v>-5</v>
      </c>
      <c r="AH674">
        <v>15</v>
      </c>
      <c r="AI674">
        <v>19.207000000000001</v>
      </c>
      <c r="AJ674">
        <v>191</v>
      </c>
      <c r="AK674">
        <v>190</v>
      </c>
      <c r="AL674">
        <v>7.3</v>
      </c>
      <c r="AM674">
        <v>195</v>
      </c>
      <c r="AN674" t="s">
        <v>155</v>
      </c>
      <c r="AO674">
        <v>1</v>
      </c>
      <c r="AP674" s="39">
        <v>0.70863425925925927</v>
      </c>
      <c r="AQ674">
        <v>47.16404</v>
      </c>
      <c r="AR674">
        <v>-88.489864999999995</v>
      </c>
      <c r="AS674">
        <v>319.60000000000002</v>
      </c>
      <c r="AT674">
        <v>32.1</v>
      </c>
      <c r="AU674">
        <v>12</v>
      </c>
      <c r="AV674">
        <v>8</v>
      </c>
      <c r="AW674" t="s">
        <v>427</v>
      </c>
      <c r="AX674">
        <v>1.9</v>
      </c>
      <c r="AY674">
        <v>1.2</v>
      </c>
      <c r="AZ674">
        <v>2.5</v>
      </c>
      <c r="BA674">
        <v>14.048999999999999</v>
      </c>
      <c r="BB674">
        <v>13.36</v>
      </c>
      <c r="BC674">
        <v>0.95</v>
      </c>
      <c r="BD674">
        <v>15.287000000000001</v>
      </c>
      <c r="BE674">
        <v>2742.6849999999999</v>
      </c>
      <c r="BF674">
        <v>181.339</v>
      </c>
      <c r="BG674">
        <v>0.128</v>
      </c>
      <c r="BH674">
        <v>0</v>
      </c>
      <c r="BI674">
        <v>0.128</v>
      </c>
      <c r="BJ674">
        <v>9.8000000000000004E-2</v>
      </c>
      <c r="BK674">
        <v>0</v>
      </c>
      <c r="BL674">
        <v>9.8000000000000004E-2</v>
      </c>
      <c r="BM674">
        <v>2.3452000000000002</v>
      </c>
      <c r="BQ674">
        <v>0</v>
      </c>
      <c r="BR674">
        <v>0.48698799999999998</v>
      </c>
      <c r="BS674">
        <v>0.32562099999999999</v>
      </c>
      <c r="BT674">
        <v>1.0207000000000001E-2</v>
      </c>
      <c r="BU674">
        <v>11.723019000000001</v>
      </c>
      <c r="BV674">
        <v>6.5449821000000004</v>
      </c>
    </row>
    <row r="675" spans="1:74" customFormat="1" x14ac:dyDescent="0.25">
      <c r="A675" s="37">
        <v>41704</v>
      </c>
      <c r="B675" s="38">
        <v>4.0046296296296293E-4</v>
      </c>
      <c r="C675">
        <v>14.3</v>
      </c>
      <c r="D675">
        <v>1.5871999999999999</v>
      </c>
      <c r="E675">
        <v>15871.89752</v>
      </c>
      <c r="F675">
        <v>6.1</v>
      </c>
      <c r="G675">
        <v>-21.5</v>
      </c>
      <c r="H675">
        <v>356.3</v>
      </c>
      <c r="J675">
        <v>0</v>
      </c>
      <c r="K675">
        <v>0.86639999999999995</v>
      </c>
      <c r="L675">
        <v>12.3901</v>
      </c>
      <c r="M675">
        <v>1.3752</v>
      </c>
      <c r="N675">
        <v>5.2428999999999997</v>
      </c>
      <c r="O675">
        <v>0</v>
      </c>
      <c r="P675">
        <v>5.2</v>
      </c>
      <c r="Q675">
        <v>4.0232000000000001</v>
      </c>
      <c r="R675">
        <v>0</v>
      </c>
      <c r="S675">
        <v>4</v>
      </c>
      <c r="T675">
        <v>356.2595</v>
      </c>
      <c r="W675">
        <v>0</v>
      </c>
      <c r="X675">
        <v>0</v>
      </c>
      <c r="Y675">
        <v>12.2</v>
      </c>
      <c r="Z675">
        <v>845</v>
      </c>
      <c r="AA675">
        <v>869</v>
      </c>
      <c r="AB675">
        <v>797</v>
      </c>
      <c r="AC675">
        <v>56</v>
      </c>
      <c r="AD675">
        <v>10.49</v>
      </c>
      <c r="AE675">
        <v>0.24</v>
      </c>
      <c r="AF675">
        <v>980</v>
      </c>
      <c r="AG675">
        <v>-5</v>
      </c>
      <c r="AH675">
        <v>15</v>
      </c>
      <c r="AI675">
        <v>20</v>
      </c>
      <c r="AJ675">
        <v>191</v>
      </c>
      <c r="AK675">
        <v>190</v>
      </c>
      <c r="AL675">
        <v>7.2</v>
      </c>
      <c r="AM675">
        <v>195</v>
      </c>
      <c r="AN675" t="s">
        <v>155</v>
      </c>
      <c r="AO675">
        <v>1</v>
      </c>
      <c r="AP675" s="39">
        <v>0.70864583333333331</v>
      </c>
      <c r="AQ675">
        <v>47.164006999999998</v>
      </c>
      <c r="AR675">
        <v>-88.489924999999999</v>
      </c>
      <c r="AS675">
        <v>319.60000000000002</v>
      </c>
      <c r="AT675">
        <v>33.700000000000003</v>
      </c>
      <c r="AU675">
        <v>12</v>
      </c>
      <c r="AV675">
        <v>8</v>
      </c>
      <c r="AW675" t="s">
        <v>427</v>
      </c>
      <c r="AX675">
        <v>1.9604600000000001</v>
      </c>
      <c r="AY675">
        <v>1.2604599999999999</v>
      </c>
      <c r="AZ675">
        <v>2.56046</v>
      </c>
      <c r="BA675">
        <v>14.048999999999999</v>
      </c>
      <c r="BB675">
        <v>13.27</v>
      </c>
      <c r="BC675">
        <v>0.94</v>
      </c>
      <c r="BD675">
        <v>15.414999999999999</v>
      </c>
      <c r="BE675">
        <v>2724.422</v>
      </c>
      <c r="BF675">
        <v>192.46199999999999</v>
      </c>
      <c r="BG675">
        <v>0.121</v>
      </c>
      <c r="BH675">
        <v>0</v>
      </c>
      <c r="BI675">
        <v>0.121</v>
      </c>
      <c r="BJ675">
        <v>9.2999999999999999E-2</v>
      </c>
      <c r="BK675">
        <v>0</v>
      </c>
      <c r="BL675">
        <v>9.2999999999999999E-2</v>
      </c>
      <c r="BM675">
        <v>2.5884</v>
      </c>
      <c r="BQ675">
        <v>0</v>
      </c>
      <c r="BR675">
        <v>0.39665400000000001</v>
      </c>
      <c r="BS675">
        <v>0.32820700000000003</v>
      </c>
      <c r="BT675">
        <v>1.1207E-2</v>
      </c>
      <c r="BU675">
        <v>9.5484620000000007</v>
      </c>
      <c r="BV675">
        <v>6.5969607000000003</v>
      </c>
    </row>
    <row r="676" spans="1:74" customFormat="1" x14ac:dyDescent="0.25">
      <c r="A676" s="37">
        <v>41704</v>
      </c>
      <c r="B676" s="38">
        <v>4.1203703703703709E-4</v>
      </c>
      <c r="C676">
        <v>14.31</v>
      </c>
      <c r="D676">
        <v>1.4899</v>
      </c>
      <c r="E676">
        <v>14898.817650000001</v>
      </c>
      <c r="F676">
        <v>5.9</v>
      </c>
      <c r="G676">
        <v>-4.7</v>
      </c>
      <c r="H676">
        <v>436</v>
      </c>
      <c r="J676">
        <v>0</v>
      </c>
      <c r="K676">
        <v>0.86709999999999998</v>
      </c>
      <c r="L676">
        <v>12.408200000000001</v>
      </c>
      <c r="M676">
        <v>1.2919</v>
      </c>
      <c r="N676">
        <v>5.1364999999999998</v>
      </c>
      <c r="O676">
        <v>0</v>
      </c>
      <c r="P676">
        <v>5.0999999999999996</v>
      </c>
      <c r="Q676">
        <v>3.9415</v>
      </c>
      <c r="R676">
        <v>0</v>
      </c>
      <c r="S676">
        <v>3.9</v>
      </c>
      <c r="T676">
        <v>436.00569999999999</v>
      </c>
      <c r="W676">
        <v>0</v>
      </c>
      <c r="X676">
        <v>0</v>
      </c>
      <c r="Y676">
        <v>12.3</v>
      </c>
      <c r="Z676">
        <v>845</v>
      </c>
      <c r="AA676">
        <v>870</v>
      </c>
      <c r="AB676">
        <v>799</v>
      </c>
      <c r="AC676">
        <v>56</v>
      </c>
      <c r="AD676">
        <v>10.49</v>
      </c>
      <c r="AE676">
        <v>0.24</v>
      </c>
      <c r="AF676">
        <v>980</v>
      </c>
      <c r="AG676">
        <v>-5</v>
      </c>
      <c r="AH676">
        <v>15.206206</v>
      </c>
      <c r="AI676">
        <v>20</v>
      </c>
      <c r="AJ676">
        <v>191</v>
      </c>
      <c r="AK676">
        <v>190</v>
      </c>
      <c r="AL676">
        <v>7.1</v>
      </c>
      <c r="AM676">
        <v>195</v>
      </c>
      <c r="AN676" t="s">
        <v>155</v>
      </c>
      <c r="AO676">
        <v>1</v>
      </c>
      <c r="AP676" s="39">
        <v>0.70864583333333331</v>
      </c>
      <c r="AQ676">
        <v>47.163896999999999</v>
      </c>
      <c r="AR676">
        <v>-88.490116999999998</v>
      </c>
      <c r="AS676">
        <v>319.39999999999998</v>
      </c>
      <c r="AT676">
        <v>34.700000000000003</v>
      </c>
      <c r="AU676">
        <v>12</v>
      </c>
      <c r="AV676">
        <v>8</v>
      </c>
      <c r="AW676" t="s">
        <v>427</v>
      </c>
      <c r="AX676">
        <v>2.1815000000000002</v>
      </c>
      <c r="AY676">
        <v>1.421</v>
      </c>
      <c r="AZ676">
        <v>2.8420000000000001</v>
      </c>
      <c r="BA676">
        <v>14.048999999999999</v>
      </c>
      <c r="BB676">
        <v>13.34</v>
      </c>
      <c r="BC676">
        <v>0.95</v>
      </c>
      <c r="BD676">
        <v>15.324</v>
      </c>
      <c r="BE676">
        <v>2739.797</v>
      </c>
      <c r="BF676">
        <v>181.559</v>
      </c>
      <c r="BG676">
        <v>0.11899999999999999</v>
      </c>
      <c r="BH676">
        <v>0</v>
      </c>
      <c r="BI676">
        <v>0.11899999999999999</v>
      </c>
      <c r="BJ676">
        <v>9.0999999999999998E-2</v>
      </c>
      <c r="BK676">
        <v>0</v>
      </c>
      <c r="BL676">
        <v>9.0999999999999998E-2</v>
      </c>
      <c r="BM676">
        <v>3.181</v>
      </c>
      <c r="BQ676">
        <v>0</v>
      </c>
      <c r="BR676">
        <v>0.40485599999999999</v>
      </c>
      <c r="BS676">
        <v>0.32858799999999999</v>
      </c>
      <c r="BT676">
        <v>1.2411999999999999E-2</v>
      </c>
      <c r="BU676">
        <v>9.7458930000000006</v>
      </c>
      <c r="BV676">
        <v>6.6046187999999999</v>
      </c>
    </row>
    <row r="677" spans="1:74" customFormat="1" x14ac:dyDescent="0.25">
      <c r="A677" s="37">
        <v>41704</v>
      </c>
      <c r="B677" s="38">
        <v>4.236111111111111E-4</v>
      </c>
      <c r="C677">
        <v>14.329000000000001</v>
      </c>
      <c r="D677">
        <v>1.4754</v>
      </c>
      <c r="E677">
        <v>14753.97832</v>
      </c>
      <c r="F677">
        <v>5.9</v>
      </c>
      <c r="G677">
        <v>-6.2</v>
      </c>
      <c r="H677">
        <v>312.89999999999998</v>
      </c>
      <c r="J677">
        <v>0</v>
      </c>
      <c r="K677">
        <v>0.86709999999999998</v>
      </c>
      <c r="L677">
        <v>12.424899999999999</v>
      </c>
      <c r="M677">
        <v>1.2794000000000001</v>
      </c>
      <c r="N677">
        <v>5.1231</v>
      </c>
      <c r="O677">
        <v>0</v>
      </c>
      <c r="P677">
        <v>5.0999999999999996</v>
      </c>
      <c r="Q677">
        <v>3.9312</v>
      </c>
      <c r="R677">
        <v>0</v>
      </c>
      <c r="S677">
        <v>3.9</v>
      </c>
      <c r="T677">
        <v>312.92259999999999</v>
      </c>
      <c r="W677">
        <v>0</v>
      </c>
      <c r="X677">
        <v>0</v>
      </c>
      <c r="Y677">
        <v>12.1</v>
      </c>
      <c r="Z677">
        <v>847</v>
      </c>
      <c r="AA677">
        <v>870</v>
      </c>
      <c r="AB677">
        <v>799</v>
      </c>
      <c r="AC677">
        <v>56</v>
      </c>
      <c r="AD677">
        <v>10.49</v>
      </c>
      <c r="AE677">
        <v>0.24</v>
      </c>
      <c r="AF677">
        <v>980</v>
      </c>
      <c r="AG677">
        <v>-5</v>
      </c>
      <c r="AH677">
        <v>16</v>
      </c>
      <c r="AI677">
        <v>20</v>
      </c>
      <c r="AJ677">
        <v>190.8</v>
      </c>
      <c r="AK677">
        <v>190</v>
      </c>
      <c r="AL677">
        <v>6.9</v>
      </c>
      <c r="AM677">
        <v>195</v>
      </c>
      <c r="AN677" t="s">
        <v>155</v>
      </c>
      <c r="AO677">
        <v>1</v>
      </c>
      <c r="AP677" s="39">
        <v>0.70866898148148139</v>
      </c>
      <c r="AQ677">
        <v>47.163781</v>
      </c>
      <c r="AR677">
        <v>-88.490357000000003</v>
      </c>
      <c r="AS677">
        <v>319.2</v>
      </c>
      <c r="AT677">
        <v>35.799999999999997</v>
      </c>
      <c r="AU677">
        <v>12</v>
      </c>
      <c r="AV677">
        <v>8</v>
      </c>
      <c r="AW677" t="s">
        <v>427</v>
      </c>
      <c r="AX677">
        <v>1.7555000000000001</v>
      </c>
      <c r="AY677">
        <v>1.5</v>
      </c>
      <c r="AZ677">
        <v>2.4554999999999998</v>
      </c>
      <c r="BA677">
        <v>14.048999999999999</v>
      </c>
      <c r="BB677">
        <v>13.35</v>
      </c>
      <c r="BC677">
        <v>0.95</v>
      </c>
      <c r="BD677">
        <v>15.321999999999999</v>
      </c>
      <c r="BE677">
        <v>2745.1170000000002</v>
      </c>
      <c r="BF677">
        <v>179.905</v>
      </c>
      <c r="BG677">
        <v>0.11899999999999999</v>
      </c>
      <c r="BH677">
        <v>0</v>
      </c>
      <c r="BI677">
        <v>0.11899999999999999</v>
      </c>
      <c r="BJ677">
        <v>9.0999999999999998E-2</v>
      </c>
      <c r="BK677">
        <v>0</v>
      </c>
      <c r="BL677">
        <v>9.0999999999999998E-2</v>
      </c>
      <c r="BM677">
        <v>2.2844000000000002</v>
      </c>
      <c r="BQ677">
        <v>0</v>
      </c>
      <c r="BR677">
        <v>0.39192100000000002</v>
      </c>
      <c r="BS677">
        <v>0.325965</v>
      </c>
      <c r="BT677">
        <v>1.3586000000000001E-2</v>
      </c>
      <c r="BU677">
        <v>9.4345180000000006</v>
      </c>
      <c r="BV677">
        <v>6.5518964999999998</v>
      </c>
    </row>
    <row r="678" spans="1:74" customFormat="1" x14ac:dyDescent="0.25">
      <c r="A678" s="37">
        <v>41704</v>
      </c>
      <c r="B678" s="38">
        <v>4.3518518518518521E-4</v>
      </c>
      <c r="C678">
        <v>14.32</v>
      </c>
      <c r="D678">
        <v>1.5607</v>
      </c>
      <c r="E678">
        <v>15606.9</v>
      </c>
      <c r="F678">
        <v>5.7</v>
      </c>
      <c r="G678">
        <v>7.3</v>
      </c>
      <c r="H678">
        <v>338.4</v>
      </c>
      <c r="J678">
        <v>0</v>
      </c>
      <c r="K678">
        <v>0.86639999999999995</v>
      </c>
      <c r="L678">
        <v>12.407500000000001</v>
      </c>
      <c r="M678">
        <v>1.3523000000000001</v>
      </c>
      <c r="N678">
        <v>4.9246999999999996</v>
      </c>
      <c r="O678">
        <v>6.3137999999999996</v>
      </c>
      <c r="P678">
        <v>11.2</v>
      </c>
      <c r="Q678">
        <v>3.7789999999999999</v>
      </c>
      <c r="R678">
        <v>4.8449</v>
      </c>
      <c r="S678">
        <v>8.6</v>
      </c>
      <c r="T678">
        <v>338.35739999999998</v>
      </c>
      <c r="W678">
        <v>0</v>
      </c>
      <c r="X678">
        <v>0</v>
      </c>
      <c r="Y678">
        <v>12.2</v>
      </c>
      <c r="Z678">
        <v>846</v>
      </c>
      <c r="AA678">
        <v>870</v>
      </c>
      <c r="AB678">
        <v>797</v>
      </c>
      <c r="AC678">
        <v>56</v>
      </c>
      <c r="AD678">
        <v>10.49</v>
      </c>
      <c r="AE678">
        <v>0.24</v>
      </c>
      <c r="AF678">
        <v>980</v>
      </c>
      <c r="AG678">
        <v>-5</v>
      </c>
      <c r="AH678">
        <v>16</v>
      </c>
      <c r="AI678">
        <v>20</v>
      </c>
      <c r="AJ678">
        <v>190</v>
      </c>
      <c r="AK678">
        <v>190</v>
      </c>
      <c r="AL678">
        <v>7</v>
      </c>
      <c r="AM678">
        <v>195</v>
      </c>
      <c r="AN678" t="s">
        <v>155</v>
      </c>
      <c r="AO678">
        <v>1</v>
      </c>
      <c r="AP678" s="39">
        <v>0.70868055555555554</v>
      </c>
      <c r="AQ678">
        <v>47.163719</v>
      </c>
      <c r="AR678">
        <v>-88.490551999999994</v>
      </c>
      <c r="AS678">
        <v>319.2</v>
      </c>
      <c r="AT678">
        <v>36.299999999999997</v>
      </c>
      <c r="AU678">
        <v>12</v>
      </c>
      <c r="AV678">
        <v>8</v>
      </c>
      <c r="AW678" t="s">
        <v>427</v>
      </c>
      <c r="AX678">
        <v>1.4604999999999999</v>
      </c>
      <c r="AY678">
        <v>1.5</v>
      </c>
      <c r="AZ678">
        <v>2.1604999999999999</v>
      </c>
      <c r="BA678">
        <v>14.048999999999999</v>
      </c>
      <c r="BB678">
        <v>13.28</v>
      </c>
      <c r="BC678">
        <v>0.95</v>
      </c>
      <c r="BD678">
        <v>15.414</v>
      </c>
      <c r="BE678">
        <v>2729.7049999999999</v>
      </c>
      <c r="BF678">
        <v>189.35</v>
      </c>
      <c r="BG678">
        <v>0.113</v>
      </c>
      <c r="BH678">
        <v>0.14499999999999999</v>
      </c>
      <c r="BI678">
        <v>0.25900000000000001</v>
      </c>
      <c r="BJ678">
        <v>8.6999999999999994E-2</v>
      </c>
      <c r="BK678">
        <v>0.112</v>
      </c>
      <c r="BL678">
        <v>0.19900000000000001</v>
      </c>
      <c r="BM678">
        <v>2.4596</v>
      </c>
      <c r="BQ678">
        <v>0</v>
      </c>
      <c r="BR678">
        <v>0.31106699999999998</v>
      </c>
      <c r="BS678">
        <v>0.32220700000000002</v>
      </c>
      <c r="BT678">
        <v>1.2E-2</v>
      </c>
      <c r="BU678">
        <v>7.4881609999999998</v>
      </c>
      <c r="BV678">
        <v>6.4763606999999999</v>
      </c>
    </row>
    <row r="679" spans="1:74" customFormat="1" x14ac:dyDescent="0.25">
      <c r="A679" s="37">
        <v>41704</v>
      </c>
      <c r="B679" s="38">
        <v>4.4675925925925921E-4</v>
      </c>
      <c r="C679">
        <v>14.32</v>
      </c>
      <c r="D679">
        <v>1.6127</v>
      </c>
      <c r="E679">
        <v>16126.987010000001</v>
      </c>
      <c r="F679">
        <v>5.3</v>
      </c>
      <c r="G679">
        <v>-3.1</v>
      </c>
      <c r="H679">
        <v>310.89999999999998</v>
      </c>
      <c r="J679">
        <v>0</v>
      </c>
      <c r="K679">
        <v>0.86599999999999999</v>
      </c>
      <c r="L679">
        <v>12.400600000000001</v>
      </c>
      <c r="M679">
        <v>1.3965000000000001</v>
      </c>
      <c r="N679">
        <v>4.5964999999999998</v>
      </c>
      <c r="O679">
        <v>0</v>
      </c>
      <c r="P679">
        <v>4.5999999999999996</v>
      </c>
      <c r="Q679">
        <v>3.5272000000000001</v>
      </c>
      <c r="R679">
        <v>0</v>
      </c>
      <c r="S679">
        <v>3.5</v>
      </c>
      <c r="T679">
        <v>310.89999999999998</v>
      </c>
      <c r="W679">
        <v>0</v>
      </c>
      <c r="X679">
        <v>0</v>
      </c>
      <c r="Y679">
        <v>12.2</v>
      </c>
      <c r="Z679">
        <v>846</v>
      </c>
      <c r="AA679">
        <v>871</v>
      </c>
      <c r="AB679">
        <v>796</v>
      </c>
      <c r="AC679">
        <v>56</v>
      </c>
      <c r="AD679">
        <v>10.49</v>
      </c>
      <c r="AE679">
        <v>0.24</v>
      </c>
      <c r="AF679">
        <v>980</v>
      </c>
      <c r="AG679">
        <v>-5</v>
      </c>
      <c r="AH679">
        <v>15.792999999999999</v>
      </c>
      <c r="AI679">
        <v>20</v>
      </c>
      <c r="AJ679">
        <v>190</v>
      </c>
      <c r="AK679">
        <v>190</v>
      </c>
      <c r="AL679">
        <v>6.8</v>
      </c>
      <c r="AM679">
        <v>195</v>
      </c>
      <c r="AN679" t="s">
        <v>155</v>
      </c>
      <c r="AO679">
        <v>1</v>
      </c>
      <c r="AP679" s="39">
        <v>0.70869212962962969</v>
      </c>
      <c r="AQ679">
        <v>47.163671999999998</v>
      </c>
      <c r="AR679">
        <v>-88.490756000000005</v>
      </c>
      <c r="AS679">
        <v>319.3</v>
      </c>
      <c r="AT679">
        <v>36.5</v>
      </c>
      <c r="AU679">
        <v>12</v>
      </c>
      <c r="AV679">
        <v>8</v>
      </c>
      <c r="AW679" t="s">
        <v>427</v>
      </c>
      <c r="AX679">
        <v>1.5</v>
      </c>
      <c r="AY679">
        <v>1.5605</v>
      </c>
      <c r="AZ679">
        <v>2.2000000000000002</v>
      </c>
      <c r="BA679">
        <v>14.048999999999999</v>
      </c>
      <c r="BB679">
        <v>13.24</v>
      </c>
      <c r="BC679">
        <v>0.94</v>
      </c>
      <c r="BD679">
        <v>15.478</v>
      </c>
      <c r="BE679">
        <v>2721.3310000000001</v>
      </c>
      <c r="BF679">
        <v>195.06</v>
      </c>
      <c r="BG679">
        <v>0.106</v>
      </c>
      <c r="BH679">
        <v>0</v>
      </c>
      <c r="BI679">
        <v>0.106</v>
      </c>
      <c r="BJ679">
        <v>8.1000000000000003E-2</v>
      </c>
      <c r="BK679">
        <v>0</v>
      </c>
      <c r="BL679">
        <v>8.1000000000000003E-2</v>
      </c>
      <c r="BM679">
        <v>2.2544</v>
      </c>
      <c r="BQ679">
        <v>0</v>
      </c>
      <c r="BR679">
        <v>0.31545800000000002</v>
      </c>
      <c r="BS679">
        <v>0.32300000000000001</v>
      </c>
      <c r="BT679">
        <v>1.2E-2</v>
      </c>
      <c r="BU679">
        <v>7.5938629999999998</v>
      </c>
      <c r="BV679">
        <v>6.4923000000000002</v>
      </c>
    </row>
    <row r="680" spans="1:74" customFormat="1" x14ac:dyDescent="0.25">
      <c r="A680" s="37">
        <v>41704</v>
      </c>
      <c r="B680" s="38">
        <v>4.5833333333333338E-4</v>
      </c>
      <c r="C680">
        <v>14.288</v>
      </c>
      <c r="D680">
        <v>1.6619999999999999</v>
      </c>
      <c r="E680">
        <v>16620.008320000001</v>
      </c>
      <c r="F680">
        <v>5.4</v>
      </c>
      <c r="G680">
        <v>2.4</v>
      </c>
      <c r="H680">
        <v>328.7</v>
      </c>
      <c r="J680">
        <v>0</v>
      </c>
      <c r="K680">
        <v>0.86580000000000001</v>
      </c>
      <c r="L680">
        <v>12.3705</v>
      </c>
      <c r="M680">
        <v>1.4389000000000001</v>
      </c>
      <c r="N680">
        <v>4.6750999999999996</v>
      </c>
      <c r="O680">
        <v>2.0695000000000001</v>
      </c>
      <c r="P680">
        <v>6.7</v>
      </c>
      <c r="Q680">
        <v>3.5874999999999999</v>
      </c>
      <c r="R680">
        <v>1.5880000000000001</v>
      </c>
      <c r="S680">
        <v>5.2</v>
      </c>
      <c r="T680">
        <v>328.69600000000003</v>
      </c>
      <c r="W680">
        <v>0</v>
      </c>
      <c r="X680">
        <v>0</v>
      </c>
      <c r="Y680">
        <v>12.1</v>
      </c>
      <c r="Z680">
        <v>847</v>
      </c>
      <c r="AA680">
        <v>871</v>
      </c>
      <c r="AB680">
        <v>795</v>
      </c>
      <c r="AC680">
        <v>56</v>
      </c>
      <c r="AD680">
        <v>10.49</v>
      </c>
      <c r="AE680">
        <v>0.24</v>
      </c>
      <c r="AF680">
        <v>980</v>
      </c>
      <c r="AG680">
        <v>-5</v>
      </c>
      <c r="AH680">
        <v>15.207000000000001</v>
      </c>
      <c r="AI680">
        <v>20</v>
      </c>
      <c r="AJ680">
        <v>190</v>
      </c>
      <c r="AK680">
        <v>190</v>
      </c>
      <c r="AL680">
        <v>6.9</v>
      </c>
      <c r="AM680">
        <v>195</v>
      </c>
      <c r="AN680" t="s">
        <v>155</v>
      </c>
      <c r="AO680">
        <v>1</v>
      </c>
      <c r="AP680" s="39">
        <v>0.70870370370370372</v>
      </c>
      <c r="AQ680">
        <v>47.163640000000001</v>
      </c>
      <c r="AR680">
        <v>-88.490967999999995</v>
      </c>
      <c r="AS680">
        <v>319.39999999999998</v>
      </c>
      <c r="AT680">
        <v>36.700000000000003</v>
      </c>
      <c r="AU680">
        <v>12</v>
      </c>
      <c r="AV680">
        <v>8</v>
      </c>
      <c r="AW680" t="s">
        <v>427</v>
      </c>
      <c r="AX680">
        <v>1.5605</v>
      </c>
      <c r="AY680">
        <v>1.6</v>
      </c>
      <c r="AZ680">
        <v>2.2605</v>
      </c>
      <c r="BA680">
        <v>14.048999999999999</v>
      </c>
      <c r="BB680">
        <v>13.21</v>
      </c>
      <c r="BC680">
        <v>0.94</v>
      </c>
      <c r="BD680">
        <v>15.505000000000001</v>
      </c>
      <c r="BE680">
        <v>2711.9609999999998</v>
      </c>
      <c r="BF680">
        <v>200.773</v>
      </c>
      <c r="BG680">
        <v>0.107</v>
      </c>
      <c r="BH680">
        <v>4.8000000000000001E-2</v>
      </c>
      <c r="BI680">
        <v>0.155</v>
      </c>
      <c r="BJ680">
        <v>8.2000000000000003E-2</v>
      </c>
      <c r="BK680">
        <v>3.5999999999999997E-2</v>
      </c>
      <c r="BL680">
        <v>0.11899999999999999</v>
      </c>
      <c r="BM680">
        <v>2.3809999999999998</v>
      </c>
      <c r="BQ680">
        <v>0</v>
      </c>
      <c r="BR680">
        <v>0.37820100000000001</v>
      </c>
      <c r="BS680">
        <v>0.32320700000000002</v>
      </c>
      <c r="BT680">
        <v>1.2E-2</v>
      </c>
      <c r="BU680">
        <v>9.1042439999999996</v>
      </c>
      <c r="BV680">
        <v>6.4964607000000001</v>
      </c>
    </row>
    <row r="681" spans="1:74" customFormat="1" x14ac:dyDescent="0.25">
      <c r="A681" s="37">
        <v>41704</v>
      </c>
      <c r="B681" s="38">
        <v>4.6990740740740738E-4</v>
      </c>
      <c r="C681">
        <v>14.27</v>
      </c>
      <c r="D681">
        <v>1.6628000000000001</v>
      </c>
      <c r="E681">
        <v>16628.327789999999</v>
      </c>
      <c r="F681">
        <v>4.7</v>
      </c>
      <c r="G681">
        <v>-7.6</v>
      </c>
      <c r="H681">
        <v>331.6</v>
      </c>
      <c r="J681">
        <v>0</v>
      </c>
      <c r="K681">
        <v>0.86580000000000001</v>
      </c>
      <c r="L681">
        <v>12.355600000000001</v>
      </c>
      <c r="M681">
        <v>1.4398</v>
      </c>
      <c r="N681">
        <v>4.0694999999999997</v>
      </c>
      <c r="O681">
        <v>0</v>
      </c>
      <c r="P681">
        <v>4.0999999999999996</v>
      </c>
      <c r="Q681">
        <v>3.1227</v>
      </c>
      <c r="R681">
        <v>0</v>
      </c>
      <c r="S681">
        <v>3.1</v>
      </c>
      <c r="T681">
        <v>331.6413</v>
      </c>
      <c r="W681">
        <v>0</v>
      </c>
      <c r="X681">
        <v>0</v>
      </c>
      <c r="Y681">
        <v>12.2</v>
      </c>
      <c r="Z681">
        <v>847</v>
      </c>
      <c r="AA681">
        <v>871</v>
      </c>
      <c r="AB681">
        <v>797</v>
      </c>
      <c r="AC681">
        <v>56</v>
      </c>
      <c r="AD681">
        <v>10.49</v>
      </c>
      <c r="AE681">
        <v>0.24</v>
      </c>
      <c r="AF681">
        <v>980</v>
      </c>
      <c r="AG681">
        <v>-5</v>
      </c>
      <c r="AH681">
        <v>16</v>
      </c>
      <c r="AI681">
        <v>20</v>
      </c>
      <c r="AJ681">
        <v>190</v>
      </c>
      <c r="AK681">
        <v>190</v>
      </c>
      <c r="AL681">
        <v>6.7</v>
      </c>
      <c r="AM681">
        <v>195</v>
      </c>
      <c r="AN681" t="s">
        <v>155</v>
      </c>
      <c r="AO681">
        <v>1</v>
      </c>
      <c r="AP681" s="39">
        <v>0.70871527777777776</v>
      </c>
      <c r="AQ681">
        <v>47.163608000000004</v>
      </c>
      <c r="AR681">
        <v>-88.491178000000005</v>
      </c>
      <c r="AS681">
        <v>319.60000000000002</v>
      </c>
      <c r="AT681">
        <v>36.299999999999997</v>
      </c>
      <c r="AU681">
        <v>12</v>
      </c>
      <c r="AV681">
        <v>8</v>
      </c>
      <c r="AW681" t="s">
        <v>427</v>
      </c>
      <c r="AX681">
        <v>1.6</v>
      </c>
      <c r="AY681">
        <v>1.6</v>
      </c>
      <c r="AZ681">
        <v>2.2999999999999998</v>
      </c>
      <c r="BA681">
        <v>14.048999999999999</v>
      </c>
      <c r="BB681">
        <v>13.23</v>
      </c>
      <c r="BC681">
        <v>0.94</v>
      </c>
      <c r="BD681">
        <v>15.494</v>
      </c>
      <c r="BE681">
        <v>2711.3969999999999</v>
      </c>
      <c r="BF681">
        <v>201.09200000000001</v>
      </c>
      <c r="BG681">
        <v>9.4E-2</v>
      </c>
      <c r="BH681">
        <v>0</v>
      </c>
      <c r="BI681">
        <v>9.4E-2</v>
      </c>
      <c r="BJ681">
        <v>7.1999999999999995E-2</v>
      </c>
      <c r="BK681">
        <v>0</v>
      </c>
      <c r="BL681">
        <v>7.1999999999999995E-2</v>
      </c>
      <c r="BM681">
        <v>2.4047000000000001</v>
      </c>
      <c r="BQ681">
        <v>0</v>
      </c>
      <c r="BR681">
        <v>0.33962399999999998</v>
      </c>
      <c r="BS681">
        <v>0.32441399999999998</v>
      </c>
      <c r="BT681">
        <v>1.2E-2</v>
      </c>
      <c r="BU681">
        <v>8.1755990000000001</v>
      </c>
      <c r="BV681">
        <v>6.5207214000000002</v>
      </c>
    </row>
    <row r="682" spans="1:74" customFormat="1" x14ac:dyDescent="0.25">
      <c r="A682" s="37">
        <v>41704</v>
      </c>
      <c r="B682" s="38">
        <v>4.8148148148148155E-4</v>
      </c>
      <c r="C682">
        <v>14.27</v>
      </c>
      <c r="D682">
        <v>1.6726000000000001</v>
      </c>
      <c r="E682">
        <v>16726.265060000002</v>
      </c>
      <c r="F682">
        <v>4.7</v>
      </c>
      <c r="G682">
        <v>4.5</v>
      </c>
      <c r="H682">
        <v>340</v>
      </c>
      <c r="J682">
        <v>0</v>
      </c>
      <c r="K682">
        <v>0.86580000000000001</v>
      </c>
      <c r="L682">
        <v>12.3546</v>
      </c>
      <c r="M682">
        <v>1.4480999999999999</v>
      </c>
      <c r="N682">
        <v>4.1028000000000002</v>
      </c>
      <c r="O682">
        <v>3.8959999999999999</v>
      </c>
      <c r="P682">
        <v>8</v>
      </c>
      <c r="Q682">
        <v>3.1482999999999999</v>
      </c>
      <c r="R682">
        <v>2.9895999999999998</v>
      </c>
      <c r="S682">
        <v>6.1</v>
      </c>
      <c r="T682">
        <v>339.96350000000001</v>
      </c>
      <c r="W682">
        <v>0</v>
      </c>
      <c r="X682">
        <v>0</v>
      </c>
      <c r="Y682">
        <v>12.1</v>
      </c>
      <c r="Z682">
        <v>847</v>
      </c>
      <c r="AA682">
        <v>872</v>
      </c>
      <c r="AB682">
        <v>798</v>
      </c>
      <c r="AC682">
        <v>56</v>
      </c>
      <c r="AD682">
        <v>10.49</v>
      </c>
      <c r="AE682">
        <v>0.24</v>
      </c>
      <c r="AF682">
        <v>980</v>
      </c>
      <c r="AG682">
        <v>-5</v>
      </c>
      <c r="AH682">
        <v>16</v>
      </c>
      <c r="AI682">
        <v>20</v>
      </c>
      <c r="AJ682">
        <v>190</v>
      </c>
      <c r="AK682">
        <v>190</v>
      </c>
      <c r="AL682">
        <v>6.8</v>
      </c>
      <c r="AM682">
        <v>195</v>
      </c>
      <c r="AN682" t="s">
        <v>155</v>
      </c>
      <c r="AO682">
        <v>1</v>
      </c>
      <c r="AP682" s="39">
        <v>0.7087268518518518</v>
      </c>
      <c r="AQ682">
        <v>47.163567999999998</v>
      </c>
      <c r="AR682">
        <v>-88.491381000000004</v>
      </c>
      <c r="AS682">
        <v>319.7</v>
      </c>
      <c r="AT682">
        <v>35.700000000000003</v>
      </c>
      <c r="AU682">
        <v>12</v>
      </c>
      <c r="AV682">
        <v>8</v>
      </c>
      <c r="AW682" t="s">
        <v>427</v>
      </c>
      <c r="AX682">
        <v>1.6605000000000001</v>
      </c>
      <c r="AY682">
        <v>1.6</v>
      </c>
      <c r="AZ682">
        <v>2.3605</v>
      </c>
      <c r="BA682">
        <v>14.048999999999999</v>
      </c>
      <c r="BB682">
        <v>13.22</v>
      </c>
      <c r="BC682">
        <v>0.94</v>
      </c>
      <c r="BD682">
        <v>15.504</v>
      </c>
      <c r="BE682">
        <v>2709.567</v>
      </c>
      <c r="BF682">
        <v>202.14</v>
      </c>
      <c r="BG682">
        <v>9.4E-2</v>
      </c>
      <c r="BH682">
        <v>8.8999999999999996E-2</v>
      </c>
      <c r="BI682">
        <v>0.184</v>
      </c>
      <c r="BJ682">
        <v>7.1999999999999995E-2</v>
      </c>
      <c r="BK682">
        <v>6.9000000000000006E-2</v>
      </c>
      <c r="BL682">
        <v>0.14099999999999999</v>
      </c>
      <c r="BM682">
        <v>2.4636</v>
      </c>
      <c r="BQ682">
        <v>0</v>
      </c>
      <c r="BR682">
        <v>0.37038199999999999</v>
      </c>
      <c r="BS682">
        <v>0.32641399999999998</v>
      </c>
      <c r="BT682">
        <v>1.2E-2</v>
      </c>
      <c r="BU682">
        <v>8.9160210000000006</v>
      </c>
      <c r="BV682">
        <v>6.5609213999999998</v>
      </c>
    </row>
    <row r="683" spans="1:74" customFormat="1" x14ac:dyDescent="0.25">
      <c r="A683" s="37">
        <v>41704</v>
      </c>
      <c r="B683" s="38">
        <v>4.9305555555555561E-4</v>
      </c>
      <c r="C683">
        <v>14.269</v>
      </c>
      <c r="D683">
        <v>1.6991000000000001</v>
      </c>
      <c r="E683">
        <v>16990.682799999999</v>
      </c>
      <c r="F683">
        <v>4.0999999999999996</v>
      </c>
      <c r="G683">
        <v>4.4000000000000004</v>
      </c>
      <c r="H683">
        <v>397.5</v>
      </c>
      <c r="J683">
        <v>0</v>
      </c>
      <c r="K683">
        <v>0.86550000000000005</v>
      </c>
      <c r="L683">
        <v>12.349</v>
      </c>
      <c r="M683">
        <v>1.4704999999999999</v>
      </c>
      <c r="N683">
        <v>3.5484</v>
      </c>
      <c r="O683">
        <v>3.7932999999999999</v>
      </c>
      <c r="P683">
        <v>7.3</v>
      </c>
      <c r="Q683">
        <v>2.7229000000000001</v>
      </c>
      <c r="R683">
        <v>2.9108000000000001</v>
      </c>
      <c r="S683">
        <v>5.6</v>
      </c>
      <c r="T683">
        <v>397.464</v>
      </c>
      <c r="W683">
        <v>0</v>
      </c>
      <c r="X683">
        <v>0</v>
      </c>
      <c r="Y683">
        <v>12.2</v>
      </c>
      <c r="Z683">
        <v>848</v>
      </c>
      <c r="AA683">
        <v>872</v>
      </c>
      <c r="AB683">
        <v>798</v>
      </c>
      <c r="AC683">
        <v>56</v>
      </c>
      <c r="AD683">
        <v>10.49</v>
      </c>
      <c r="AE683">
        <v>0.24</v>
      </c>
      <c r="AF683">
        <v>980</v>
      </c>
      <c r="AG683">
        <v>-5</v>
      </c>
      <c r="AH683">
        <v>16</v>
      </c>
      <c r="AI683">
        <v>20</v>
      </c>
      <c r="AJ683">
        <v>190</v>
      </c>
      <c r="AK683">
        <v>190</v>
      </c>
      <c r="AL683">
        <v>6.7</v>
      </c>
      <c r="AM683">
        <v>195</v>
      </c>
      <c r="AN683" t="s">
        <v>155</v>
      </c>
      <c r="AO683">
        <v>1</v>
      </c>
      <c r="AP683" s="39">
        <v>0.70873842592592595</v>
      </c>
      <c r="AQ683">
        <v>47.163552000000003</v>
      </c>
      <c r="AR683">
        <v>-88.491460000000004</v>
      </c>
      <c r="AS683">
        <v>319.7</v>
      </c>
      <c r="AT683">
        <v>35.200000000000003</v>
      </c>
      <c r="AU683">
        <v>12</v>
      </c>
      <c r="AV683">
        <v>8</v>
      </c>
      <c r="AW683" t="s">
        <v>427</v>
      </c>
      <c r="AX683">
        <v>1.7</v>
      </c>
      <c r="AY683">
        <v>1.6</v>
      </c>
      <c r="AZ683">
        <v>2.4</v>
      </c>
      <c r="BA683">
        <v>14.048999999999999</v>
      </c>
      <c r="BB683">
        <v>13.19</v>
      </c>
      <c r="BC683">
        <v>0.94</v>
      </c>
      <c r="BD683">
        <v>15.545</v>
      </c>
      <c r="BE683">
        <v>2703.9259999999999</v>
      </c>
      <c r="BF683">
        <v>204.92699999999999</v>
      </c>
      <c r="BG683">
        <v>8.1000000000000003E-2</v>
      </c>
      <c r="BH683">
        <v>8.6999999999999994E-2</v>
      </c>
      <c r="BI683">
        <v>0.16800000000000001</v>
      </c>
      <c r="BJ683">
        <v>6.2E-2</v>
      </c>
      <c r="BK683">
        <v>6.7000000000000004E-2</v>
      </c>
      <c r="BL683">
        <v>0.129</v>
      </c>
      <c r="BM683">
        <v>2.8755999999999999</v>
      </c>
      <c r="BQ683">
        <v>0</v>
      </c>
      <c r="BR683">
        <v>0.394312</v>
      </c>
      <c r="BS683">
        <v>0.327793</v>
      </c>
      <c r="BT683">
        <v>1.2207000000000001E-2</v>
      </c>
      <c r="BU683">
        <v>9.4920760000000008</v>
      </c>
      <c r="BV683">
        <v>6.5886392999999996</v>
      </c>
    </row>
    <row r="684" spans="1:74" customFormat="1" x14ac:dyDescent="0.25">
      <c r="A684" s="37">
        <v>41704</v>
      </c>
      <c r="B684" s="38">
        <v>5.0462962962962961E-4</v>
      </c>
      <c r="C684">
        <v>14.26</v>
      </c>
      <c r="D684">
        <v>1.7230000000000001</v>
      </c>
      <c r="E684">
        <v>17229.573960000002</v>
      </c>
      <c r="F684">
        <v>4</v>
      </c>
      <c r="G684">
        <v>0.6</v>
      </c>
      <c r="H684">
        <v>428.8</v>
      </c>
      <c r="J684">
        <v>0</v>
      </c>
      <c r="K684">
        <v>0.86529999999999996</v>
      </c>
      <c r="L684">
        <v>12.3392</v>
      </c>
      <c r="M684">
        <v>1.4908999999999999</v>
      </c>
      <c r="N684">
        <v>3.4611999999999998</v>
      </c>
      <c r="O684">
        <v>0.51190000000000002</v>
      </c>
      <c r="P684">
        <v>4</v>
      </c>
      <c r="Q684">
        <v>2.6560000000000001</v>
      </c>
      <c r="R684">
        <v>0.39279999999999998</v>
      </c>
      <c r="S684">
        <v>3</v>
      </c>
      <c r="T684">
        <v>428.79230000000001</v>
      </c>
      <c r="W684">
        <v>0</v>
      </c>
      <c r="X684">
        <v>0</v>
      </c>
      <c r="Y684">
        <v>12.2</v>
      </c>
      <c r="Z684">
        <v>848</v>
      </c>
      <c r="AA684">
        <v>871</v>
      </c>
      <c r="AB684">
        <v>797</v>
      </c>
      <c r="AC684">
        <v>56</v>
      </c>
      <c r="AD684">
        <v>10.49</v>
      </c>
      <c r="AE684">
        <v>0.24</v>
      </c>
      <c r="AF684">
        <v>980</v>
      </c>
      <c r="AG684">
        <v>-5</v>
      </c>
      <c r="AH684">
        <v>16</v>
      </c>
      <c r="AI684">
        <v>20</v>
      </c>
      <c r="AJ684">
        <v>190</v>
      </c>
      <c r="AK684">
        <v>190</v>
      </c>
      <c r="AL684">
        <v>6.7</v>
      </c>
      <c r="AM684">
        <v>195</v>
      </c>
      <c r="AN684" t="s">
        <v>155</v>
      </c>
      <c r="AO684">
        <v>1</v>
      </c>
      <c r="AP684" s="39">
        <v>0.70873842592592595</v>
      </c>
      <c r="AQ684">
        <v>47.163518000000003</v>
      </c>
      <c r="AR684">
        <v>-88.491574999999997</v>
      </c>
      <c r="AS684">
        <v>319.8</v>
      </c>
      <c r="AT684">
        <v>35</v>
      </c>
      <c r="AU684">
        <v>12</v>
      </c>
      <c r="AV684">
        <v>8</v>
      </c>
      <c r="AW684" t="s">
        <v>427</v>
      </c>
      <c r="AX684">
        <v>1.7605</v>
      </c>
      <c r="AY684">
        <v>1.6</v>
      </c>
      <c r="AZ684">
        <v>2.4</v>
      </c>
      <c r="BA684">
        <v>14.048999999999999</v>
      </c>
      <c r="BB684">
        <v>13.17</v>
      </c>
      <c r="BC684">
        <v>0.94</v>
      </c>
      <c r="BD684">
        <v>15.567</v>
      </c>
      <c r="BE684">
        <v>2699.098</v>
      </c>
      <c r="BF684">
        <v>207.56299999999999</v>
      </c>
      <c r="BG684">
        <v>7.9000000000000001E-2</v>
      </c>
      <c r="BH684">
        <v>1.2E-2</v>
      </c>
      <c r="BI684">
        <v>9.0999999999999998E-2</v>
      </c>
      <c r="BJ684">
        <v>6.0999999999999999E-2</v>
      </c>
      <c r="BK684">
        <v>8.9999999999999993E-3</v>
      </c>
      <c r="BL684">
        <v>7.0000000000000007E-2</v>
      </c>
      <c r="BM684">
        <v>3.0991</v>
      </c>
      <c r="BQ684">
        <v>0</v>
      </c>
      <c r="BR684">
        <v>0.42066199999999998</v>
      </c>
      <c r="BS684">
        <v>0.326793</v>
      </c>
      <c r="BT684">
        <v>1.2999999999999999E-2</v>
      </c>
      <c r="BU684">
        <v>10.126386</v>
      </c>
      <c r="BV684">
        <v>6.5685393000000003</v>
      </c>
    </row>
    <row r="685" spans="1:74" customFormat="1" x14ac:dyDescent="0.25">
      <c r="A685" s="37">
        <v>41704</v>
      </c>
      <c r="B685" s="38">
        <v>5.1620370370370372E-4</v>
      </c>
      <c r="C685">
        <v>14.18</v>
      </c>
      <c r="D685">
        <v>1.7505999999999999</v>
      </c>
      <c r="E685">
        <v>17505.662339999999</v>
      </c>
      <c r="F685">
        <v>3.9</v>
      </c>
      <c r="G685">
        <v>-3.2</v>
      </c>
      <c r="H685">
        <v>555.4</v>
      </c>
      <c r="J685">
        <v>0</v>
      </c>
      <c r="K685">
        <v>0.86560000000000004</v>
      </c>
      <c r="L685">
        <v>12.2737</v>
      </c>
      <c r="M685">
        <v>1.5152000000000001</v>
      </c>
      <c r="N685">
        <v>3.3757000000000001</v>
      </c>
      <c r="O685">
        <v>0</v>
      </c>
      <c r="P685">
        <v>3.4</v>
      </c>
      <c r="Q685">
        <v>2.5903999999999998</v>
      </c>
      <c r="R685">
        <v>0</v>
      </c>
      <c r="S685">
        <v>2.6</v>
      </c>
      <c r="T685">
        <v>555.35969999999998</v>
      </c>
      <c r="W685">
        <v>0</v>
      </c>
      <c r="X685">
        <v>0</v>
      </c>
      <c r="Y685">
        <v>12.1</v>
      </c>
      <c r="Z685">
        <v>848</v>
      </c>
      <c r="AA685">
        <v>872</v>
      </c>
      <c r="AB685">
        <v>798</v>
      </c>
      <c r="AC685">
        <v>56</v>
      </c>
      <c r="AD685">
        <v>10.49</v>
      </c>
      <c r="AE685">
        <v>0.24</v>
      </c>
      <c r="AF685">
        <v>980</v>
      </c>
      <c r="AG685">
        <v>-5</v>
      </c>
      <c r="AH685">
        <v>16</v>
      </c>
      <c r="AI685">
        <v>20</v>
      </c>
      <c r="AJ685">
        <v>190</v>
      </c>
      <c r="AK685">
        <v>190</v>
      </c>
      <c r="AL685">
        <v>6.8</v>
      </c>
      <c r="AM685">
        <v>195</v>
      </c>
      <c r="AN685" t="s">
        <v>155</v>
      </c>
      <c r="AO685">
        <v>1</v>
      </c>
      <c r="AP685" s="39">
        <v>0.7087500000000001</v>
      </c>
      <c r="AQ685">
        <v>47.163462000000003</v>
      </c>
      <c r="AR685">
        <v>-88.491765000000001</v>
      </c>
      <c r="AS685">
        <v>319.8</v>
      </c>
      <c r="AT685">
        <v>34.6</v>
      </c>
      <c r="AU685">
        <v>12</v>
      </c>
      <c r="AV685">
        <v>8</v>
      </c>
      <c r="AW685" t="s">
        <v>427</v>
      </c>
      <c r="AX685">
        <v>1.8</v>
      </c>
      <c r="AY685">
        <v>1.6</v>
      </c>
      <c r="AZ685">
        <v>2.4</v>
      </c>
      <c r="BA685">
        <v>14.048999999999999</v>
      </c>
      <c r="BB685">
        <v>13.2</v>
      </c>
      <c r="BC685">
        <v>0.94</v>
      </c>
      <c r="BD685">
        <v>15.53</v>
      </c>
      <c r="BE685">
        <v>2690.3069999999998</v>
      </c>
      <c r="BF685">
        <v>211.39099999999999</v>
      </c>
      <c r="BG685">
        <v>7.6999999999999999E-2</v>
      </c>
      <c r="BH685">
        <v>0</v>
      </c>
      <c r="BI685">
        <v>7.6999999999999999E-2</v>
      </c>
      <c r="BJ685">
        <v>5.8999999999999997E-2</v>
      </c>
      <c r="BK685">
        <v>0</v>
      </c>
      <c r="BL685">
        <v>5.8999999999999997E-2</v>
      </c>
      <c r="BM685">
        <v>4.0221999999999998</v>
      </c>
      <c r="BQ685">
        <v>0</v>
      </c>
      <c r="BR685">
        <v>0.47506999999999999</v>
      </c>
      <c r="BS685">
        <v>0.32600000000000001</v>
      </c>
      <c r="BT685">
        <v>1.2586E-2</v>
      </c>
      <c r="BU685">
        <v>11.436123</v>
      </c>
      <c r="BV685">
        <v>6.5526</v>
      </c>
    </row>
    <row r="686" spans="1:74" customFormat="1" x14ac:dyDescent="0.25">
      <c r="A686" s="37">
        <v>41704</v>
      </c>
      <c r="B686" s="38">
        <v>5.2777777777777773E-4</v>
      </c>
      <c r="C686">
        <v>14.141</v>
      </c>
      <c r="D686">
        <v>1.9177</v>
      </c>
      <c r="E686">
        <v>19176.658009999999</v>
      </c>
      <c r="F686">
        <v>3.9</v>
      </c>
      <c r="G686">
        <v>-3.1</v>
      </c>
      <c r="H686">
        <v>688.9</v>
      </c>
      <c r="J686">
        <v>0</v>
      </c>
      <c r="K686">
        <v>0.86429999999999996</v>
      </c>
      <c r="L686">
        <v>12.222099999999999</v>
      </c>
      <c r="M686">
        <v>1.6574</v>
      </c>
      <c r="N686">
        <v>3.3706999999999998</v>
      </c>
      <c r="O686">
        <v>0</v>
      </c>
      <c r="P686">
        <v>3.4</v>
      </c>
      <c r="Q686">
        <v>2.5861999999999998</v>
      </c>
      <c r="R686">
        <v>0</v>
      </c>
      <c r="S686">
        <v>2.6</v>
      </c>
      <c r="T686">
        <v>688.8682</v>
      </c>
      <c r="W686">
        <v>0</v>
      </c>
      <c r="X686">
        <v>0</v>
      </c>
      <c r="Y686">
        <v>12.2</v>
      </c>
      <c r="Z686">
        <v>848</v>
      </c>
      <c r="AA686">
        <v>872</v>
      </c>
      <c r="AB686">
        <v>799</v>
      </c>
      <c r="AC686">
        <v>55.8</v>
      </c>
      <c r="AD686">
        <v>10.45</v>
      </c>
      <c r="AE686">
        <v>0.24</v>
      </c>
      <c r="AF686">
        <v>980</v>
      </c>
      <c r="AG686">
        <v>-5</v>
      </c>
      <c r="AH686">
        <v>16</v>
      </c>
      <c r="AI686">
        <v>20</v>
      </c>
      <c r="AJ686">
        <v>190</v>
      </c>
      <c r="AK686">
        <v>190</v>
      </c>
      <c r="AL686">
        <v>6.8</v>
      </c>
      <c r="AM686">
        <v>195</v>
      </c>
      <c r="AN686" t="s">
        <v>155</v>
      </c>
      <c r="AO686">
        <v>1</v>
      </c>
      <c r="AP686" s="39">
        <v>0.70876157407407403</v>
      </c>
      <c r="AQ686">
        <v>47.163378000000002</v>
      </c>
      <c r="AR686">
        <v>-88.491929999999996</v>
      </c>
      <c r="AS686">
        <v>126.3</v>
      </c>
      <c r="AT686">
        <v>34.299999999999997</v>
      </c>
      <c r="AU686">
        <v>12</v>
      </c>
      <c r="AV686">
        <v>8</v>
      </c>
      <c r="AW686" t="s">
        <v>427</v>
      </c>
      <c r="AX686">
        <v>1.9815</v>
      </c>
      <c r="AY686">
        <v>2.3864999999999998</v>
      </c>
      <c r="AZ686">
        <v>2.5815000000000001</v>
      </c>
      <c r="BA686">
        <v>14.048999999999999</v>
      </c>
      <c r="BB686">
        <v>13.07</v>
      </c>
      <c r="BC686">
        <v>0.93</v>
      </c>
      <c r="BD686">
        <v>15.702</v>
      </c>
      <c r="BE686">
        <v>2658.9740000000002</v>
      </c>
      <c r="BF686">
        <v>229.49799999999999</v>
      </c>
      <c r="BG686">
        <v>7.6999999999999999E-2</v>
      </c>
      <c r="BH686">
        <v>0</v>
      </c>
      <c r="BI686">
        <v>7.6999999999999999E-2</v>
      </c>
      <c r="BJ686">
        <v>5.8999999999999997E-2</v>
      </c>
      <c r="BK686">
        <v>0</v>
      </c>
      <c r="BL686">
        <v>5.8999999999999997E-2</v>
      </c>
      <c r="BM686">
        <v>4.9518000000000004</v>
      </c>
      <c r="BQ686">
        <v>0</v>
      </c>
      <c r="BR686">
        <v>0.49935299999999999</v>
      </c>
      <c r="BS686">
        <v>0.32537899999999997</v>
      </c>
      <c r="BT686">
        <v>1.0793000000000001E-2</v>
      </c>
      <c r="BU686">
        <v>12.020675000000001</v>
      </c>
      <c r="BV686">
        <v>6.5401179000000003</v>
      </c>
    </row>
    <row r="687" spans="1:74" customFormat="1" x14ac:dyDescent="0.25">
      <c r="A687" s="37">
        <v>41704</v>
      </c>
      <c r="B687" s="38">
        <v>5.3935185185185195E-4</v>
      </c>
      <c r="C687">
        <v>14.092000000000001</v>
      </c>
      <c r="D687">
        <v>1.9188000000000001</v>
      </c>
      <c r="E687">
        <v>19188.003209999999</v>
      </c>
      <c r="F687">
        <v>4</v>
      </c>
      <c r="G687">
        <v>-3</v>
      </c>
      <c r="H687">
        <v>784.7</v>
      </c>
      <c r="J687">
        <v>0</v>
      </c>
      <c r="K687">
        <v>0.86460000000000004</v>
      </c>
      <c r="L687">
        <v>12.1844</v>
      </c>
      <c r="M687">
        <v>1.6591</v>
      </c>
      <c r="N687">
        <v>3.4319999999999999</v>
      </c>
      <c r="O687">
        <v>0</v>
      </c>
      <c r="P687">
        <v>3.4</v>
      </c>
      <c r="Q687">
        <v>2.6316999999999999</v>
      </c>
      <c r="R687">
        <v>0</v>
      </c>
      <c r="S687">
        <v>2.6</v>
      </c>
      <c r="T687">
        <v>784.65809999999999</v>
      </c>
      <c r="W687">
        <v>0</v>
      </c>
      <c r="X687">
        <v>0</v>
      </c>
      <c r="Y687">
        <v>12.1</v>
      </c>
      <c r="Z687">
        <v>848</v>
      </c>
      <c r="AA687">
        <v>873</v>
      </c>
      <c r="AB687">
        <v>800</v>
      </c>
      <c r="AC687">
        <v>55</v>
      </c>
      <c r="AD687">
        <v>10.3</v>
      </c>
      <c r="AE687">
        <v>0.24</v>
      </c>
      <c r="AF687">
        <v>980</v>
      </c>
      <c r="AG687">
        <v>-5</v>
      </c>
      <c r="AH687">
        <v>16</v>
      </c>
      <c r="AI687">
        <v>20</v>
      </c>
      <c r="AJ687">
        <v>190.2</v>
      </c>
      <c r="AK687">
        <v>190</v>
      </c>
      <c r="AL687">
        <v>7</v>
      </c>
      <c r="AM687">
        <v>195</v>
      </c>
      <c r="AN687" t="s">
        <v>155</v>
      </c>
      <c r="AO687">
        <v>2</v>
      </c>
      <c r="AP687" s="39">
        <v>0.70877314814814818</v>
      </c>
      <c r="AQ687">
        <v>47.163189000000003</v>
      </c>
      <c r="AR687">
        <v>-88.492097999999999</v>
      </c>
      <c r="AS687">
        <v>0</v>
      </c>
      <c r="AT687">
        <v>34</v>
      </c>
      <c r="AU687">
        <v>12</v>
      </c>
      <c r="AV687">
        <v>8</v>
      </c>
      <c r="AW687" t="s">
        <v>427</v>
      </c>
      <c r="AX687">
        <v>2.1</v>
      </c>
      <c r="AY687">
        <v>3.6865000000000001</v>
      </c>
      <c r="AZ687">
        <v>2.7</v>
      </c>
      <c r="BA687">
        <v>14.048999999999999</v>
      </c>
      <c r="BB687">
        <v>13.09</v>
      </c>
      <c r="BC687">
        <v>0.93</v>
      </c>
      <c r="BD687">
        <v>15.654</v>
      </c>
      <c r="BE687">
        <v>2655.8249999999998</v>
      </c>
      <c r="BF687">
        <v>230.16499999999999</v>
      </c>
      <c r="BG687">
        <v>7.8E-2</v>
      </c>
      <c r="BH687">
        <v>0</v>
      </c>
      <c r="BI687">
        <v>7.8E-2</v>
      </c>
      <c r="BJ687">
        <v>0.06</v>
      </c>
      <c r="BK687">
        <v>0</v>
      </c>
      <c r="BL687">
        <v>0.06</v>
      </c>
      <c r="BM687">
        <v>5.6512000000000002</v>
      </c>
      <c r="BQ687">
        <v>0</v>
      </c>
      <c r="BR687">
        <v>0.56179299999999999</v>
      </c>
      <c r="BS687">
        <v>0.323828</v>
      </c>
      <c r="BT687">
        <v>0.01</v>
      </c>
      <c r="BU687">
        <v>13.523762</v>
      </c>
      <c r="BV687">
        <v>6.5089427999999998</v>
      </c>
    </row>
    <row r="688" spans="1:74" customFormat="1" x14ac:dyDescent="0.25">
      <c r="A688" s="37">
        <v>41704</v>
      </c>
      <c r="B688" s="38">
        <v>5.5092592592592595E-4</v>
      </c>
      <c r="C688">
        <v>13.986000000000001</v>
      </c>
      <c r="D688">
        <v>2.0767000000000002</v>
      </c>
      <c r="E688">
        <v>20767.099999999999</v>
      </c>
      <c r="F688">
        <v>5.9</v>
      </c>
      <c r="G688">
        <v>-13.3</v>
      </c>
      <c r="H688">
        <v>946.3</v>
      </c>
      <c r="J688">
        <v>0</v>
      </c>
      <c r="K688">
        <v>0.8639</v>
      </c>
      <c r="L688">
        <v>12.0825</v>
      </c>
      <c r="M688">
        <v>1.794</v>
      </c>
      <c r="N688">
        <v>5.0731000000000002</v>
      </c>
      <c r="O688">
        <v>0</v>
      </c>
      <c r="P688">
        <v>5.0999999999999996</v>
      </c>
      <c r="Q688">
        <v>3.8902000000000001</v>
      </c>
      <c r="R688">
        <v>0</v>
      </c>
      <c r="S688">
        <v>3.9</v>
      </c>
      <c r="T688">
        <v>946.34389999999996</v>
      </c>
      <c r="W688">
        <v>0</v>
      </c>
      <c r="X688">
        <v>0</v>
      </c>
      <c r="Y688">
        <v>12.2</v>
      </c>
      <c r="Z688">
        <v>849</v>
      </c>
      <c r="AA688">
        <v>872</v>
      </c>
      <c r="AB688">
        <v>799</v>
      </c>
      <c r="AC688">
        <v>55</v>
      </c>
      <c r="AD688">
        <v>10.3</v>
      </c>
      <c r="AE688">
        <v>0.24</v>
      </c>
      <c r="AF688">
        <v>980</v>
      </c>
      <c r="AG688">
        <v>-5</v>
      </c>
      <c r="AH688">
        <v>16</v>
      </c>
      <c r="AI688">
        <v>20</v>
      </c>
      <c r="AJ688">
        <v>191</v>
      </c>
      <c r="AK688">
        <v>190</v>
      </c>
      <c r="AL688">
        <v>6.9</v>
      </c>
      <c r="AM688">
        <v>195</v>
      </c>
      <c r="AN688" t="s">
        <v>155</v>
      </c>
      <c r="AO688">
        <v>2</v>
      </c>
      <c r="AP688" s="39">
        <v>0.70879629629629637</v>
      </c>
      <c r="AQ688">
        <v>47.163091999999999</v>
      </c>
      <c r="AR688">
        <v>-88.492170000000002</v>
      </c>
      <c r="AS688">
        <v>0</v>
      </c>
      <c r="AT688">
        <v>35.1</v>
      </c>
      <c r="AU688">
        <v>12</v>
      </c>
      <c r="AV688">
        <v>8</v>
      </c>
      <c r="AW688" t="s">
        <v>433</v>
      </c>
      <c r="AX688">
        <v>2.1604999999999999</v>
      </c>
      <c r="AY688">
        <v>4.9865000000000004</v>
      </c>
      <c r="AZ688">
        <v>2.7605</v>
      </c>
      <c r="BA688">
        <v>14.048999999999999</v>
      </c>
      <c r="BB688">
        <v>13.02</v>
      </c>
      <c r="BC688">
        <v>0.93</v>
      </c>
      <c r="BD688">
        <v>15.757</v>
      </c>
      <c r="BE688">
        <v>2624.306</v>
      </c>
      <c r="BF688">
        <v>248.00700000000001</v>
      </c>
      <c r="BG688">
        <v>0.115</v>
      </c>
      <c r="BH688">
        <v>0</v>
      </c>
      <c r="BI688">
        <v>0.115</v>
      </c>
      <c r="BJ688">
        <v>8.7999999999999995E-2</v>
      </c>
      <c r="BK688">
        <v>0</v>
      </c>
      <c r="BL688">
        <v>8.7999999999999995E-2</v>
      </c>
      <c r="BM688">
        <v>6.7915000000000001</v>
      </c>
      <c r="BQ688">
        <v>0</v>
      </c>
      <c r="BR688">
        <v>0.58894500000000005</v>
      </c>
      <c r="BS688">
        <v>0.326793</v>
      </c>
      <c r="BT688">
        <v>0.01</v>
      </c>
      <c r="BU688">
        <v>14.177379</v>
      </c>
      <c r="BV688">
        <v>6.5685393000000003</v>
      </c>
    </row>
    <row r="689" spans="1:74" customFormat="1" x14ac:dyDescent="0.25">
      <c r="A689" s="37">
        <v>41704</v>
      </c>
      <c r="B689" s="38">
        <v>5.6250000000000007E-4</v>
      </c>
      <c r="C689">
        <v>13.882</v>
      </c>
      <c r="D689">
        <v>2.1606000000000001</v>
      </c>
      <c r="E689">
        <v>21605.859110000001</v>
      </c>
      <c r="F689">
        <v>7.9</v>
      </c>
      <c r="G689">
        <v>7.6</v>
      </c>
      <c r="H689">
        <v>1041.7</v>
      </c>
      <c r="J689">
        <v>0</v>
      </c>
      <c r="K689">
        <v>0.8639</v>
      </c>
      <c r="L689">
        <v>11.992699999999999</v>
      </c>
      <c r="M689">
        <v>1.8665</v>
      </c>
      <c r="N689">
        <v>6.8178999999999998</v>
      </c>
      <c r="O689">
        <v>6.5308999999999999</v>
      </c>
      <c r="P689">
        <v>13.3</v>
      </c>
      <c r="Q689">
        <v>5.2282000000000002</v>
      </c>
      <c r="R689">
        <v>5.0080999999999998</v>
      </c>
      <c r="S689">
        <v>10.199999999999999</v>
      </c>
      <c r="T689">
        <v>1041.6759999999999</v>
      </c>
      <c r="W689">
        <v>0</v>
      </c>
      <c r="X689">
        <v>0</v>
      </c>
      <c r="Y689">
        <v>12.2</v>
      </c>
      <c r="Z689">
        <v>848</v>
      </c>
      <c r="AA689">
        <v>872</v>
      </c>
      <c r="AB689">
        <v>799</v>
      </c>
      <c r="AC689">
        <v>55</v>
      </c>
      <c r="AD689">
        <v>10.3</v>
      </c>
      <c r="AE689">
        <v>0.24</v>
      </c>
      <c r="AF689">
        <v>980</v>
      </c>
      <c r="AG689">
        <v>-5</v>
      </c>
      <c r="AH689">
        <v>16</v>
      </c>
      <c r="AI689">
        <v>20</v>
      </c>
      <c r="AJ689">
        <v>191</v>
      </c>
      <c r="AK689">
        <v>190</v>
      </c>
      <c r="AL689">
        <v>7.1</v>
      </c>
      <c r="AM689">
        <v>195</v>
      </c>
      <c r="AN689" t="s">
        <v>155</v>
      </c>
      <c r="AO689">
        <v>2</v>
      </c>
      <c r="AP689" s="39">
        <v>0.70879629629629637</v>
      </c>
      <c r="AQ689">
        <v>47.162745999999999</v>
      </c>
      <c r="AR689">
        <v>-88.492025999999996</v>
      </c>
      <c r="AS689">
        <v>193.5</v>
      </c>
      <c r="AT689">
        <v>36</v>
      </c>
      <c r="AU689">
        <v>12</v>
      </c>
      <c r="AV689">
        <v>8</v>
      </c>
      <c r="AW689" t="s">
        <v>425</v>
      </c>
      <c r="AX689">
        <v>4.8014999999999999</v>
      </c>
      <c r="AY689">
        <v>6.2865000000000002</v>
      </c>
      <c r="AZ689">
        <v>7.0350000000000001</v>
      </c>
      <c r="BA689">
        <v>14.048999999999999</v>
      </c>
      <c r="BB689">
        <v>13.02</v>
      </c>
      <c r="BC689">
        <v>0.93</v>
      </c>
      <c r="BD689">
        <v>15.753</v>
      </c>
      <c r="BE689">
        <v>2606.248</v>
      </c>
      <c r="BF689">
        <v>258.17500000000001</v>
      </c>
      <c r="BG689">
        <v>0.155</v>
      </c>
      <c r="BH689">
        <v>0.14899999999999999</v>
      </c>
      <c r="BI689">
        <v>0.30399999999999999</v>
      </c>
      <c r="BJ689">
        <v>0.11899999999999999</v>
      </c>
      <c r="BK689">
        <v>0.114</v>
      </c>
      <c r="BL689">
        <v>0.23300000000000001</v>
      </c>
      <c r="BM689">
        <v>7.4798999999999998</v>
      </c>
      <c r="BQ689">
        <v>0</v>
      </c>
      <c r="BR689">
        <v>0.70055400000000001</v>
      </c>
      <c r="BS689">
        <v>0.32600000000000001</v>
      </c>
      <c r="BT689">
        <v>9.7929999999999996E-3</v>
      </c>
      <c r="BU689">
        <v>16.864086</v>
      </c>
      <c r="BV689">
        <v>6.5526</v>
      </c>
    </row>
    <row r="690" spans="1:74" customFormat="1" x14ac:dyDescent="0.25">
      <c r="A690" s="37">
        <v>41704</v>
      </c>
      <c r="B690" s="38">
        <v>5.7407407407407407E-4</v>
      </c>
      <c r="C690">
        <v>14.089</v>
      </c>
      <c r="D690">
        <v>1.8858999999999999</v>
      </c>
      <c r="E690">
        <v>18858.900570000002</v>
      </c>
      <c r="F690">
        <v>11.1</v>
      </c>
      <c r="G690">
        <v>-3.1</v>
      </c>
      <c r="H690">
        <v>832.2</v>
      </c>
      <c r="J690">
        <v>0</v>
      </c>
      <c r="K690">
        <v>0.86499999999999999</v>
      </c>
      <c r="L690">
        <v>12.1873</v>
      </c>
      <c r="M690">
        <v>1.6313</v>
      </c>
      <c r="N690">
        <v>9.5777999999999999</v>
      </c>
      <c r="O690">
        <v>0</v>
      </c>
      <c r="P690">
        <v>9.6</v>
      </c>
      <c r="Q690">
        <v>7.3445</v>
      </c>
      <c r="R690">
        <v>0</v>
      </c>
      <c r="S690">
        <v>7.3</v>
      </c>
      <c r="T690">
        <v>832.18449999999996</v>
      </c>
      <c r="W690">
        <v>0</v>
      </c>
      <c r="X690">
        <v>0</v>
      </c>
      <c r="Y690">
        <v>12.1</v>
      </c>
      <c r="Z690">
        <v>849</v>
      </c>
      <c r="AA690">
        <v>872</v>
      </c>
      <c r="AB690">
        <v>799</v>
      </c>
      <c r="AC690">
        <v>55</v>
      </c>
      <c r="AD690">
        <v>10.3</v>
      </c>
      <c r="AE690">
        <v>0.24</v>
      </c>
      <c r="AF690">
        <v>980</v>
      </c>
      <c r="AG690">
        <v>-5</v>
      </c>
      <c r="AH690">
        <v>16</v>
      </c>
      <c r="AI690">
        <v>20</v>
      </c>
      <c r="AJ690">
        <v>191</v>
      </c>
      <c r="AK690">
        <v>190</v>
      </c>
      <c r="AL690">
        <v>7.2</v>
      </c>
      <c r="AM690">
        <v>195</v>
      </c>
      <c r="AN690" t="s">
        <v>155</v>
      </c>
      <c r="AO690">
        <v>2</v>
      </c>
      <c r="AP690" s="39">
        <v>0.70881944444444445</v>
      </c>
      <c r="AQ690">
        <v>47.162435000000002</v>
      </c>
      <c r="AR690">
        <v>-88.491900999999999</v>
      </c>
      <c r="AS690">
        <v>319.7</v>
      </c>
      <c r="AT690">
        <v>37.700000000000003</v>
      </c>
      <c r="AU690">
        <v>12</v>
      </c>
      <c r="AV690">
        <v>8</v>
      </c>
      <c r="AW690" t="s">
        <v>425</v>
      </c>
      <c r="AX690">
        <v>3.7802199999999999</v>
      </c>
      <c r="AY690">
        <v>3.294505</v>
      </c>
      <c r="AZ690">
        <v>5.2065929999999998</v>
      </c>
      <c r="BA690">
        <v>14.048999999999999</v>
      </c>
      <c r="BB690">
        <v>13.12</v>
      </c>
      <c r="BC690">
        <v>0.93</v>
      </c>
      <c r="BD690">
        <v>15.606999999999999</v>
      </c>
      <c r="BE690">
        <v>2660.317</v>
      </c>
      <c r="BF690">
        <v>226.63900000000001</v>
      </c>
      <c r="BG690">
        <v>0.219</v>
      </c>
      <c r="BH690">
        <v>0</v>
      </c>
      <c r="BI690">
        <v>0.219</v>
      </c>
      <c r="BJ690">
        <v>0.16800000000000001</v>
      </c>
      <c r="BK690">
        <v>0</v>
      </c>
      <c r="BL690">
        <v>0.16800000000000001</v>
      </c>
      <c r="BM690">
        <v>6.0022000000000002</v>
      </c>
      <c r="BQ690">
        <v>0</v>
      </c>
      <c r="BR690">
        <v>0.70578700000000005</v>
      </c>
      <c r="BS690">
        <v>0.32558599999999999</v>
      </c>
      <c r="BT690">
        <v>9.2069999999999999E-3</v>
      </c>
      <c r="BU690">
        <v>16.990058000000001</v>
      </c>
      <c r="BV690">
        <v>6.5442786000000002</v>
      </c>
    </row>
    <row r="691" spans="1:74" customFormat="1" x14ac:dyDescent="0.25">
      <c r="A691" s="37">
        <v>41704</v>
      </c>
      <c r="B691" s="38">
        <v>5.8564814814814818E-4</v>
      </c>
      <c r="C691">
        <v>14.41</v>
      </c>
      <c r="D691">
        <v>1.3415999999999999</v>
      </c>
      <c r="E691">
        <v>13416.229369999999</v>
      </c>
      <c r="F691">
        <v>16</v>
      </c>
      <c r="G691">
        <v>5.7</v>
      </c>
      <c r="H691">
        <v>494.5</v>
      </c>
      <c r="J691">
        <v>0</v>
      </c>
      <c r="K691">
        <v>0.86770000000000003</v>
      </c>
      <c r="L691">
        <v>12.503500000000001</v>
      </c>
      <c r="M691">
        <v>1.1640999999999999</v>
      </c>
      <c r="N691">
        <v>13.8545</v>
      </c>
      <c r="O691">
        <v>4.9457000000000004</v>
      </c>
      <c r="P691">
        <v>18.8</v>
      </c>
      <c r="Q691">
        <v>10.625500000000001</v>
      </c>
      <c r="R691">
        <v>3.7930999999999999</v>
      </c>
      <c r="S691">
        <v>14.4</v>
      </c>
      <c r="T691">
        <v>494.46230000000003</v>
      </c>
      <c r="W691">
        <v>0</v>
      </c>
      <c r="X691">
        <v>0</v>
      </c>
      <c r="Y691">
        <v>12.2</v>
      </c>
      <c r="Z691">
        <v>848</v>
      </c>
      <c r="AA691">
        <v>873</v>
      </c>
      <c r="AB691">
        <v>798</v>
      </c>
      <c r="AC691">
        <v>55.2</v>
      </c>
      <c r="AD691">
        <v>10.34</v>
      </c>
      <c r="AE691">
        <v>0.24</v>
      </c>
      <c r="AF691">
        <v>980</v>
      </c>
      <c r="AG691">
        <v>-5</v>
      </c>
      <c r="AH691">
        <v>16</v>
      </c>
      <c r="AI691">
        <v>20</v>
      </c>
      <c r="AJ691">
        <v>191</v>
      </c>
      <c r="AK691">
        <v>190</v>
      </c>
      <c r="AL691">
        <v>7.2</v>
      </c>
      <c r="AM691">
        <v>195</v>
      </c>
      <c r="AN691" t="s">
        <v>155</v>
      </c>
      <c r="AO691">
        <v>2</v>
      </c>
      <c r="AP691" s="39">
        <v>0.7088310185185186</v>
      </c>
      <c r="AQ691">
        <v>47.162278000000001</v>
      </c>
      <c r="AR691">
        <v>-88.491803000000004</v>
      </c>
      <c r="AS691">
        <v>319.60000000000002</v>
      </c>
      <c r="AT691">
        <v>42.1</v>
      </c>
      <c r="AU691">
        <v>12</v>
      </c>
      <c r="AV691">
        <v>7</v>
      </c>
      <c r="AW691" t="s">
        <v>435</v>
      </c>
      <c r="AX691">
        <v>1.7581580000000001</v>
      </c>
      <c r="AY691">
        <v>1</v>
      </c>
      <c r="AZ691">
        <v>2.2000000000000002</v>
      </c>
      <c r="BA691">
        <v>14.048999999999999</v>
      </c>
      <c r="BB691">
        <v>13.39</v>
      </c>
      <c r="BC691">
        <v>0.95</v>
      </c>
      <c r="BD691">
        <v>15.250999999999999</v>
      </c>
      <c r="BE691">
        <v>2766.2289999999998</v>
      </c>
      <c r="BF691">
        <v>163.916</v>
      </c>
      <c r="BG691">
        <v>0.32100000000000001</v>
      </c>
      <c r="BH691">
        <v>0.115</v>
      </c>
      <c r="BI691">
        <v>0.436</v>
      </c>
      <c r="BJ691">
        <v>0.246</v>
      </c>
      <c r="BK691">
        <v>8.7999999999999995E-2</v>
      </c>
      <c r="BL691">
        <v>0.33400000000000002</v>
      </c>
      <c r="BM691">
        <v>3.6145</v>
      </c>
      <c r="BQ691">
        <v>0</v>
      </c>
      <c r="BR691">
        <v>0.63374600000000003</v>
      </c>
      <c r="BS691">
        <v>0.32400000000000001</v>
      </c>
      <c r="BT691">
        <v>1.0207000000000001E-2</v>
      </c>
      <c r="BU691">
        <v>15.255851</v>
      </c>
      <c r="BV691">
        <v>6.5124000000000004</v>
      </c>
    </row>
    <row r="692" spans="1:74" customFormat="1" x14ac:dyDescent="0.25">
      <c r="A692" s="37">
        <v>41704</v>
      </c>
      <c r="B692" s="38">
        <v>5.9722222222222219E-4</v>
      </c>
      <c r="C692">
        <v>14.346</v>
      </c>
      <c r="D692">
        <v>1.5658000000000001</v>
      </c>
      <c r="E692">
        <v>15657.758470000001</v>
      </c>
      <c r="F692">
        <v>16.899999999999999</v>
      </c>
      <c r="G692">
        <v>4.5</v>
      </c>
      <c r="H692">
        <v>393.6</v>
      </c>
      <c r="J692">
        <v>0</v>
      </c>
      <c r="K692">
        <v>0.86619999999999997</v>
      </c>
      <c r="L692">
        <v>12.426299999999999</v>
      </c>
      <c r="M692">
        <v>1.3563000000000001</v>
      </c>
      <c r="N692">
        <v>14.6136</v>
      </c>
      <c r="O692">
        <v>3.9102000000000001</v>
      </c>
      <c r="P692">
        <v>18.5</v>
      </c>
      <c r="Q692">
        <v>11.213699999999999</v>
      </c>
      <c r="R692">
        <v>3.0005000000000002</v>
      </c>
      <c r="S692">
        <v>14.2</v>
      </c>
      <c r="T692">
        <v>393.59809999999999</v>
      </c>
      <c r="W692">
        <v>0</v>
      </c>
      <c r="X692">
        <v>0</v>
      </c>
      <c r="Y692">
        <v>12.1</v>
      </c>
      <c r="Z692">
        <v>847</v>
      </c>
      <c r="AA692">
        <v>872</v>
      </c>
      <c r="AB692">
        <v>798</v>
      </c>
      <c r="AC692">
        <v>56</v>
      </c>
      <c r="AD692">
        <v>10.49</v>
      </c>
      <c r="AE692">
        <v>0.24</v>
      </c>
      <c r="AF692">
        <v>980</v>
      </c>
      <c r="AG692">
        <v>-5</v>
      </c>
      <c r="AH692">
        <v>16</v>
      </c>
      <c r="AI692">
        <v>20</v>
      </c>
      <c r="AJ692">
        <v>191</v>
      </c>
      <c r="AK692">
        <v>190</v>
      </c>
      <c r="AL692">
        <v>7</v>
      </c>
      <c r="AM692">
        <v>195</v>
      </c>
      <c r="AN692" t="s">
        <v>155</v>
      </c>
      <c r="AO692">
        <v>2</v>
      </c>
      <c r="AP692" s="39">
        <v>0.70884259259259252</v>
      </c>
      <c r="AQ692">
        <v>47.162101</v>
      </c>
      <c r="AR692">
        <v>-88.491692</v>
      </c>
      <c r="AS692">
        <v>319.5</v>
      </c>
      <c r="AT692">
        <v>45.3</v>
      </c>
      <c r="AU692">
        <v>12</v>
      </c>
      <c r="AV692">
        <v>8</v>
      </c>
      <c r="AW692" t="s">
        <v>425</v>
      </c>
      <c r="AX692">
        <v>1.7210000000000001</v>
      </c>
      <c r="AY692">
        <v>1</v>
      </c>
      <c r="AZ692">
        <v>2.2605</v>
      </c>
      <c r="BA692">
        <v>14.048999999999999</v>
      </c>
      <c r="BB692">
        <v>13.25</v>
      </c>
      <c r="BC692">
        <v>0.94</v>
      </c>
      <c r="BD692">
        <v>15.449</v>
      </c>
      <c r="BE692">
        <v>2728.2220000000002</v>
      </c>
      <c r="BF692">
        <v>189.52</v>
      </c>
      <c r="BG692">
        <v>0.33600000000000002</v>
      </c>
      <c r="BH692">
        <v>0.09</v>
      </c>
      <c r="BI692">
        <v>0.42599999999999999</v>
      </c>
      <c r="BJ692">
        <v>0.25800000000000001</v>
      </c>
      <c r="BK692">
        <v>6.9000000000000006E-2</v>
      </c>
      <c r="BL692">
        <v>0.32700000000000001</v>
      </c>
      <c r="BM692">
        <v>2.8553000000000002</v>
      </c>
      <c r="BQ692">
        <v>0</v>
      </c>
      <c r="BR692">
        <v>0.51485099999999995</v>
      </c>
      <c r="BS692">
        <v>0.32420700000000002</v>
      </c>
      <c r="BT692">
        <v>1.0999999999999999E-2</v>
      </c>
      <c r="BU692">
        <v>12.393751</v>
      </c>
      <c r="BV692">
        <v>6.5165607000000003</v>
      </c>
    </row>
    <row r="693" spans="1:74" customFormat="1" x14ac:dyDescent="0.25">
      <c r="A693" s="37">
        <v>41704</v>
      </c>
      <c r="B693" s="38">
        <v>6.087962962962963E-4</v>
      </c>
      <c r="C693">
        <v>14.288</v>
      </c>
      <c r="D693">
        <v>1.5328999999999999</v>
      </c>
      <c r="E693">
        <v>15328.884400000001</v>
      </c>
      <c r="F693">
        <v>16.399999999999999</v>
      </c>
      <c r="G693">
        <v>-12</v>
      </c>
      <c r="H693">
        <v>401.1</v>
      </c>
      <c r="J693">
        <v>0</v>
      </c>
      <c r="K693">
        <v>0.86699999999999999</v>
      </c>
      <c r="L693">
        <v>12.3871</v>
      </c>
      <c r="M693">
        <v>1.329</v>
      </c>
      <c r="N693">
        <v>14.1883</v>
      </c>
      <c r="O693">
        <v>0</v>
      </c>
      <c r="P693">
        <v>14.2</v>
      </c>
      <c r="Q693">
        <v>10.885899999999999</v>
      </c>
      <c r="R693">
        <v>0</v>
      </c>
      <c r="S693">
        <v>10.9</v>
      </c>
      <c r="T693">
        <v>401.1</v>
      </c>
      <c r="W693">
        <v>0</v>
      </c>
      <c r="X693">
        <v>0</v>
      </c>
      <c r="Y693">
        <v>12.1</v>
      </c>
      <c r="Z693">
        <v>847</v>
      </c>
      <c r="AA693">
        <v>872</v>
      </c>
      <c r="AB693">
        <v>798</v>
      </c>
      <c r="AC693">
        <v>55.8</v>
      </c>
      <c r="AD693">
        <v>10.45</v>
      </c>
      <c r="AE693">
        <v>0.24</v>
      </c>
      <c r="AF693">
        <v>980</v>
      </c>
      <c r="AG693">
        <v>-5</v>
      </c>
      <c r="AH693">
        <v>16</v>
      </c>
      <c r="AI693">
        <v>20</v>
      </c>
      <c r="AJ693">
        <v>191</v>
      </c>
      <c r="AK693">
        <v>190.2</v>
      </c>
      <c r="AL693">
        <v>7.2</v>
      </c>
      <c r="AM693">
        <v>195</v>
      </c>
      <c r="AN693" t="s">
        <v>155</v>
      </c>
      <c r="AO693">
        <v>2</v>
      </c>
      <c r="AP693" s="39">
        <v>0.70885416666666667</v>
      </c>
      <c r="AQ693">
        <v>47.161968999999999</v>
      </c>
      <c r="AR693">
        <v>-88.491623000000004</v>
      </c>
      <c r="AS693">
        <v>319.3</v>
      </c>
      <c r="AT693">
        <v>45.7</v>
      </c>
      <c r="AU693">
        <v>12</v>
      </c>
      <c r="AV693">
        <v>6</v>
      </c>
      <c r="AW693" t="s">
        <v>439</v>
      </c>
      <c r="AX693">
        <v>1.8302499999999999</v>
      </c>
      <c r="AY693">
        <v>1.0302500000000001</v>
      </c>
      <c r="AZ693">
        <v>2.3302499999999999</v>
      </c>
      <c r="BA693">
        <v>14.048999999999999</v>
      </c>
      <c r="BB693">
        <v>13.32</v>
      </c>
      <c r="BC693">
        <v>0.95</v>
      </c>
      <c r="BD693">
        <v>15.342000000000001</v>
      </c>
      <c r="BE693">
        <v>2732.6460000000002</v>
      </c>
      <c r="BF693">
        <v>186.6</v>
      </c>
      <c r="BG693">
        <v>0.32800000000000001</v>
      </c>
      <c r="BH693">
        <v>0</v>
      </c>
      <c r="BI693">
        <v>0.32800000000000001</v>
      </c>
      <c r="BJ693">
        <v>0.251</v>
      </c>
      <c r="BK693">
        <v>0</v>
      </c>
      <c r="BL693">
        <v>0.251</v>
      </c>
      <c r="BM693">
        <v>2.9237000000000002</v>
      </c>
      <c r="BQ693">
        <v>0</v>
      </c>
      <c r="BR693">
        <v>0.42937900000000001</v>
      </c>
      <c r="BS693">
        <v>0.32437899999999997</v>
      </c>
      <c r="BT693">
        <v>1.0999999999999999E-2</v>
      </c>
      <c r="BU693">
        <v>10.336226</v>
      </c>
      <c r="BV693">
        <v>6.5200179</v>
      </c>
    </row>
    <row r="694" spans="1:74" customFormat="1" x14ac:dyDescent="0.25">
      <c r="A694" s="37">
        <v>41704</v>
      </c>
      <c r="B694" s="38">
        <v>6.2037037037037041E-4</v>
      </c>
      <c r="C694">
        <v>14.366</v>
      </c>
      <c r="D694">
        <v>1.1983999999999999</v>
      </c>
      <c r="E694">
        <v>11984.28571</v>
      </c>
      <c r="F694">
        <v>14</v>
      </c>
      <c r="G694">
        <v>-4.7</v>
      </c>
      <c r="H694">
        <v>261.39999999999998</v>
      </c>
      <c r="J694">
        <v>0</v>
      </c>
      <c r="K694">
        <v>0.86950000000000005</v>
      </c>
      <c r="L694">
        <v>12.491300000000001</v>
      </c>
      <c r="M694">
        <v>1.0421</v>
      </c>
      <c r="N694">
        <v>12.2156</v>
      </c>
      <c r="O694">
        <v>0</v>
      </c>
      <c r="P694">
        <v>12.2</v>
      </c>
      <c r="Q694">
        <v>9.3673000000000002</v>
      </c>
      <c r="R694">
        <v>0</v>
      </c>
      <c r="S694">
        <v>9.4</v>
      </c>
      <c r="T694">
        <v>261.4085</v>
      </c>
      <c r="W694">
        <v>0</v>
      </c>
      <c r="X694">
        <v>0</v>
      </c>
      <c r="Y694">
        <v>12.2</v>
      </c>
      <c r="Z694">
        <v>847</v>
      </c>
      <c r="AA694">
        <v>872</v>
      </c>
      <c r="AB694">
        <v>796</v>
      </c>
      <c r="AC694">
        <v>55</v>
      </c>
      <c r="AD694">
        <v>10.3</v>
      </c>
      <c r="AE694">
        <v>0.24</v>
      </c>
      <c r="AF694">
        <v>980</v>
      </c>
      <c r="AG694">
        <v>-5</v>
      </c>
      <c r="AH694">
        <v>16</v>
      </c>
      <c r="AI694">
        <v>20</v>
      </c>
      <c r="AJ694">
        <v>191</v>
      </c>
      <c r="AK694">
        <v>190.8</v>
      </c>
      <c r="AL694">
        <v>7.3</v>
      </c>
      <c r="AM694">
        <v>195</v>
      </c>
      <c r="AN694" t="s">
        <v>155</v>
      </c>
      <c r="AO694">
        <v>2</v>
      </c>
      <c r="AP694" s="39">
        <v>0.70885416666666667</v>
      </c>
      <c r="AQ694">
        <v>47.161870999999998</v>
      </c>
      <c r="AR694">
        <v>-88.491575999999995</v>
      </c>
      <c r="AS694">
        <v>319.2</v>
      </c>
      <c r="AT694">
        <v>45.3</v>
      </c>
      <c r="AU694">
        <v>12</v>
      </c>
      <c r="AV694">
        <v>6</v>
      </c>
      <c r="AW694" t="s">
        <v>439</v>
      </c>
      <c r="AX694">
        <v>1.88025</v>
      </c>
      <c r="AY694">
        <v>1.0802499999999999</v>
      </c>
      <c r="AZ694">
        <v>2.3802500000000002</v>
      </c>
      <c r="BA694">
        <v>14.048999999999999</v>
      </c>
      <c r="BB694">
        <v>13.58</v>
      </c>
      <c r="BC694">
        <v>0.97</v>
      </c>
      <c r="BD694">
        <v>15.006</v>
      </c>
      <c r="BE694">
        <v>2795.739</v>
      </c>
      <c r="BF694">
        <v>148.441</v>
      </c>
      <c r="BG694">
        <v>0.28599999999999998</v>
      </c>
      <c r="BH694">
        <v>0</v>
      </c>
      <c r="BI694">
        <v>0.28599999999999998</v>
      </c>
      <c r="BJ694">
        <v>0.22</v>
      </c>
      <c r="BK694">
        <v>0</v>
      </c>
      <c r="BL694">
        <v>0.22</v>
      </c>
      <c r="BM694">
        <v>1.9332</v>
      </c>
      <c r="BQ694">
        <v>0</v>
      </c>
      <c r="BR694">
        <v>0.41934900000000003</v>
      </c>
      <c r="BS694">
        <v>0.32138</v>
      </c>
      <c r="BT694">
        <v>1.0793000000000001E-2</v>
      </c>
      <c r="BU694">
        <v>10.094771</v>
      </c>
      <c r="BV694">
        <v>6.4597379999999998</v>
      </c>
    </row>
    <row r="695" spans="1:74" customFormat="1" x14ac:dyDescent="0.25">
      <c r="A695" s="37">
        <v>41704</v>
      </c>
      <c r="B695" s="38">
        <v>6.3194444444444442E-4</v>
      </c>
      <c r="C695">
        <v>14.56</v>
      </c>
      <c r="D695">
        <v>0.74639999999999995</v>
      </c>
      <c r="E695">
        <v>7463.544621</v>
      </c>
      <c r="F695">
        <v>12.3</v>
      </c>
      <c r="G695">
        <v>-31.2</v>
      </c>
      <c r="H695">
        <v>88</v>
      </c>
      <c r="J695">
        <v>0</v>
      </c>
      <c r="K695">
        <v>0.87209999999999999</v>
      </c>
      <c r="L695">
        <v>12.698600000000001</v>
      </c>
      <c r="M695">
        <v>0.65090000000000003</v>
      </c>
      <c r="N695">
        <v>10.705500000000001</v>
      </c>
      <c r="O695">
        <v>0</v>
      </c>
      <c r="P695">
        <v>10.7</v>
      </c>
      <c r="Q695">
        <v>8.2093000000000007</v>
      </c>
      <c r="R695">
        <v>0</v>
      </c>
      <c r="S695">
        <v>8.1999999999999993</v>
      </c>
      <c r="T695">
        <v>87.968000000000004</v>
      </c>
      <c r="W695">
        <v>0</v>
      </c>
      <c r="X695">
        <v>0</v>
      </c>
      <c r="Y695">
        <v>12.1</v>
      </c>
      <c r="Z695">
        <v>848</v>
      </c>
      <c r="AA695">
        <v>872</v>
      </c>
      <c r="AB695">
        <v>798</v>
      </c>
      <c r="AC695">
        <v>55</v>
      </c>
      <c r="AD695">
        <v>10.3</v>
      </c>
      <c r="AE695">
        <v>0.24</v>
      </c>
      <c r="AF695">
        <v>980</v>
      </c>
      <c r="AG695">
        <v>-5</v>
      </c>
      <c r="AH695">
        <v>16</v>
      </c>
      <c r="AI695">
        <v>20</v>
      </c>
      <c r="AJ695">
        <v>190.8</v>
      </c>
      <c r="AK695">
        <v>190</v>
      </c>
      <c r="AL695">
        <v>7.3</v>
      </c>
      <c r="AM695">
        <v>195</v>
      </c>
      <c r="AN695" t="s">
        <v>155</v>
      </c>
      <c r="AO695">
        <v>2</v>
      </c>
      <c r="AP695" s="39">
        <v>0.70886574074074071</v>
      </c>
      <c r="AQ695">
        <v>47.161729000000001</v>
      </c>
      <c r="AR695">
        <v>-88.491502999999994</v>
      </c>
      <c r="AS695">
        <v>319.2</v>
      </c>
      <c r="AT695">
        <v>45</v>
      </c>
      <c r="AU695">
        <v>12</v>
      </c>
      <c r="AV695">
        <v>6</v>
      </c>
      <c r="AW695" t="s">
        <v>439</v>
      </c>
      <c r="AX695">
        <v>1.9</v>
      </c>
      <c r="AY695">
        <v>1.1000000000000001</v>
      </c>
      <c r="AZ695">
        <v>2.4</v>
      </c>
      <c r="BA695">
        <v>14.048999999999999</v>
      </c>
      <c r="BB695">
        <v>13.87</v>
      </c>
      <c r="BC695">
        <v>0.99</v>
      </c>
      <c r="BD695">
        <v>14.659000000000001</v>
      </c>
      <c r="BE695">
        <v>2885.0790000000002</v>
      </c>
      <c r="BF695">
        <v>94.126999999999995</v>
      </c>
      <c r="BG695">
        <v>0.255</v>
      </c>
      <c r="BH695">
        <v>0</v>
      </c>
      <c r="BI695">
        <v>0.255</v>
      </c>
      <c r="BJ695">
        <v>0.19500000000000001</v>
      </c>
      <c r="BK695">
        <v>0</v>
      </c>
      <c r="BL695">
        <v>0.19500000000000001</v>
      </c>
      <c r="BM695">
        <v>0.66039999999999999</v>
      </c>
      <c r="BQ695">
        <v>0</v>
      </c>
      <c r="BR695">
        <v>0.36855500000000002</v>
      </c>
      <c r="BS695">
        <v>0.31900000000000001</v>
      </c>
      <c r="BT695">
        <v>1.0206E-2</v>
      </c>
      <c r="BU695">
        <v>8.8720300000000005</v>
      </c>
      <c r="BV695">
        <v>6.4119000000000002</v>
      </c>
    </row>
    <row r="696" spans="1:74" customFormat="1" x14ac:dyDescent="0.25">
      <c r="A696" s="37">
        <v>41704</v>
      </c>
      <c r="B696" s="38">
        <v>6.4351851851851853E-4</v>
      </c>
      <c r="C696">
        <v>15.01</v>
      </c>
      <c r="D696">
        <v>0.46560000000000001</v>
      </c>
      <c r="E696">
        <v>4656.1948380000003</v>
      </c>
      <c r="F696">
        <v>12.1</v>
      </c>
      <c r="G696">
        <v>-5.5</v>
      </c>
      <c r="H696">
        <v>31.5</v>
      </c>
      <c r="J696">
        <v>0</v>
      </c>
      <c r="K696">
        <v>0.87119999999999997</v>
      </c>
      <c r="L696">
        <v>13.076499999999999</v>
      </c>
      <c r="M696">
        <v>0.40560000000000002</v>
      </c>
      <c r="N696">
        <v>10.5487</v>
      </c>
      <c r="O696">
        <v>0</v>
      </c>
      <c r="P696">
        <v>10.5</v>
      </c>
      <c r="Q696">
        <v>8.0891000000000002</v>
      </c>
      <c r="R696">
        <v>0</v>
      </c>
      <c r="S696">
        <v>8.1</v>
      </c>
      <c r="T696">
        <v>31.490600000000001</v>
      </c>
      <c r="W696">
        <v>0</v>
      </c>
      <c r="X696">
        <v>0</v>
      </c>
      <c r="Y696">
        <v>12.2</v>
      </c>
      <c r="Z696">
        <v>848</v>
      </c>
      <c r="AA696">
        <v>871</v>
      </c>
      <c r="AB696">
        <v>797</v>
      </c>
      <c r="AC696">
        <v>55</v>
      </c>
      <c r="AD696">
        <v>10.3</v>
      </c>
      <c r="AE696">
        <v>0.24</v>
      </c>
      <c r="AF696">
        <v>980</v>
      </c>
      <c r="AG696">
        <v>-5</v>
      </c>
      <c r="AH696">
        <v>16</v>
      </c>
      <c r="AI696">
        <v>20</v>
      </c>
      <c r="AJ696">
        <v>190</v>
      </c>
      <c r="AK696">
        <v>190</v>
      </c>
      <c r="AL696">
        <v>7.2</v>
      </c>
      <c r="AM696">
        <v>195</v>
      </c>
      <c r="AN696" t="s">
        <v>155</v>
      </c>
      <c r="AO696">
        <v>2</v>
      </c>
      <c r="AP696" s="39">
        <v>0.70887731481481486</v>
      </c>
      <c r="AQ696">
        <v>47.161461000000003</v>
      </c>
      <c r="AR696">
        <v>-88.491342000000003</v>
      </c>
      <c r="AS696">
        <v>319.10000000000002</v>
      </c>
      <c r="AT696">
        <v>44.9</v>
      </c>
      <c r="AU696">
        <v>12</v>
      </c>
      <c r="AV696">
        <v>6</v>
      </c>
      <c r="AW696" t="s">
        <v>439</v>
      </c>
      <c r="AX696">
        <v>1.8394999999999999</v>
      </c>
      <c r="AY696">
        <v>1.0395000000000001</v>
      </c>
      <c r="AZ696">
        <v>2.4605000000000001</v>
      </c>
      <c r="BA696">
        <v>14.048999999999999</v>
      </c>
      <c r="BB696">
        <v>13.77</v>
      </c>
      <c r="BC696">
        <v>0.98</v>
      </c>
      <c r="BD696">
        <v>14.785</v>
      </c>
      <c r="BE696">
        <v>2942.8939999999998</v>
      </c>
      <c r="BF696">
        <v>58.103999999999999</v>
      </c>
      <c r="BG696">
        <v>0.249</v>
      </c>
      <c r="BH696">
        <v>0</v>
      </c>
      <c r="BI696">
        <v>0.249</v>
      </c>
      <c r="BJ696">
        <v>0.191</v>
      </c>
      <c r="BK696">
        <v>0</v>
      </c>
      <c r="BL696">
        <v>0.191</v>
      </c>
      <c r="BM696">
        <v>0.23419999999999999</v>
      </c>
      <c r="BQ696">
        <v>0</v>
      </c>
      <c r="BR696">
        <v>0.27709899999999998</v>
      </c>
      <c r="BS696">
        <v>0.31920700000000002</v>
      </c>
      <c r="BT696">
        <v>1.0999999999999999E-2</v>
      </c>
      <c r="BU696">
        <v>6.6704660000000002</v>
      </c>
      <c r="BV696">
        <v>6.4160607000000001</v>
      </c>
    </row>
    <row r="697" spans="1:74" customFormat="1" x14ac:dyDescent="0.25">
      <c r="A697" s="37">
        <v>41704</v>
      </c>
      <c r="B697" s="38">
        <v>6.5509259259259264E-4</v>
      </c>
      <c r="C697">
        <v>14.853999999999999</v>
      </c>
      <c r="D697">
        <v>0.64249999999999996</v>
      </c>
      <c r="E697">
        <v>6425.2833330000003</v>
      </c>
      <c r="F697">
        <v>9.6</v>
      </c>
      <c r="G697">
        <v>-10.7</v>
      </c>
      <c r="H697">
        <v>138.1</v>
      </c>
      <c r="J697">
        <v>0</v>
      </c>
      <c r="K697">
        <v>0.87070000000000003</v>
      </c>
      <c r="L697">
        <v>12.9336</v>
      </c>
      <c r="M697">
        <v>0.5595</v>
      </c>
      <c r="N697">
        <v>8.3323</v>
      </c>
      <c r="O697">
        <v>0</v>
      </c>
      <c r="P697">
        <v>8.3000000000000007</v>
      </c>
      <c r="Q697">
        <v>6.3894000000000002</v>
      </c>
      <c r="R697">
        <v>0</v>
      </c>
      <c r="S697">
        <v>6.4</v>
      </c>
      <c r="T697">
        <v>138.14439999999999</v>
      </c>
      <c r="W697">
        <v>0</v>
      </c>
      <c r="X697">
        <v>0</v>
      </c>
      <c r="Y697">
        <v>12.1</v>
      </c>
      <c r="Z697">
        <v>847</v>
      </c>
      <c r="AA697">
        <v>872</v>
      </c>
      <c r="AB697">
        <v>797</v>
      </c>
      <c r="AC697">
        <v>55</v>
      </c>
      <c r="AD697">
        <v>10.3</v>
      </c>
      <c r="AE697">
        <v>0.24</v>
      </c>
      <c r="AF697">
        <v>980</v>
      </c>
      <c r="AG697">
        <v>-5</v>
      </c>
      <c r="AH697">
        <v>16</v>
      </c>
      <c r="AI697">
        <v>20</v>
      </c>
      <c r="AJ697">
        <v>190.2</v>
      </c>
      <c r="AK697">
        <v>190</v>
      </c>
      <c r="AL697">
        <v>7.1</v>
      </c>
      <c r="AM697">
        <v>195</v>
      </c>
      <c r="AN697" t="s">
        <v>155</v>
      </c>
      <c r="AO697">
        <v>2</v>
      </c>
      <c r="AP697" s="39">
        <v>0.70890046296296294</v>
      </c>
      <c r="AQ697">
        <v>47.161262000000001</v>
      </c>
      <c r="AR697">
        <v>-88.491129999999998</v>
      </c>
      <c r="AS697">
        <v>319.10000000000002</v>
      </c>
      <c r="AT697">
        <v>44.9</v>
      </c>
      <c r="AU697">
        <v>12</v>
      </c>
      <c r="AV697">
        <v>8</v>
      </c>
      <c r="AW697" t="s">
        <v>440</v>
      </c>
      <c r="AX697">
        <v>1.8</v>
      </c>
      <c r="AY697">
        <v>1</v>
      </c>
      <c r="AZ697">
        <v>2.5</v>
      </c>
      <c r="BA697">
        <v>14.048999999999999</v>
      </c>
      <c r="BB697">
        <v>13.72</v>
      </c>
      <c r="BC697">
        <v>0.98</v>
      </c>
      <c r="BD697">
        <v>14.85</v>
      </c>
      <c r="BE697">
        <v>2906.0650000000001</v>
      </c>
      <c r="BF697">
        <v>80.006</v>
      </c>
      <c r="BG697">
        <v>0.19600000000000001</v>
      </c>
      <c r="BH697">
        <v>0</v>
      </c>
      <c r="BI697">
        <v>0.19600000000000001</v>
      </c>
      <c r="BJ697">
        <v>0.15</v>
      </c>
      <c r="BK697">
        <v>0</v>
      </c>
      <c r="BL697">
        <v>0.15</v>
      </c>
      <c r="BM697">
        <v>1.0256000000000001</v>
      </c>
      <c r="BQ697">
        <v>0</v>
      </c>
      <c r="BR697">
        <v>0.25376399999999999</v>
      </c>
      <c r="BS697">
        <v>0.32103500000000001</v>
      </c>
      <c r="BT697">
        <v>1.0999999999999999E-2</v>
      </c>
      <c r="BU697">
        <v>6.1087340000000001</v>
      </c>
      <c r="BV697">
        <v>6.4528034999999999</v>
      </c>
    </row>
    <row r="698" spans="1:74" customFormat="1" x14ac:dyDescent="0.25">
      <c r="A698" s="37">
        <v>41704</v>
      </c>
      <c r="B698" s="38">
        <v>6.6666666666666664E-4</v>
      </c>
      <c r="C698">
        <v>14.547000000000001</v>
      </c>
      <c r="D698">
        <v>1.4209000000000001</v>
      </c>
      <c r="E698">
        <v>14208.616669999999</v>
      </c>
      <c r="F698">
        <v>8.1</v>
      </c>
      <c r="G698">
        <v>-10.8</v>
      </c>
      <c r="H698">
        <v>344.8</v>
      </c>
      <c r="J698">
        <v>0</v>
      </c>
      <c r="K698">
        <v>0.86599999999999999</v>
      </c>
      <c r="L698">
        <v>12.5985</v>
      </c>
      <c r="M698">
        <v>1.2304999999999999</v>
      </c>
      <c r="N698">
        <v>7.0148999999999999</v>
      </c>
      <c r="O698">
        <v>0</v>
      </c>
      <c r="P698">
        <v>7</v>
      </c>
      <c r="Q698">
        <v>5.3791000000000002</v>
      </c>
      <c r="R698">
        <v>0</v>
      </c>
      <c r="S698">
        <v>5.4</v>
      </c>
      <c r="T698">
        <v>344.8347</v>
      </c>
      <c r="W698">
        <v>0</v>
      </c>
      <c r="X698">
        <v>0</v>
      </c>
      <c r="Y698">
        <v>12.2</v>
      </c>
      <c r="Z698">
        <v>847</v>
      </c>
      <c r="AA698">
        <v>871</v>
      </c>
      <c r="AB698">
        <v>798</v>
      </c>
      <c r="AC698">
        <v>55</v>
      </c>
      <c r="AD698">
        <v>10.3</v>
      </c>
      <c r="AE698">
        <v>0.24</v>
      </c>
      <c r="AF698">
        <v>981</v>
      </c>
      <c r="AG698">
        <v>-5</v>
      </c>
      <c r="AH698">
        <v>16</v>
      </c>
      <c r="AI698">
        <v>20</v>
      </c>
      <c r="AJ698">
        <v>190.8</v>
      </c>
      <c r="AK698">
        <v>190</v>
      </c>
      <c r="AL698">
        <v>7.1</v>
      </c>
      <c r="AM698">
        <v>195</v>
      </c>
      <c r="AN698" t="s">
        <v>155</v>
      </c>
      <c r="AO698">
        <v>2</v>
      </c>
      <c r="AP698" s="39">
        <v>0.70891203703703709</v>
      </c>
      <c r="AQ698">
        <v>47.161166000000001</v>
      </c>
      <c r="AR698">
        <v>-88.490942000000004</v>
      </c>
      <c r="AS698">
        <v>318.3</v>
      </c>
      <c r="AT698">
        <v>42.7</v>
      </c>
      <c r="AU698">
        <v>12</v>
      </c>
      <c r="AV698">
        <v>9</v>
      </c>
      <c r="AW698" t="s">
        <v>422</v>
      </c>
      <c r="AX698">
        <v>1.921</v>
      </c>
      <c r="AY698">
        <v>1.242</v>
      </c>
      <c r="AZ698">
        <v>2.742</v>
      </c>
      <c r="BA698">
        <v>14.048999999999999</v>
      </c>
      <c r="BB698">
        <v>13.23</v>
      </c>
      <c r="BC698">
        <v>0.94</v>
      </c>
      <c r="BD698">
        <v>15.468999999999999</v>
      </c>
      <c r="BE698">
        <v>2757.7130000000002</v>
      </c>
      <c r="BF698">
        <v>171.43299999999999</v>
      </c>
      <c r="BG698">
        <v>0.161</v>
      </c>
      <c r="BH698">
        <v>0</v>
      </c>
      <c r="BI698">
        <v>0.161</v>
      </c>
      <c r="BJ698">
        <v>0.123</v>
      </c>
      <c r="BK698">
        <v>0</v>
      </c>
      <c r="BL698">
        <v>0.123</v>
      </c>
      <c r="BM698">
        <v>2.4941</v>
      </c>
      <c r="BQ698">
        <v>0</v>
      </c>
      <c r="BR698">
        <v>0.30638500000000002</v>
      </c>
      <c r="BS698">
        <v>0.32520700000000002</v>
      </c>
      <c r="BT698">
        <v>1.1207E-2</v>
      </c>
      <c r="BU698">
        <v>7.3754530000000003</v>
      </c>
      <c r="BV698">
        <v>6.5366606999999997</v>
      </c>
    </row>
    <row r="699" spans="1:74" customFormat="1" x14ac:dyDescent="0.25">
      <c r="A699" s="37">
        <v>41704</v>
      </c>
      <c r="B699" s="38">
        <v>6.7824074074074065E-4</v>
      </c>
      <c r="C699">
        <v>14.39</v>
      </c>
      <c r="D699">
        <v>1.5358000000000001</v>
      </c>
      <c r="E699">
        <v>15358.084930000001</v>
      </c>
      <c r="F699">
        <v>7.8</v>
      </c>
      <c r="G699">
        <v>-9.8000000000000007</v>
      </c>
      <c r="H699">
        <v>327.3</v>
      </c>
      <c r="J699">
        <v>0</v>
      </c>
      <c r="K699">
        <v>0.86619999999999997</v>
      </c>
      <c r="L699">
        <v>12.4649</v>
      </c>
      <c r="M699">
        <v>1.3303</v>
      </c>
      <c r="N699">
        <v>6.7697000000000003</v>
      </c>
      <c r="O699">
        <v>0</v>
      </c>
      <c r="P699">
        <v>6.8</v>
      </c>
      <c r="Q699">
        <v>5.1912000000000003</v>
      </c>
      <c r="R699">
        <v>0</v>
      </c>
      <c r="S699">
        <v>5.2</v>
      </c>
      <c r="T699">
        <v>327.262</v>
      </c>
      <c r="W699">
        <v>0</v>
      </c>
      <c r="X699">
        <v>0</v>
      </c>
      <c r="Y699">
        <v>12.2</v>
      </c>
      <c r="Z699">
        <v>847</v>
      </c>
      <c r="AA699">
        <v>871</v>
      </c>
      <c r="AB699">
        <v>797</v>
      </c>
      <c r="AC699">
        <v>55</v>
      </c>
      <c r="AD699">
        <v>10.3</v>
      </c>
      <c r="AE699">
        <v>0.24</v>
      </c>
      <c r="AF699">
        <v>980</v>
      </c>
      <c r="AG699">
        <v>-5</v>
      </c>
      <c r="AH699">
        <v>16.207000000000001</v>
      </c>
      <c r="AI699">
        <v>20</v>
      </c>
      <c r="AJ699">
        <v>190</v>
      </c>
      <c r="AK699">
        <v>190</v>
      </c>
      <c r="AL699">
        <v>7.1</v>
      </c>
      <c r="AM699">
        <v>195</v>
      </c>
      <c r="AN699" t="s">
        <v>155</v>
      </c>
      <c r="AO699">
        <v>2</v>
      </c>
      <c r="AP699" s="39">
        <v>0.70892361111111113</v>
      </c>
      <c r="AQ699">
        <v>47.161057</v>
      </c>
      <c r="AR699">
        <v>-88.490803999999997</v>
      </c>
      <c r="AS699">
        <v>317.60000000000002</v>
      </c>
      <c r="AT699">
        <v>39.799999999999997</v>
      </c>
      <c r="AU699">
        <v>12</v>
      </c>
      <c r="AV699">
        <v>9</v>
      </c>
      <c r="AW699" t="s">
        <v>422</v>
      </c>
      <c r="AX699">
        <v>2</v>
      </c>
      <c r="AY699">
        <v>1.4</v>
      </c>
      <c r="AZ699">
        <v>2.9</v>
      </c>
      <c r="BA699">
        <v>14.048999999999999</v>
      </c>
      <c r="BB699">
        <v>13.25</v>
      </c>
      <c r="BC699">
        <v>0.94</v>
      </c>
      <c r="BD699">
        <v>15.444000000000001</v>
      </c>
      <c r="BE699">
        <v>2735.4960000000001</v>
      </c>
      <c r="BF699">
        <v>185.81899999999999</v>
      </c>
      <c r="BG699">
        <v>0.156</v>
      </c>
      <c r="BH699">
        <v>0</v>
      </c>
      <c r="BI699">
        <v>0.156</v>
      </c>
      <c r="BJ699">
        <v>0.11899999999999999</v>
      </c>
      <c r="BK699">
        <v>0</v>
      </c>
      <c r="BL699">
        <v>0.11899999999999999</v>
      </c>
      <c r="BM699">
        <v>2.3730000000000002</v>
      </c>
      <c r="BQ699">
        <v>0</v>
      </c>
      <c r="BR699">
        <v>0.34793000000000002</v>
      </c>
      <c r="BS699">
        <v>0.32662099999999999</v>
      </c>
      <c r="BT699">
        <v>1.2E-2</v>
      </c>
      <c r="BU699">
        <v>8.3755450000000007</v>
      </c>
      <c r="BV699">
        <v>6.5650820999999997</v>
      </c>
    </row>
    <row r="700" spans="1:74" customFormat="1" x14ac:dyDescent="0.25">
      <c r="A700" s="37">
        <v>41704</v>
      </c>
      <c r="B700" s="38">
        <v>6.8981481481481487E-4</v>
      </c>
      <c r="C700">
        <v>14.387</v>
      </c>
      <c r="D700">
        <v>1.4966999999999999</v>
      </c>
      <c r="E700">
        <v>14966.74438</v>
      </c>
      <c r="F700">
        <v>5.7</v>
      </c>
      <c r="G700">
        <v>1.6</v>
      </c>
      <c r="H700">
        <v>301.89999999999998</v>
      </c>
      <c r="J700">
        <v>0</v>
      </c>
      <c r="K700">
        <v>0.86650000000000005</v>
      </c>
      <c r="L700">
        <v>12.4671</v>
      </c>
      <c r="M700">
        <v>1.2968999999999999</v>
      </c>
      <c r="N700">
        <v>4.9115000000000002</v>
      </c>
      <c r="O700">
        <v>1.3794999999999999</v>
      </c>
      <c r="P700">
        <v>6.3</v>
      </c>
      <c r="Q700">
        <v>3.7663000000000002</v>
      </c>
      <c r="R700">
        <v>1.0579000000000001</v>
      </c>
      <c r="S700">
        <v>4.8</v>
      </c>
      <c r="T700">
        <v>301.87419999999997</v>
      </c>
      <c r="W700">
        <v>0</v>
      </c>
      <c r="X700">
        <v>0</v>
      </c>
      <c r="Y700">
        <v>12.1</v>
      </c>
      <c r="Z700">
        <v>847</v>
      </c>
      <c r="AA700">
        <v>872</v>
      </c>
      <c r="AB700">
        <v>799</v>
      </c>
      <c r="AC700">
        <v>55</v>
      </c>
      <c r="AD700">
        <v>10.3</v>
      </c>
      <c r="AE700">
        <v>0.24</v>
      </c>
      <c r="AF700">
        <v>980</v>
      </c>
      <c r="AG700">
        <v>-5</v>
      </c>
      <c r="AH700">
        <v>17</v>
      </c>
      <c r="AI700">
        <v>20</v>
      </c>
      <c r="AJ700">
        <v>190</v>
      </c>
      <c r="AK700">
        <v>190.2</v>
      </c>
      <c r="AL700">
        <v>6.9</v>
      </c>
      <c r="AM700">
        <v>195</v>
      </c>
      <c r="AN700" t="s">
        <v>155</v>
      </c>
      <c r="AO700">
        <v>2</v>
      </c>
      <c r="AP700" s="39">
        <v>0.70893518518518517</v>
      </c>
      <c r="AQ700">
        <v>47.160924999999999</v>
      </c>
      <c r="AR700">
        <v>-88.490718000000001</v>
      </c>
      <c r="AS700">
        <v>317.60000000000002</v>
      </c>
      <c r="AT700">
        <v>37.9</v>
      </c>
      <c r="AU700">
        <v>12</v>
      </c>
      <c r="AV700">
        <v>9</v>
      </c>
      <c r="AW700" t="s">
        <v>422</v>
      </c>
      <c r="AX700">
        <v>1.637</v>
      </c>
      <c r="AY700">
        <v>1.4</v>
      </c>
      <c r="AZ700">
        <v>2.3555000000000001</v>
      </c>
      <c r="BA700">
        <v>14.048999999999999</v>
      </c>
      <c r="BB700">
        <v>13.29</v>
      </c>
      <c r="BC700">
        <v>0.95</v>
      </c>
      <c r="BD700">
        <v>15.4</v>
      </c>
      <c r="BE700">
        <v>2742.692</v>
      </c>
      <c r="BF700">
        <v>181.59700000000001</v>
      </c>
      <c r="BG700">
        <v>0.113</v>
      </c>
      <c r="BH700">
        <v>3.2000000000000001E-2</v>
      </c>
      <c r="BI700">
        <v>0.14499999999999999</v>
      </c>
      <c r="BJ700">
        <v>8.6999999999999994E-2</v>
      </c>
      <c r="BK700">
        <v>2.4E-2</v>
      </c>
      <c r="BL700">
        <v>0.111</v>
      </c>
      <c r="BM700">
        <v>2.1943000000000001</v>
      </c>
      <c r="BQ700">
        <v>0</v>
      </c>
      <c r="BR700">
        <v>0.33979300000000001</v>
      </c>
      <c r="BS700">
        <v>0.32920700000000003</v>
      </c>
      <c r="BT700">
        <v>1.2E-2</v>
      </c>
      <c r="BU700">
        <v>8.1796670000000002</v>
      </c>
      <c r="BV700">
        <v>6.6170606999999997</v>
      </c>
    </row>
    <row r="701" spans="1:74" customFormat="1" x14ac:dyDescent="0.25">
      <c r="A701" s="37">
        <v>41704</v>
      </c>
      <c r="B701" s="38">
        <v>7.0138888888888887E-4</v>
      </c>
      <c r="C701">
        <v>14.38</v>
      </c>
      <c r="D701">
        <v>1.4610000000000001</v>
      </c>
      <c r="E701">
        <v>14610</v>
      </c>
      <c r="F701">
        <v>5.5</v>
      </c>
      <c r="G701">
        <v>-0.8</v>
      </c>
      <c r="H701">
        <v>281</v>
      </c>
      <c r="J701">
        <v>0</v>
      </c>
      <c r="K701">
        <v>0.86699999999999999</v>
      </c>
      <c r="L701">
        <v>12.467000000000001</v>
      </c>
      <c r="M701">
        <v>1.2665999999999999</v>
      </c>
      <c r="N701">
        <v>4.7683</v>
      </c>
      <c r="O701">
        <v>0</v>
      </c>
      <c r="P701">
        <v>4.8</v>
      </c>
      <c r="Q701">
        <v>3.6564999999999999</v>
      </c>
      <c r="R701">
        <v>0</v>
      </c>
      <c r="S701">
        <v>3.7</v>
      </c>
      <c r="T701">
        <v>280.95030000000003</v>
      </c>
      <c r="W701">
        <v>0</v>
      </c>
      <c r="X701">
        <v>0</v>
      </c>
      <c r="Y701">
        <v>12.2</v>
      </c>
      <c r="Z701">
        <v>847</v>
      </c>
      <c r="AA701">
        <v>872</v>
      </c>
      <c r="AB701">
        <v>798</v>
      </c>
      <c r="AC701">
        <v>55</v>
      </c>
      <c r="AD701">
        <v>10.3</v>
      </c>
      <c r="AE701">
        <v>0.24</v>
      </c>
      <c r="AF701">
        <v>980</v>
      </c>
      <c r="AG701">
        <v>-5</v>
      </c>
      <c r="AH701">
        <v>17</v>
      </c>
      <c r="AI701">
        <v>20</v>
      </c>
      <c r="AJ701">
        <v>190</v>
      </c>
      <c r="AK701">
        <v>190.8</v>
      </c>
      <c r="AL701">
        <v>7</v>
      </c>
      <c r="AM701">
        <v>195</v>
      </c>
      <c r="AN701" t="s">
        <v>155</v>
      </c>
      <c r="AO701">
        <v>2</v>
      </c>
      <c r="AP701" s="39">
        <v>0.70894675925925921</v>
      </c>
      <c r="AQ701">
        <v>47.160781999999998</v>
      </c>
      <c r="AR701">
        <v>-88.490666000000004</v>
      </c>
      <c r="AS701">
        <v>317.8</v>
      </c>
      <c r="AT701">
        <v>37.1</v>
      </c>
      <c r="AU701">
        <v>12</v>
      </c>
      <c r="AV701">
        <v>9</v>
      </c>
      <c r="AW701" t="s">
        <v>422</v>
      </c>
      <c r="AX701">
        <v>1.4604999999999999</v>
      </c>
      <c r="AY701">
        <v>1.1579999999999999</v>
      </c>
      <c r="AZ701">
        <v>2.0605000000000002</v>
      </c>
      <c r="BA701">
        <v>14.048999999999999</v>
      </c>
      <c r="BB701">
        <v>13.33</v>
      </c>
      <c r="BC701">
        <v>0.95</v>
      </c>
      <c r="BD701">
        <v>15.345000000000001</v>
      </c>
      <c r="BE701">
        <v>2749.1660000000002</v>
      </c>
      <c r="BF701">
        <v>177.77500000000001</v>
      </c>
      <c r="BG701">
        <v>0.11</v>
      </c>
      <c r="BH701">
        <v>0</v>
      </c>
      <c r="BI701">
        <v>0.11</v>
      </c>
      <c r="BJ701">
        <v>8.4000000000000005E-2</v>
      </c>
      <c r="BK701">
        <v>0</v>
      </c>
      <c r="BL701">
        <v>8.4000000000000005E-2</v>
      </c>
      <c r="BM701">
        <v>2.0470999999999999</v>
      </c>
      <c r="BQ701">
        <v>0</v>
      </c>
      <c r="BR701">
        <v>0.34914299999999998</v>
      </c>
      <c r="BS701">
        <v>0.32937899999999998</v>
      </c>
      <c r="BT701">
        <v>1.2E-2</v>
      </c>
      <c r="BU701">
        <v>8.4047450000000001</v>
      </c>
      <c r="BV701">
        <v>6.6205179000000003</v>
      </c>
    </row>
    <row r="702" spans="1:74" customFormat="1" x14ac:dyDescent="0.25">
      <c r="A702" s="37">
        <v>41704</v>
      </c>
      <c r="B702" s="38">
        <v>7.1296296296296299E-4</v>
      </c>
      <c r="C702">
        <v>14.38</v>
      </c>
      <c r="D702">
        <v>1.522</v>
      </c>
      <c r="E702">
        <v>15220.241470000001</v>
      </c>
      <c r="F702">
        <v>5.2</v>
      </c>
      <c r="G702">
        <v>-9.1</v>
      </c>
      <c r="H702">
        <v>288.39999999999998</v>
      </c>
      <c r="J702">
        <v>0</v>
      </c>
      <c r="K702">
        <v>0.86650000000000005</v>
      </c>
      <c r="L702">
        <v>12.460900000000001</v>
      </c>
      <c r="M702">
        <v>1.3189</v>
      </c>
      <c r="N702">
        <v>4.5060000000000002</v>
      </c>
      <c r="O702">
        <v>0</v>
      </c>
      <c r="P702">
        <v>4.5</v>
      </c>
      <c r="Q702">
        <v>3.4554</v>
      </c>
      <c r="R702">
        <v>0</v>
      </c>
      <c r="S702">
        <v>3.5</v>
      </c>
      <c r="T702">
        <v>288.41030000000001</v>
      </c>
      <c r="W702">
        <v>0</v>
      </c>
      <c r="X702">
        <v>0</v>
      </c>
      <c r="Y702">
        <v>12.1</v>
      </c>
      <c r="Z702">
        <v>848</v>
      </c>
      <c r="AA702">
        <v>872</v>
      </c>
      <c r="AB702">
        <v>797</v>
      </c>
      <c r="AC702">
        <v>55</v>
      </c>
      <c r="AD702">
        <v>10.3</v>
      </c>
      <c r="AE702">
        <v>0.24</v>
      </c>
      <c r="AF702">
        <v>980</v>
      </c>
      <c r="AG702">
        <v>-5</v>
      </c>
      <c r="AH702">
        <v>17</v>
      </c>
      <c r="AI702">
        <v>20</v>
      </c>
      <c r="AJ702">
        <v>190</v>
      </c>
      <c r="AK702">
        <v>190.2</v>
      </c>
      <c r="AL702">
        <v>7.3</v>
      </c>
      <c r="AM702">
        <v>195</v>
      </c>
      <c r="AN702" t="s">
        <v>155</v>
      </c>
      <c r="AO702">
        <v>2</v>
      </c>
      <c r="AP702" s="39">
        <v>0.70895833333333336</v>
      </c>
      <c r="AQ702">
        <v>47.160632</v>
      </c>
      <c r="AR702">
        <v>-88.490645999999998</v>
      </c>
      <c r="AS702">
        <v>317.8</v>
      </c>
      <c r="AT702">
        <v>37.1</v>
      </c>
      <c r="AU702">
        <v>12</v>
      </c>
      <c r="AV702">
        <v>9</v>
      </c>
      <c r="AW702" t="s">
        <v>422</v>
      </c>
      <c r="AX702">
        <v>1.6815</v>
      </c>
      <c r="AY702">
        <v>1</v>
      </c>
      <c r="AZ702">
        <v>2.2210000000000001</v>
      </c>
      <c r="BA702">
        <v>14.048999999999999</v>
      </c>
      <c r="BB702">
        <v>13.27</v>
      </c>
      <c r="BC702">
        <v>0.94</v>
      </c>
      <c r="BD702">
        <v>15.401</v>
      </c>
      <c r="BE702">
        <v>2738.4580000000001</v>
      </c>
      <c r="BF702">
        <v>184.47900000000001</v>
      </c>
      <c r="BG702">
        <v>0.104</v>
      </c>
      <c r="BH702">
        <v>0</v>
      </c>
      <c r="BI702">
        <v>0.104</v>
      </c>
      <c r="BJ702">
        <v>0.08</v>
      </c>
      <c r="BK702">
        <v>0</v>
      </c>
      <c r="BL702">
        <v>0.08</v>
      </c>
      <c r="BM702">
        <v>2.0943000000000001</v>
      </c>
      <c r="BQ702">
        <v>0</v>
      </c>
      <c r="BR702">
        <v>0.38820700000000002</v>
      </c>
      <c r="BS702">
        <v>0.326793</v>
      </c>
      <c r="BT702">
        <v>1.2E-2</v>
      </c>
      <c r="BU702">
        <v>9.3451129999999996</v>
      </c>
      <c r="BV702">
        <v>6.5685393000000003</v>
      </c>
    </row>
    <row r="703" spans="1:74" customFormat="1" x14ac:dyDescent="0.25">
      <c r="A703" s="37">
        <v>41704</v>
      </c>
      <c r="B703" s="38">
        <v>7.245370370370371E-4</v>
      </c>
      <c r="C703">
        <v>14.33</v>
      </c>
      <c r="D703">
        <v>1.6786000000000001</v>
      </c>
      <c r="E703">
        <v>16785.929349999999</v>
      </c>
      <c r="F703">
        <v>5.6</v>
      </c>
      <c r="G703">
        <v>12.7</v>
      </c>
      <c r="H703">
        <v>348.3</v>
      </c>
      <c r="J703">
        <v>0</v>
      </c>
      <c r="K703">
        <v>0.86550000000000005</v>
      </c>
      <c r="L703">
        <v>12.4026</v>
      </c>
      <c r="M703">
        <v>1.4528000000000001</v>
      </c>
      <c r="N703">
        <v>4.8467000000000002</v>
      </c>
      <c r="O703">
        <v>10.9916</v>
      </c>
      <c r="P703">
        <v>15.8</v>
      </c>
      <c r="Q703">
        <v>3.7166000000000001</v>
      </c>
      <c r="R703">
        <v>8.4286999999999992</v>
      </c>
      <c r="S703">
        <v>12.1</v>
      </c>
      <c r="T703">
        <v>348.30529999999999</v>
      </c>
      <c r="W703">
        <v>0</v>
      </c>
      <c r="X703">
        <v>0</v>
      </c>
      <c r="Y703">
        <v>12.2</v>
      </c>
      <c r="Z703">
        <v>848</v>
      </c>
      <c r="AA703">
        <v>873</v>
      </c>
      <c r="AB703">
        <v>798</v>
      </c>
      <c r="AC703">
        <v>55</v>
      </c>
      <c r="AD703">
        <v>10.3</v>
      </c>
      <c r="AE703">
        <v>0.24</v>
      </c>
      <c r="AF703">
        <v>980</v>
      </c>
      <c r="AG703">
        <v>-5</v>
      </c>
      <c r="AH703">
        <v>17</v>
      </c>
      <c r="AI703">
        <v>20</v>
      </c>
      <c r="AJ703">
        <v>190.2</v>
      </c>
      <c r="AK703">
        <v>191</v>
      </c>
      <c r="AL703">
        <v>7.3</v>
      </c>
      <c r="AM703">
        <v>195</v>
      </c>
      <c r="AN703" t="s">
        <v>155</v>
      </c>
      <c r="AO703">
        <v>2</v>
      </c>
      <c r="AP703" s="39">
        <v>0.70896990740740751</v>
      </c>
      <c r="AQ703">
        <v>47.160477999999998</v>
      </c>
      <c r="AR703">
        <v>-88.490649000000005</v>
      </c>
      <c r="AS703">
        <v>317.3</v>
      </c>
      <c r="AT703">
        <v>37.5</v>
      </c>
      <c r="AU703">
        <v>12</v>
      </c>
      <c r="AV703">
        <v>9</v>
      </c>
      <c r="AW703" t="s">
        <v>422</v>
      </c>
      <c r="AX703">
        <v>1.4975000000000001</v>
      </c>
      <c r="AY703">
        <v>1.0605</v>
      </c>
      <c r="AZ703">
        <v>2.2395</v>
      </c>
      <c r="BA703">
        <v>14.048999999999999</v>
      </c>
      <c r="BB703">
        <v>13.17</v>
      </c>
      <c r="BC703">
        <v>0.94</v>
      </c>
      <c r="BD703">
        <v>15.542</v>
      </c>
      <c r="BE703">
        <v>2709.585</v>
      </c>
      <c r="BF703">
        <v>202.01</v>
      </c>
      <c r="BG703">
        <v>0.111</v>
      </c>
      <c r="BH703">
        <v>0.251</v>
      </c>
      <c r="BI703">
        <v>0.36199999999999999</v>
      </c>
      <c r="BJ703">
        <v>8.5000000000000006E-2</v>
      </c>
      <c r="BK703">
        <v>0.193</v>
      </c>
      <c r="BL703">
        <v>0.27800000000000002</v>
      </c>
      <c r="BM703">
        <v>2.5143</v>
      </c>
      <c r="BQ703">
        <v>0</v>
      </c>
      <c r="BR703">
        <v>0.37554500000000002</v>
      </c>
      <c r="BS703">
        <v>0.32600000000000001</v>
      </c>
      <c r="BT703">
        <v>1.2E-2</v>
      </c>
      <c r="BU703">
        <v>9.0403070000000003</v>
      </c>
      <c r="BV703">
        <v>6.5526</v>
      </c>
    </row>
    <row r="704" spans="1:74" customFormat="1" x14ac:dyDescent="0.25">
      <c r="A704" s="37">
        <v>41704</v>
      </c>
      <c r="B704" s="38">
        <v>7.361111111111111E-4</v>
      </c>
      <c r="C704">
        <v>14.234</v>
      </c>
      <c r="D704">
        <v>1.7299</v>
      </c>
      <c r="E704">
        <v>17298.965520000002</v>
      </c>
      <c r="F704">
        <v>5.6</v>
      </c>
      <c r="G704">
        <v>12.6</v>
      </c>
      <c r="H704">
        <v>341.5</v>
      </c>
      <c r="J704">
        <v>0</v>
      </c>
      <c r="K704">
        <v>0.86570000000000003</v>
      </c>
      <c r="L704">
        <v>12.3231</v>
      </c>
      <c r="M704">
        <v>1.4976</v>
      </c>
      <c r="N704">
        <v>4.8480999999999996</v>
      </c>
      <c r="O704">
        <v>10.908200000000001</v>
      </c>
      <c r="P704">
        <v>15.8</v>
      </c>
      <c r="Q704">
        <v>3.7176999999999998</v>
      </c>
      <c r="R704">
        <v>8.3648000000000007</v>
      </c>
      <c r="S704">
        <v>12.1</v>
      </c>
      <c r="T704">
        <v>341.54</v>
      </c>
      <c r="W704">
        <v>0</v>
      </c>
      <c r="X704">
        <v>0</v>
      </c>
      <c r="Y704">
        <v>12.2</v>
      </c>
      <c r="Z704">
        <v>848</v>
      </c>
      <c r="AA704">
        <v>874</v>
      </c>
      <c r="AB704">
        <v>798</v>
      </c>
      <c r="AC704">
        <v>55</v>
      </c>
      <c r="AD704">
        <v>10.3</v>
      </c>
      <c r="AE704">
        <v>0.24</v>
      </c>
      <c r="AF704">
        <v>980</v>
      </c>
      <c r="AG704">
        <v>-5</v>
      </c>
      <c r="AH704">
        <v>17</v>
      </c>
      <c r="AI704">
        <v>20</v>
      </c>
      <c r="AJ704">
        <v>190.8</v>
      </c>
      <c r="AK704">
        <v>190.8</v>
      </c>
      <c r="AL704">
        <v>7.2</v>
      </c>
      <c r="AM704">
        <v>195</v>
      </c>
      <c r="AN704" t="s">
        <v>155</v>
      </c>
      <c r="AO704">
        <v>2</v>
      </c>
      <c r="AP704" s="39">
        <v>0.70898148148148143</v>
      </c>
      <c r="AQ704">
        <v>47.160322999999998</v>
      </c>
      <c r="AR704">
        <v>-88.490654000000006</v>
      </c>
      <c r="AS704">
        <v>316.8</v>
      </c>
      <c r="AT704">
        <v>37.9</v>
      </c>
      <c r="AU704">
        <v>12</v>
      </c>
      <c r="AV704">
        <v>9</v>
      </c>
      <c r="AW704" t="s">
        <v>422</v>
      </c>
      <c r="AX704">
        <v>1.3</v>
      </c>
      <c r="AY704">
        <v>1.1605000000000001</v>
      </c>
      <c r="AZ704">
        <v>2.2000000000000002</v>
      </c>
      <c r="BA704">
        <v>14.048999999999999</v>
      </c>
      <c r="BB704">
        <v>13.19</v>
      </c>
      <c r="BC704">
        <v>0.94</v>
      </c>
      <c r="BD704">
        <v>15.509</v>
      </c>
      <c r="BE704">
        <v>2699.1030000000001</v>
      </c>
      <c r="BF704">
        <v>208.77600000000001</v>
      </c>
      <c r="BG704">
        <v>0.111</v>
      </c>
      <c r="BH704">
        <v>0.25</v>
      </c>
      <c r="BI704">
        <v>0.36099999999999999</v>
      </c>
      <c r="BJ704">
        <v>8.5000000000000006E-2</v>
      </c>
      <c r="BK704">
        <v>0.192</v>
      </c>
      <c r="BL704">
        <v>0.27700000000000002</v>
      </c>
      <c r="BM704">
        <v>2.4716999999999998</v>
      </c>
      <c r="BQ704">
        <v>0</v>
      </c>
      <c r="BR704">
        <v>0.338283</v>
      </c>
      <c r="BS704">
        <v>0.325793</v>
      </c>
      <c r="BT704">
        <v>1.2E-2</v>
      </c>
      <c r="BU704">
        <v>8.1433180000000007</v>
      </c>
      <c r="BV704">
        <v>6.5484393000000001</v>
      </c>
    </row>
    <row r="705" spans="1:74" customFormat="1" x14ac:dyDescent="0.25">
      <c r="A705" s="37">
        <v>41704</v>
      </c>
      <c r="B705" s="38">
        <v>7.4768518518518511E-4</v>
      </c>
      <c r="C705">
        <v>14.185</v>
      </c>
      <c r="D705">
        <v>1.7534000000000001</v>
      </c>
      <c r="E705">
        <v>17533.815030000002</v>
      </c>
      <c r="F705">
        <v>5.3</v>
      </c>
      <c r="G705">
        <v>2.9</v>
      </c>
      <c r="H705">
        <v>378.6</v>
      </c>
      <c r="J705">
        <v>0</v>
      </c>
      <c r="K705">
        <v>0.86580000000000001</v>
      </c>
      <c r="L705">
        <v>12.2821</v>
      </c>
      <c r="M705">
        <v>1.5182</v>
      </c>
      <c r="N705">
        <v>4.5744999999999996</v>
      </c>
      <c r="O705">
        <v>2.5226999999999999</v>
      </c>
      <c r="P705">
        <v>7.1</v>
      </c>
      <c r="Q705">
        <v>3.5078</v>
      </c>
      <c r="R705">
        <v>1.9345000000000001</v>
      </c>
      <c r="S705">
        <v>5.4</v>
      </c>
      <c r="T705">
        <v>378.56110000000001</v>
      </c>
      <c r="W705">
        <v>0</v>
      </c>
      <c r="X705">
        <v>0</v>
      </c>
      <c r="Y705">
        <v>12.1</v>
      </c>
      <c r="Z705">
        <v>849</v>
      </c>
      <c r="AA705">
        <v>874</v>
      </c>
      <c r="AB705">
        <v>798</v>
      </c>
      <c r="AC705">
        <v>55</v>
      </c>
      <c r="AD705">
        <v>10.3</v>
      </c>
      <c r="AE705">
        <v>0.24</v>
      </c>
      <c r="AF705">
        <v>980</v>
      </c>
      <c r="AG705">
        <v>-5</v>
      </c>
      <c r="AH705">
        <v>17</v>
      </c>
      <c r="AI705">
        <v>20</v>
      </c>
      <c r="AJ705">
        <v>190</v>
      </c>
      <c r="AK705">
        <v>190</v>
      </c>
      <c r="AL705">
        <v>7.2</v>
      </c>
      <c r="AM705">
        <v>195</v>
      </c>
      <c r="AN705" t="s">
        <v>155</v>
      </c>
      <c r="AO705">
        <v>2</v>
      </c>
      <c r="AP705" s="39">
        <v>0.70899305555555558</v>
      </c>
      <c r="AQ705">
        <v>47.160172000000003</v>
      </c>
      <c r="AR705">
        <v>-88.490640999999997</v>
      </c>
      <c r="AS705">
        <v>316.5</v>
      </c>
      <c r="AT705">
        <v>37.5</v>
      </c>
      <c r="AU705">
        <v>12</v>
      </c>
      <c r="AV705">
        <v>9</v>
      </c>
      <c r="AW705" t="s">
        <v>422</v>
      </c>
      <c r="AX705">
        <v>1.3605</v>
      </c>
      <c r="AY705">
        <v>1.2605</v>
      </c>
      <c r="AZ705">
        <v>2.2000000000000002</v>
      </c>
      <c r="BA705">
        <v>14.048999999999999</v>
      </c>
      <c r="BB705">
        <v>13.21</v>
      </c>
      <c r="BC705">
        <v>0.94</v>
      </c>
      <c r="BD705">
        <v>15.494</v>
      </c>
      <c r="BE705">
        <v>2693.3910000000001</v>
      </c>
      <c r="BF705">
        <v>211.89500000000001</v>
      </c>
      <c r="BG705">
        <v>0.105</v>
      </c>
      <c r="BH705">
        <v>5.8000000000000003E-2</v>
      </c>
      <c r="BI705">
        <v>0.16300000000000001</v>
      </c>
      <c r="BJ705">
        <v>8.1000000000000003E-2</v>
      </c>
      <c r="BK705">
        <v>4.3999999999999997E-2</v>
      </c>
      <c r="BL705">
        <v>0.125</v>
      </c>
      <c r="BM705">
        <v>2.7429999999999999</v>
      </c>
      <c r="BQ705">
        <v>0</v>
      </c>
      <c r="BR705">
        <v>0.37871700000000003</v>
      </c>
      <c r="BS705">
        <v>0.32582800000000001</v>
      </c>
      <c r="BT705">
        <v>1.2E-2</v>
      </c>
      <c r="BU705">
        <v>9.1166649999999994</v>
      </c>
      <c r="BV705">
        <v>6.5491428000000003</v>
      </c>
    </row>
    <row r="706" spans="1:74" customFormat="1" x14ac:dyDescent="0.25">
      <c r="A706" s="37">
        <v>41704</v>
      </c>
      <c r="B706" s="38">
        <v>7.5925925925925911E-4</v>
      </c>
      <c r="C706">
        <v>14.19</v>
      </c>
      <c r="D706">
        <v>1.6910000000000001</v>
      </c>
      <c r="E706">
        <v>16910</v>
      </c>
      <c r="F706">
        <v>5</v>
      </c>
      <c r="G706">
        <v>-7.2</v>
      </c>
      <c r="H706">
        <v>402</v>
      </c>
      <c r="J706">
        <v>0</v>
      </c>
      <c r="K706">
        <v>0.86629999999999996</v>
      </c>
      <c r="L706">
        <v>12.292</v>
      </c>
      <c r="M706">
        <v>1.4649000000000001</v>
      </c>
      <c r="N706">
        <v>4.3385999999999996</v>
      </c>
      <c r="O706">
        <v>0</v>
      </c>
      <c r="P706">
        <v>4.3</v>
      </c>
      <c r="Q706">
        <v>3.3264</v>
      </c>
      <c r="R706">
        <v>0</v>
      </c>
      <c r="S706">
        <v>3.3</v>
      </c>
      <c r="T706">
        <v>401.96269999999998</v>
      </c>
      <c r="W706">
        <v>0</v>
      </c>
      <c r="X706">
        <v>0</v>
      </c>
      <c r="Y706">
        <v>12.2</v>
      </c>
      <c r="Z706">
        <v>849</v>
      </c>
      <c r="AA706">
        <v>873</v>
      </c>
      <c r="AB706">
        <v>797</v>
      </c>
      <c r="AC706">
        <v>54.8</v>
      </c>
      <c r="AD706">
        <v>10.26</v>
      </c>
      <c r="AE706">
        <v>0.24</v>
      </c>
      <c r="AF706">
        <v>981</v>
      </c>
      <c r="AG706">
        <v>-5</v>
      </c>
      <c r="AH706">
        <v>17</v>
      </c>
      <c r="AI706">
        <v>20</v>
      </c>
      <c r="AJ706">
        <v>190</v>
      </c>
      <c r="AK706">
        <v>190</v>
      </c>
      <c r="AL706">
        <v>7</v>
      </c>
      <c r="AM706">
        <v>195</v>
      </c>
      <c r="AN706" t="s">
        <v>155</v>
      </c>
      <c r="AO706">
        <v>2</v>
      </c>
      <c r="AP706" s="39">
        <v>0.70900462962962962</v>
      </c>
      <c r="AQ706">
        <v>47.160024999999997</v>
      </c>
      <c r="AR706">
        <v>-88.490584999999996</v>
      </c>
      <c r="AS706">
        <v>316.10000000000002</v>
      </c>
      <c r="AT706">
        <v>37.200000000000003</v>
      </c>
      <c r="AU706">
        <v>12</v>
      </c>
      <c r="AV706">
        <v>9</v>
      </c>
      <c r="AW706" t="s">
        <v>422</v>
      </c>
      <c r="AX706">
        <v>1.5208790000000001</v>
      </c>
      <c r="AY706">
        <v>1.118681</v>
      </c>
      <c r="AZ706">
        <v>2.3208790000000001</v>
      </c>
      <c r="BA706">
        <v>14.048999999999999</v>
      </c>
      <c r="BB706">
        <v>13.26</v>
      </c>
      <c r="BC706">
        <v>0.94</v>
      </c>
      <c r="BD706">
        <v>15.436999999999999</v>
      </c>
      <c r="BE706">
        <v>2703.607</v>
      </c>
      <c r="BF706">
        <v>205.06700000000001</v>
      </c>
      <c r="BG706">
        <v>0.1</v>
      </c>
      <c r="BH706">
        <v>0</v>
      </c>
      <c r="BI706">
        <v>0.1</v>
      </c>
      <c r="BJ706">
        <v>7.6999999999999999E-2</v>
      </c>
      <c r="BK706">
        <v>0</v>
      </c>
      <c r="BL706">
        <v>7.6999999999999999E-2</v>
      </c>
      <c r="BM706">
        <v>2.9211999999999998</v>
      </c>
      <c r="BQ706">
        <v>0</v>
      </c>
      <c r="BR706">
        <v>0.33849000000000001</v>
      </c>
      <c r="BS706">
        <v>0.32858599999999999</v>
      </c>
      <c r="BT706">
        <v>1.2E-2</v>
      </c>
      <c r="BU706">
        <v>8.148301</v>
      </c>
      <c r="BV706">
        <v>6.6045786</v>
      </c>
    </row>
    <row r="707" spans="1:74" customFormat="1" x14ac:dyDescent="0.25">
      <c r="A707" s="37">
        <v>41704</v>
      </c>
      <c r="B707" s="38">
        <v>7.7083333333333344E-4</v>
      </c>
      <c r="C707">
        <v>14.218</v>
      </c>
      <c r="D707">
        <v>1.6123000000000001</v>
      </c>
      <c r="E707">
        <v>16123.47222</v>
      </c>
      <c r="F707">
        <v>5.0999999999999996</v>
      </c>
      <c r="G707">
        <v>-7.2</v>
      </c>
      <c r="H707">
        <v>352.2</v>
      </c>
      <c r="J707">
        <v>0</v>
      </c>
      <c r="K707">
        <v>0.86680000000000001</v>
      </c>
      <c r="L707">
        <v>12.3239</v>
      </c>
      <c r="M707">
        <v>1.3976</v>
      </c>
      <c r="N707">
        <v>4.4206000000000003</v>
      </c>
      <c r="O707">
        <v>0</v>
      </c>
      <c r="P707">
        <v>4.4000000000000004</v>
      </c>
      <c r="Q707">
        <v>3.3875999999999999</v>
      </c>
      <c r="R707">
        <v>0</v>
      </c>
      <c r="S707">
        <v>3.4</v>
      </c>
      <c r="T707">
        <v>352.2235</v>
      </c>
      <c r="W707">
        <v>0</v>
      </c>
      <c r="X707">
        <v>0</v>
      </c>
      <c r="Y707">
        <v>12.2</v>
      </c>
      <c r="Z707">
        <v>848</v>
      </c>
      <c r="AA707">
        <v>873</v>
      </c>
      <c r="AB707">
        <v>795</v>
      </c>
      <c r="AC707">
        <v>54</v>
      </c>
      <c r="AD707">
        <v>10.11</v>
      </c>
      <c r="AE707">
        <v>0.23</v>
      </c>
      <c r="AF707">
        <v>980</v>
      </c>
      <c r="AG707">
        <v>-5</v>
      </c>
      <c r="AH707">
        <v>17</v>
      </c>
      <c r="AI707">
        <v>20</v>
      </c>
      <c r="AJ707">
        <v>190.2</v>
      </c>
      <c r="AK707">
        <v>190</v>
      </c>
      <c r="AL707">
        <v>6.9</v>
      </c>
      <c r="AM707">
        <v>195</v>
      </c>
      <c r="AN707" t="s">
        <v>155</v>
      </c>
      <c r="AO707">
        <v>2</v>
      </c>
      <c r="AP707" s="39">
        <v>0.70901620370370377</v>
      </c>
      <c r="AQ707">
        <v>47.159967000000002</v>
      </c>
      <c r="AR707">
        <v>-88.490555000000001</v>
      </c>
      <c r="AS707">
        <v>316</v>
      </c>
      <c r="AT707">
        <v>37.299999999999997</v>
      </c>
      <c r="AU707">
        <v>12</v>
      </c>
      <c r="AV707">
        <v>9</v>
      </c>
      <c r="AW707" t="s">
        <v>422</v>
      </c>
      <c r="AX707">
        <v>1.6</v>
      </c>
      <c r="AY707">
        <v>1</v>
      </c>
      <c r="AZ707">
        <v>2.4</v>
      </c>
      <c r="BA707">
        <v>14.048999999999999</v>
      </c>
      <c r="BB707">
        <v>13.31</v>
      </c>
      <c r="BC707">
        <v>0.95</v>
      </c>
      <c r="BD707">
        <v>15.368</v>
      </c>
      <c r="BE707">
        <v>2718.6030000000001</v>
      </c>
      <c r="BF707">
        <v>196.22300000000001</v>
      </c>
      <c r="BG707">
        <v>0.10199999999999999</v>
      </c>
      <c r="BH707">
        <v>0</v>
      </c>
      <c r="BI707">
        <v>0.10199999999999999</v>
      </c>
      <c r="BJ707">
        <v>7.8E-2</v>
      </c>
      <c r="BK707">
        <v>0</v>
      </c>
      <c r="BL707">
        <v>7.8E-2</v>
      </c>
      <c r="BM707">
        <v>2.5672999999999999</v>
      </c>
      <c r="BQ707">
        <v>0</v>
      </c>
      <c r="BR707">
        <v>0.411802</v>
      </c>
      <c r="BS707">
        <v>0.32700000000000001</v>
      </c>
      <c r="BT707">
        <v>1.2E-2</v>
      </c>
      <c r="BU707">
        <v>9.9131040000000006</v>
      </c>
      <c r="BV707">
        <v>6.5727000000000002</v>
      </c>
    </row>
    <row r="708" spans="1:74" customFormat="1" x14ac:dyDescent="0.25">
      <c r="A708" s="37">
        <v>41704</v>
      </c>
      <c r="B708" s="38">
        <v>7.8240740740740744E-4</v>
      </c>
      <c r="C708">
        <v>14.27</v>
      </c>
      <c r="D708">
        <v>1.5575000000000001</v>
      </c>
      <c r="E708">
        <v>15574.76844</v>
      </c>
      <c r="F708">
        <v>5.0999999999999996</v>
      </c>
      <c r="G708">
        <v>-7.3</v>
      </c>
      <c r="H708">
        <v>378.8</v>
      </c>
      <c r="J708">
        <v>0</v>
      </c>
      <c r="K708">
        <v>0.86680000000000001</v>
      </c>
      <c r="L708">
        <v>12.3697</v>
      </c>
      <c r="M708">
        <v>1.3501000000000001</v>
      </c>
      <c r="N708">
        <v>4.4208999999999996</v>
      </c>
      <c r="O708">
        <v>0</v>
      </c>
      <c r="P708">
        <v>4.4000000000000004</v>
      </c>
      <c r="Q708">
        <v>3.3875999999999999</v>
      </c>
      <c r="R708">
        <v>0</v>
      </c>
      <c r="S708">
        <v>3.4</v>
      </c>
      <c r="T708">
        <v>378.84429999999998</v>
      </c>
      <c r="W708">
        <v>0</v>
      </c>
      <c r="X708">
        <v>0</v>
      </c>
      <c r="Y708">
        <v>12.1</v>
      </c>
      <c r="Z708">
        <v>848</v>
      </c>
      <c r="AA708">
        <v>873</v>
      </c>
      <c r="AB708">
        <v>795</v>
      </c>
      <c r="AC708">
        <v>54</v>
      </c>
      <c r="AD708">
        <v>10.11</v>
      </c>
      <c r="AE708">
        <v>0.23</v>
      </c>
      <c r="AF708">
        <v>981</v>
      </c>
      <c r="AG708">
        <v>-5</v>
      </c>
      <c r="AH708">
        <v>17</v>
      </c>
      <c r="AI708">
        <v>20</v>
      </c>
      <c r="AJ708">
        <v>191</v>
      </c>
      <c r="AK708">
        <v>190</v>
      </c>
      <c r="AL708">
        <v>6.8</v>
      </c>
      <c r="AM708">
        <v>195</v>
      </c>
      <c r="AN708" t="s">
        <v>155</v>
      </c>
      <c r="AO708">
        <v>2</v>
      </c>
      <c r="AP708" s="39">
        <v>0.70901620370370377</v>
      </c>
      <c r="AQ708">
        <v>47.159801000000002</v>
      </c>
      <c r="AR708">
        <v>-88.490442999999999</v>
      </c>
      <c r="AS708">
        <v>315.8</v>
      </c>
      <c r="AT708">
        <v>37.299999999999997</v>
      </c>
      <c r="AU708">
        <v>12</v>
      </c>
      <c r="AV708">
        <v>9</v>
      </c>
      <c r="AW708" t="s">
        <v>422</v>
      </c>
      <c r="AX708">
        <v>1.7815000000000001</v>
      </c>
      <c r="AY708">
        <v>1</v>
      </c>
      <c r="AZ708">
        <v>2.5209999999999999</v>
      </c>
      <c r="BA708">
        <v>14.048999999999999</v>
      </c>
      <c r="BB708">
        <v>13.32</v>
      </c>
      <c r="BC708">
        <v>0.95</v>
      </c>
      <c r="BD708">
        <v>15.362</v>
      </c>
      <c r="BE708">
        <v>2728.5169999999998</v>
      </c>
      <c r="BF708">
        <v>189.541</v>
      </c>
      <c r="BG708">
        <v>0.10199999999999999</v>
      </c>
      <c r="BH708">
        <v>0</v>
      </c>
      <c r="BI708">
        <v>0.10199999999999999</v>
      </c>
      <c r="BJ708">
        <v>7.8E-2</v>
      </c>
      <c r="BK708">
        <v>0</v>
      </c>
      <c r="BL708">
        <v>7.8E-2</v>
      </c>
      <c r="BM708">
        <v>2.7612000000000001</v>
      </c>
      <c r="BQ708">
        <v>0</v>
      </c>
      <c r="BR708">
        <v>0.47296199999999999</v>
      </c>
      <c r="BS708">
        <v>0.32741399999999998</v>
      </c>
      <c r="BT708">
        <v>1.2E-2</v>
      </c>
      <c r="BU708">
        <v>11.385377999999999</v>
      </c>
      <c r="BV708">
        <v>6.5810214</v>
      </c>
    </row>
    <row r="709" spans="1:74" customFormat="1" x14ac:dyDescent="0.25">
      <c r="A709" s="37">
        <v>41704</v>
      </c>
      <c r="B709" s="38">
        <v>7.9398148148148145E-4</v>
      </c>
      <c r="C709">
        <v>14.27</v>
      </c>
      <c r="D709">
        <v>1.5365</v>
      </c>
      <c r="E709">
        <v>15365.300090000001</v>
      </c>
      <c r="F709">
        <v>5.2</v>
      </c>
      <c r="G709">
        <v>-5.8</v>
      </c>
      <c r="H709">
        <v>343.6</v>
      </c>
      <c r="J709">
        <v>0</v>
      </c>
      <c r="K709">
        <v>0.86709999999999998</v>
      </c>
      <c r="L709">
        <v>12.3734</v>
      </c>
      <c r="M709">
        <v>1.3323</v>
      </c>
      <c r="N709">
        <v>4.5088999999999997</v>
      </c>
      <c r="O709">
        <v>0</v>
      </c>
      <c r="P709">
        <v>4.5</v>
      </c>
      <c r="Q709">
        <v>3.4550999999999998</v>
      </c>
      <c r="R709">
        <v>0</v>
      </c>
      <c r="S709">
        <v>3.5</v>
      </c>
      <c r="T709">
        <v>343.60289999999998</v>
      </c>
      <c r="W709">
        <v>0</v>
      </c>
      <c r="X709">
        <v>0</v>
      </c>
      <c r="Y709">
        <v>12.2</v>
      </c>
      <c r="Z709">
        <v>847</v>
      </c>
      <c r="AA709">
        <v>873</v>
      </c>
      <c r="AB709">
        <v>796</v>
      </c>
      <c r="AC709">
        <v>54</v>
      </c>
      <c r="AD709">
        <v>10.11</v>
      </c>
      <c r="AE709">
        <v>0.23</v>
      </c>
      <c r="AF709">
        <v>981</v>
      </c>
      <c r="AG709">
        <v>-5</v>
      </c>
      <c r="AH709">
        <v>17.207000000000001</v>
      </c>
      <c r="AI709">
        <v>20</v>
      </c>
      <c r="AJ709">
        <v>191</v>
      </c>
      <c r="AK709">
        <v>190</v>
      </c>
      <c r="AL709">
        <v>6.9</v>
      </c>
      <c r="AM709">
        <v>195</v>
      </c>
      <c r="AN709" t="s">
        <v>155</v>
      </c>
      <c r="AO709">
        <v>2</v>
      </c>
      <c r="AP709" s="39">
        <v>0.70903935185185185</v>
      </c>
      <c r="AQ709">
        <v>47.159632999999999</v>
      </c>
      <c r="AR709">
        <v>-88.490261000000004</v>
      </c>
      <c r="AS709">
        <v>315.39999999999998</v>
      </c>
      <c r="AT709">
        <v>36.9</v>
      </c>
      <c r="AU709">
        <v>12</v>
      </c>
      <c r="AV709">
        <v>9</v>
      </c>
      <c r="AW709" t="s">
        <v>422</v>
      </c>
      <c r="AX709">
        <v>1.7184999999999999</v>
      </c>
      <c r="AY709">
        <v>1.0605</v>
      </c>
      <c r="AZ709">
        <v>2.6</v>
      </c>
      <c r="BA709">
        <v>14.048999999999999</v>
      </c>
      <c r="BB709">
        <v>13.34</v>
      </c>
      <c r="BC709">
        <v>0.95</v>
      </c>
      <c r="BD709">
        <v>15.327999999999999</v>
      </c>
      <c r="BE709">
        <v>2732.8380000000002</v>
      </c>
      <c r="BF709">
        <v>187.28700000000001</v>
      </c>
      <c r="BG709">
        <v>0.104</v>
      </c>
      <c r="BH709">
        <v>0</v>
      </c>
      <c r="BI709">
        <v>0.104</v>
      </c>
      <c r="BJ709">
        <v>0.08</v>
      </c>
      <c r="BK709">
        <v>0</v>
      </c>
      <c r="BL709">
        <v>0.08</v>
      </c>
      <c r="BM709">
        <v>2.5074999999999998</v>
      </c>
      <c r="BQ709">
        <v>0</v>
      </c>
      <c r="BR709">
        <v>0.435029</v>
      </c>
      <c r="BS709">
        <v>0.32941399999999998</v>
      </c>
      <c r="BT709">
        <v>1.2E-2</v>
      </c>
      <c r="BU709">
        <v>10.472236000000001</v>
      </c>
      <c r="BV709">
        <v>6.6212213999999996</v>
      </c>
    </row>
    <row r="710" spans="1:74" customFormat="1" x14ac:dyDescent="0.25">
      <c r="A710" s="37">
        <v>41704</v>
      </c>
      <c r="B710" s="38">
        <v>8.0555555555555545E-4</v>
      </c>
      <c r="C710">
        <v>14.276</v>
      </c>
      <c r="D710">
        <v>1.5449999999999999</v>
      </c>
      <c r="E710">
        <v>15449.83094</v>
      </c>
      <c r="F710">
        <v>5.3</v>
      </c>
      <c r="G710">
        <v>-0.3</v>
      </c>
      <c r="H710">
        <v>327.8</v>
      </c>
      <c r="J710">
        <v>0</v>
      </c>
      <c r="K710">
        <v>0.8669</v>
      </c>
      <c r="L710">
        <v>12.376300000000001</v>
      </c>
      <c r="M710">
        <v>1.3393999999999999</v>
      </c>
      <c r="N710">
        <v>4.5945999999999998</v>
      </c>
      <c r="O710">
        <v>0</v>
      </c>
      <c r="P710">
        <v>4.5999999999999996</v>
      </c>
      <c r="Q710">
        <v>3.5207999999999999</v>
      </c>
      <c r="R710">
        <v>0</v>
      </c>
      <c r="S710">
        <v>3.5</v>
      </c>
      <c r="T710">
        <v>327.80410000000001</v>
      </c>
      <c r="W710">
        <v>0</v>
      </c>
      <c r="X710">
        <v>0</v>
      </c>
      <c r="Y710">
        <v>12.1</v>
      </c>
      <c r="Z710">
        <v>848</v>
      </c>
      <c r="AA710">
        <v>874</v>
      </c>
      <c r="AB710">
        <v>797</v>
      </c>
      <c r="AC710">
        <v>54</v>
      </c>
      <c r="AD710">
        <v>10.11</v>
      </c>
      <c r="AE710">
        <v>0.23</v>
      </c>
      <c r="AF710">
        <v>981</v>
      </c>
      <c r="AG710">
        <v>-5</v>
      </c>
      <c r="AH710">
        <v>17.793206999999999</v>
      </c>
      <c r="AI710">
        <v>20</v>
      </c>
      <c r="AJ710">
        <v>190.8</v>
      </c>
      <c r="AK710">
        <v>190</v>
      </c>
      <c r="AL710">
        <v>6.7</v>
      </c>
      <c r="AM710">
        <v>195</v>
      </c>
      <c r="AN710" t="s">
        <v>155</v>
      </c>
      <c r="AO710">
        <v>2</v>
      </c>
      <c r="AP710" s="39">
        <v>0.709050925925926</v>
      </c>
      <c r="AQ710">
        <v>47.159537</v>
      </c>
      <c r="AR710">
        <v>-88.490088999999998</v>
      </c>
      <c r="AS710">
        <v>315.2</v>
      </c>
      <c r="AT710">
        <v>36.6</v>
      </c>
      <c r="AU710">
        <v>12</v>
      </c>
      <c r="AV710">
        <v>9</v>
      </c>
      <c r="AW710" t="s">
        <v>422</v>
      </c>
      <c r="AX710">
        <v>1.4185000000000001</v>
      </c>
      <c r="AY710">
        <v>1.1000000000000001</v>
      </c>
      <c r="AZ710">
        <v>2.1764999999999999</v>
      </c>
      <c r="BA710">
        <v>14.048999999999999</v>
      </c>
      <c r="BB710">
        <v>13.33</v>
      </c>
      <c r="BC710">
        <v>0.95</v>
      </c>
      <c r="BD710">
        <v>15.353</v>
      </c>
      <c r="BE710">
        <v>2731.8090000000002</v>
      </c>
      <c r="BF710">
        <v>188.16300000000001</v>
      </c>
      <c r="BG710">
        <v>0.106</v>
      </c>
      <c r="BH710">
        <v>0</v>
      </c>
      <c r="BI710">
        <v>0.106</v>
      </c>
      <c r="BJ710">
        <v>8.1000000000000003E-2</v>
      </c>
      <c r="BK710">
        <v>0</v>
      </c>
      <c r="BL710">
        <v>8.1000000000000003E-2</v>
      </c>
      <c r="BM710">
        <v>2.3908</v>
      </c>
      <c r="BQ710">
        <v>0</v>
      </c>
      <c r="BR710">
        <v>0.39672200000000002</v>
      </c>
      <c r="BS710">
        <v>0.33058599999999999</v>
      </c>
      <c r="BT710">
        <v>1.2E-2</v>
      </c>
      <c r="BU710">
        <v>9.5500969999999992</v>
      </c>
      <c r="BV710">
        <v>6.6447786000000004</v>
      </c>
    </row>
    <row r="711" spans="1:74" customFormat="1" x14ac:dyDescent="0.25">
      <c r="A711" s="37">
        <v>41704</v>
      </c>
      <c r="B711" s="38">
        <v>8.1712962962962978E-4</v>
      </c>
      <c r="C711">
        <v>14.28</v>
      </c>
      <c r="D711">
        <v>1.5621</v>
      </c>
      <c r="E711">
        <v>15620.52889</v>
      </c>
      <c r="F711">
        <v>5.4</v>
      </c>
      <c r="G711">
        <v>1.7</v>
      </c>
      <c r="H711">
        <v>361</v>
      </c>
      <c r="J711">
        <v>0</v>
      </c>
      <c r="K711">
        <v>0.86680000000000001</v>
      </c>
      <c r="L711">
        <v>12.3772</v>
      </c>
      <c r="M711">
        <v>1.3539000000000001</v>
      </c>
      <c r="N711">
        <v>4.6874000000000002</v>
      </c>
      <c r="O711">
        <v>1.4565999999999999</v>
      </c>
      <c r="P711">
        <v>6.1</v>
      </c>
      <c r="Q711">
        <v>3.5918999999999999</v>
      </c>
      <c r="R711">
        <v>1.1162000000000001</v>
      </c>
      <c r="S711">
        <v>4.7</v>
      </c>
      <c r="T711">
        <v>361</v>
      </c>
      <c r="W711">
        <v>0</v>
      </c>
      <c r="X711">
        <v>0</v>
      </c>
      <c r="Y711">
        <v>12.2</v>
      </c>
      <c r="Z711">
        <v>848</v>
      </c>
      <c r="AA711">
        <v>872</v>
      </c>
      <c r="AB711">
        <v>797</v>
      </c>
      <c r="AC711">
        <v>54</v>
      </c>
      <c r="AD711">
        <v>10.11</v>
      </c>
      <c r="AE711">
        <v>0.23</v>
      </c>
      <c r="AF711">
        <v>981</v>
      </c>
      <c r="AG711">
        <v>-5</v>
      </c>
      <c r="AH711">
        <v>17</v>
      </c>
      <c r="AI711">
        <v>20</v>
      </c>
      <c r="AJ711">
        <v>190.2</v>
      </c>
      <c r="AK711">
        <v>190</v>
      </c>
      <c r="AL711">
        <v>6.9</v>
      </c>
      <c r="AM711">
        <v>195</v>
      </c>
      <c r="AN711" t="s">
        <v>155</v>
      </c>
      <c r="AO711">
        <v>2</v>
      </c>
      <c r="AP711" s="39">
        <v>0.70906249999999993</v>
      </c>
      <c r="AQ711">
        <v>47.159443000000003</v>
      </c>
      <c r="AR711">
        <v>-88.489924000000002</v>
      </c>
      <c r="AS711">
        <v>315</v>
      </c>
      <c r="AT711">
        <v>36.6</v>
      </c>
      <c r="AU711">
        <v>12</v>
      </c>
      <c r="AV711">
        <v>9</v>
      </c>
      <c r="AW711" t="s">
        <v>422</v>
      </c>
      <c r="AX711">
        <v>1.3</v>
      </c>
      <c r="AY711">
        <v>1.1000000000000001</v>
      </c>
      <c r="AZ711">
        <v>1.9</v>
      </c>
      <c r="BA711">
        <v>14.048999999999999</v>
      </c>
      <c r="BB711">
        <v>13.31</v>
      </c>
      <c r="BC711">
        <v>0.95</v>
      </c>
      <c r="BD711">
        <v>15.372999999999999</v>
      </c>
      <c r="BE711">
        <v>2728.2719999999999</v>
      </c>
      <c r="BF711">
        <v>189.947</v>
      </c>
      <c r="BG711">
        <v>0.108</v>
      </c>
      <c r="BH711">
        <v>3.4000000000000002E-2</v>
      </c>
      <c r="BI711">
        <v>0.14199999999999999</v>
      </c>
      <c r="BJ711">
        <v>8.3000000000000004E-2</v>
      </c>
      <c r="BK711">
        <v>2.5999999999999999E-2</v>
      </c>
      <c r="BL711">
        <v>0.109</v>
      </c>
      <c r="BM711">
        <v>2.6293000000000002</v>
      </c>
      <c r="BQ711">
        <v>0</v>
      </c>
      <c r="BR711">
        <v>0.40563900000000003</v>
      </c>
      <c r="BS711">
        <v>0.329619</v>
      </c>
      <c r="BT711">
        <v>1.2E-2</v>
      </c>
      <c r="BU711">
        <v>9.7647359999999992</v>
      </c>
      <c r="BV711">
        <v>6.6253418999999996</v>
      </c>
    </row>
    <row r="712" spans="1:74" customFormat="1" x14ac:dyDescent="0.25">
      <c r="A712" s="37">
        <v>41704</v>
      </c>
      <c r="B712" s="38">
        <v>8.2870370370370379E-4</v>
      </c>
      <c r="C712">
        <v>14.276999999999999</v>
      </c>
      <c r="D712">
        <v>1.6066</v>
      </c>
      <c r="E712">
        <v>16065.770210000001</v>
      </c>
      <c r="F712">
        <v>5.8</v>
      </c>
      <c r="G712">
        <v>15.2</v>
      </c>
      <c r="H712">
        <v>359.8</v>
      </c>
      <c r="J712">
        <v>0</v>
      </c>
      <c r="K712">
        <v>0.86639999999999995</v>
      </c>
      <c r="L712">
        <v>12.369</v>
      </c>
      <c r="M712">
        <v>1.3918999999999999</v>
      </c>
      <c r="N712">
        <v>5.0248999999999997</v>
      </c>
      <c r="O712">
        <v>13.1686</v>
      </c>
      <c r="P712">
        <v>18.2</v>
      </c>
      <c r="Q712">
        <v>3.8504999999999998</v>
      </c>
      <c r="R712">
        <v>10.0909</v>
      </c>
      <c r="S712">
        <v>13.9</v>
      </c>
      <c r="T712">
        <v>359.79109999999997</v>
      </c>
      <c r="W712">
        <v>0</v>
      </c>
      <c r="X712">
        <v>0</v>
      </c>
      <c r="Y712">
        <v>12.1</v>
      </c>
      <c r="Z712">
        <v>848</v>
      </c>
      <c r="AA712">
        <v>872</v>
      </c>
      <c r="AB712">
        <v>796</v>
      </c>
      <c r="AC712">
        <v>54</v>
      </c>
      <c r="AD712">
        <v>10.11</v>
      </c>
      <c r="AE712">
        <v>0.23</v>
      </c>
      <c r="AF712">
        <v>981</v>
      </c>
      <c r="AG712">
        <v>-5</v>
      </c>
      <c r="AH712">
        <v>17</v>
      </c>
      <c r="AI712">
        <v>20</v>
      </c>
      <c r="AJ712">
        <v>191</v>
      </c>
      <c r="AK712">
        <v>190</v>
      </c>
      <c r="AL712">
        <v>6.8</v>
      </c>
      <c r="AM712">
        <v>195</v>
      </c>
      <c r="AN712" t="s">
        <v>155</v>
      </c>
      <c r="AO712">
        <v>2</v>
      </c>
      <c r="AP712" s="39">
        <v>0.70907407407407408</v>
      </c>
      <c r="AQ712">
        <v>47.159343</v>
      </c>
      <c r="AR712">
        <v>-88.489759000000006</v>
      </c>
      <c r="AS712">
        <v>315.10000000000002</v>
      </c>
      <c r="AT712">
        <v>36.9</v>
      </c>
      <c r="AU712">
        <v>12</v>
      </c>
      <c r="AV712">
        <v>9</v>
      </c>
      <c r="AW712" t="s">
        <v>422</v>
      </c>
      <c r="AX712">
        <v>1.421</v>
      </c>
      <c r="AY712">
        <v>1.3420000000000001</v>
      </c>
      <c r="AZ712">
        <v>2.1419999999999999</v>
      </c>
      <c r="BA712">
        <v>14.048999999999999</v>
      </c>
      <c r="BB712">
        <v>13.27</v>
      </c>
      <c r="BC712">
        <v>0.94</v>
      </c>
      <c r="BD712">
        <v>15.426</v>
      </c>
      <c r="BE712">
        <v>2720.5909999999999</v>
      </c>
      <c r="BF712">
        <v>194.851</v>
      </c>
      <c r="BG712">
        <v>0.11600000000000001</v>
      </c>
      <c r="BH712">
        <v>0.30299999999999999</v>
      </c>
      <c r="BI712">
        <v>0.41899999999999998</v>
      </c>
      <c r="BJ712">
        <v>8.8999999999999996E-2</v>
      </c>
      <c r="BK712">
        <v>0.23200000000000001</v>
      </c>
      <c r="BL712">
        <v>0.32100000000000001</v>
      </c>
      <c r="BM712">
        <v>2.6147999999999998</v>
      </c>
      <c r="BQ712">
        <v>0</v>
      </c>
      <c r="BR712">
        <v>0.39348699999999998</v>
      </c>
      <c r="BS712">
        <v>0.33200000000000002</v>
      </c>
      <c r="BT712">
        <v>1.2E-2</v>
      </c>
      <c r="BU712">
        <v>9.4722159999999995</v>
      </c>
      <c r="BV712">
        <v>6.6731999999999996</v>
      </c>
    </row>
    <row r="713" spans="1:74" customFormat="1" x14ac:dyDescent="0.25">
      <c r="A713" s="37">
        <v>41704</v>
      </c>
      <c r="B713" s="38">
        <v>8.4027777777777779E-4</v>
      </c>
      <c r="C713">
        <v>14.27</v>
      </c>
      <c r="D713">
        <v>1.6756</v>
      </c>
      <c r="E713">
        <v>16755.96154</v>
      </c>
      <c r="F713">
        <v>5.5</v>
      </c>
      <c r="G713">
        <v>8.6</v>
      </c>
      <c r="H713">
        <v>503.1</v>
      </c>
      <c r="J713">
        <v>0</v>
      </c>
      <c r="K713">
        <v>0.86570000000000003</v>
      </c>
      <c r="L713">
        <v>12.353199999999999</v>
      </c>
      <c r="M713">
        <v>1.4504999999999999</v>
      </c>
      <c r="N713">
        <v>4.7611999999999997</v>
      </c>
      <c r="O713">
        <v>7.4763000000000002</v>
      </c>
      <c r="P713">
        <v>12.2</v>
      </c>
      <c r="Q713">
        <v>3.6486000000000001</v>
      </c>
      <c r="R713">
        <v>5.7291999999999996</v>
      </c>
      <c r="S713">
        <v>9.4</v>
      </c>
      <c r="T713">
        <v>503.1377</v>
      </c>
      <c r="W713">
        <v>0</v>
      </c>
      <c r="X713">
        <v>0</v>
      </c>
      <c r="Y713">
        <v>12.1</v>
      </c>
      <c r="Z713">
        <v>848</v>
      </c>
      <c r="AA713">
        <v>873</v>
      </c>
      <c r="AB713">
        <v>796</v>
      </c>
      <c r="AC713">
        <v>54</v>
      </c>
      <c r="AD713">
        <v>10.119999999999999</v>
      </c>
      <c r="AE713">
        <v>0.23</v>
      </c>
      <c r="AF713">
        <v>980</v>
      </c>
      <c r="AG713">
        <v>-5</v>
      </c>
      <c r="AH713">
        <v>17</v>
      </c>
      <c r="AI713">
        <v>20</v>
      </c>
      <c r="AJ713">
        <v>191</v>
      </c>
      <c r="AK713">
        <v>190</v>
      </c>
      <c r="AL713">
        <v>6.8</v>
      </c>
      <c r="AM713">
        <v>195</v>
      </c>
      <c r="AN713" t="s">
        <v>155</v>
      </c>
      <c r="AO713">
        <v>2</v>
      </c>
      <c r="AP713" s="39">
        <v>0.70908564814814812</v>
      </c>
      <c r="AQ713">
        <v>47.159238000000002</v>
      </c>
      <c r="AR713">
        <v>-88.489592999999999</v>
      </c>
      <c r="AS713">
        <v>315.10000000000002</v>
      </c>
      <c r="AT713">
        <v>37.299999999999997</v>
      </c>
      <c r="AU713">
        <v>12</v>
      </c>
      <c r="AV713">
        <v>9</v>
      </c>
      <c r="AW713" t="s">
        <v>422</v>
      </c>
      <c r="AX713">
        <v>1.621</v>
      </c>
      <c r="AY713">
        <v>1.6815</v>
      </c>
      <c r="AZ713">
        <v>2.5419999999999998</v>
      </c>
      <c r="BA713">
        <v>14.048999999999999</v>
      </c>
      <c r="BB713">
        <v>13.2</v>
      </c>
      <c r="BC713">
        <v>0.94</v>
      </c>
      <c r="BD713">
        <v>15.516</v>
      </c>
      <c r="BE713">
        <v>2705.8629999999998</v>
      </c>
      <c r="BF713">
        <v>202.22200000000001</v>
      </c>
      <c r="BG713">
        <v>0.109</v>
      </c>
      <c r="BH713">
        <v>0.17100000000000001</v>
      </c>
      <c r="BI713">
        <v>0.28100000000000003</v>
      </c>
      <c r="BJ713">
        <v>8.4000000000000005E-2</v>
      </c>
      <c r="BK713">
        <v>0.13100000000000001</v>
      </c>
      <c r="BL713">
        <v>0.215</v>
      </c>
      <c r="BM713">
        <v>3.6415000000000002</v>
      </c>
      <c r="BQ713">
        <v>0</v>
      </c>
      <c r="BR713">
        <v>0.421653</v>
      </c>
      <c r="BS713">
        <v>0.331793</v>
      </c>
      <c r="BT713">
        <v>1.2E-2</v>
      </c>
      <c r="BU713">
        <v>10.150242</v>
      </c>
      <c r="BV713">
        <v>6.6690392999999997</v>
      </c>
    </row>
    <row r="714" spans="1:74" customFormat="1" x14ac:dyDescent="0.25">
      <c r="A714" s="37">
        <v>41704</v>
      </c>
      <c r="B714" s="38">
        <v>8.5185185185185179E-4</v>
      </c>
      <c r="C714">
        <v>14.27</v>
      </c>
      <c r="D714">
        <v>1.7866</v>
      </c>
      <c r="E714">
        <v>17865.804840000001</v>
      </c>
      <c r="F714">
        <v>5.3</v>
      </c>
      <c r="G714">
        <v>0.6</v>
      </c>
      <c r="H714">
        <v>569.79999999999995</v>
      </c>
      <c r="J714">
        <v>0</v>
      </c>
      <c r="K714">
        <v>0.86470000000000002</v>
      </c>
      <c r="L714">
        <v>12.3386</v>
      </c>
      <c r="M714">
        <v>1.5448</v>
      </c>
      <c r="N714">
        <v>4.5675999999999997</v>
      </c>
      <c r="O714">
        <v>0.49249999999999999</v>
      </c>
      <c r="P714">
        <v>5.0999999999999996</v>
      </c>
      <c r="Q714">
        <v>3.5002</v>
      </c>
      <c r="R714">
        <v>0.37740000000000001</v>
      </c>
      <c r="S714">
        <v>3.9</v>
      </c>
      <c r="T714">
        <v>569.81700000000001</v>
      </c>
      <c r="W714">
        <v>0</v>
      </c>
      <c r="X714">
        <v>0</v>
      </c>
      <c r="Y714">
        <v>12.2</v>
      </c>
      <c r="Z714">
        <v>847</v>
      </c>
      <c r="AA714">
        <v>873</v>
      </c>
      <c r="AB714">
        <v>795</v>
      </c>
      <c r="AC714">
        <v>54</v>
      </c>
      <c r="AD714">
        <v>10.11</v>
      </c>
      <c r="AE714">
        <v>0.23</v>
      </c>
      <c r="AF714">
        <v>980</v>
      </c>
      <c r="AG714">
        <v>-5</v>
      </c>
      <c r="AH714">
        <v>17</v>
      </c>
      <c r="AI714">
        <v>20</v>
      </c>
      <c r="AJ714">
        <v>191</v>
      </c>
      <c r="AK714">
        <v>190</v>
      </c>
      <c r="AL714">
        <v>6.9</v>
      </c>
      <c r="AM714">
        <v>195</v>
      </c>
      <c r="AN714" t="s">
        <v>155</v>
      </c>
      <c r="AO714">
        <v>2</v>
      </c>
      <c r="AP714" s="39">
        <v>0.70909722222222227</v>
      </c>
      <c r="AQ714">
        <v>47.159129999999998</v>
      </c>
      <c r="AR714">
        <v>-88.489433000000005</v>
      </c>
      <c r="AS714">
        <v>314.8</v>
      </c>
      <c r="AT714">
        <v>37.5</v>
      </c>
      <c r="AU714">
        <v>12</v>
      </c>
      <c r="AV714">
        <v>9</v>
      </c>
      <c r="AW714" t="s">
        <v>422</v>
      </c>
      <c r="AX714">
        <v>1.7605</v>
      </c>
      <c r="AY714">
        <v>1.8</v>
      </c>
      <c r="AZ714">
        <v>2.7</v>
      </c>
      <c r="BA714">
        <v>14.048999999999999</v>
      </c>
      <c r="BB714">
        <v>13.1</v>
      </c>
      <c r="BC714">
        <v>0.93</v>
      </c>
      <c r="BD714">
        <v>15.653</v>
      </c>
      <c r="BE714">
        <v>2685.8789999999999</v>
      </c>
      <c r="BF714">
        <v>214.024</v>
      </c>
      <c r="BG714">
        <v>0.104</v>
      </c>
      <c r="BH714">
        <v>1.0999999999999999E-2</v>
      </c>
      <c r="BI714">
        <v>0.115</v>
      </c>
      <c r="BJ714">
        <v>0.08</v>
      </c>
      <c r="BK714">
        <v>8.9999999999999993E-3</v>
      </c>
      <c r="BL714">
        <v>8.7999999999999995E-2</v>
      </c>
      <c r="BM714">
        <v>4.0983999999999998</v>
      </c>
      <c r="BQ714">
        <v>0</v>
      </c>
      <c r="BR714">
        <v>0.41245199999999999</v>
      </c>
      <c r="BS714">
        <v>0.33141399999999999</v>
      </c>
      <c r="BT714">
        <v>1.2E-2</v>
      </c>
      <c r="BU714">
        <v>9.9287510000000001</v>
      </c>
      <c r="BV714">
        <v>6.6614214</v>
      </c>
    </row>
    <row r="715" spans="1:74" customFormat="1" x14ac:dyDescent="0.25">
      <c r="A715" s="37">
        <v>41704</v>
      </c>
      <c r="B715" s="38">
        <v>8.6342592592592591E-4</v>
      </c>
      <c r="C715">
        <v>14.055</v>
      </c>
      <c r="D715">
        <v>1.9531000000000001</v>
      </c>
      <c r="E715">
        <v>19530.880829999998</v>
      </c>
      <c r="F715">
        <v>5.2</v>
      </c>
      <c r="G715">
        <v>-2.9</v>
      </c>
      <c r="H715">
        <v>702.7</v>
      </c>
      <c r="J715">
        <v>0</v>
      </c>
      <c r="K715">
        <v>0.86460000000000004</v>
      </c>
      <c r="L715">
        <v>12.152200000000001</v>
      </c>
      <c r="M715">
        <v>1.6887000000000001</v>
      </c>
      <c r="N715">
        <v>4.4961000000000002</v>
      </c>
      <c r="O715">
        <v>0</v>
      </c>
      <c r="P715">
        <v>4.5</v>
      </c>
      <c r="Q715">
        <v>3.4453</v>
      </c>
      <c r="R715">
        <v>0</v>
      </c>
      <c r="S715">
        <v>3.4</v>
      </c>
      <c r="T715">
        <v>702.73360000000002</v>
      </c>
      <c r="W715">
        <v>0</v>
      </c>
      <c r="X715">
        <v>0</v>
      </c>
      <c r="Y715">
        <v>12.1</v>
      </c>
      <c r="Z715">
        <v>847</v>
      </c>
      <c r="AA715">
        <v>873</v>
      </c>
      <c r="AB715">
        <v>796</v>
      </c>
      <c r="AC715">
        <v>54</v>
      </c>
      <c r="AD715">
        <v>10.11</v>
      </c>
      <c r="AE715">
        <v>0.23</v>
      </c>
      <c r="AF715">
        <v>981</v>
      </c>
      <c r="AG715">
        <v>-5</v>
      </c>
      <c r="AH715">
        <v>17</v>
      </c>
      <c r="AI715">
        <v>20</v>
      </c>
      <c r="AJ715">
        <v>191</v>
      </c>
      <c r="AK715">
        <v>190.2</v>
      </c>
      <c r="AL715">
        <v>6.7</v>
      </c>
      <c r="AM715">
        <v>195</v>
      </c>
      <c r="AN715" t="s">
        <v>155</v>
      </c>
      <c r="AO715">
        <v>2</v>
      </c>
      <c r="AP715" s="39">
        <v>0.7091087962962962</v>
      </c>
      <c r="AQ715">
        <v>47.159036</v>
      </c>
      <c r="AR715">
        <v>-88.489255</v>
      </c>
      <c r="AS715">
        <v>314.5</v>
      </c>
      <c r="AT715">
        <v>37.9</v>
      </c>
      <c r="AU715">
        <v>12</v>
      </c>
      <c r="AV715">
        <v>9</v>
      </c>
      <c r="AW715" t="s">
        <v>422</v>
      </c>
      <c r="AX715">
        <v>1.8</v>
      </c>
      <c r="AY715">
        <v>1.8605</v>
      </c>
      <c r="AZ715">
        <v>2.7</v>
      </c>
      <c r="BA715">
        <v>14.048999999999999</v>
      </c>
      <c r="BB715">
        <v>13.1</v>
      </c>
      <c r="BC715">
        <v>0.93</v>
      </c>
      <c r="BD715">
        <v>15.654999999999999</v>
      </c>
      <c r="BE715">
        <v>2650.8609999999999</v>
      </c>
      <c r="BF715">
        <v>234.458</v>
      </c>
      <c r="BG715">
        <v>0.10299999999999999</v>
      </c>
      <c r="BH715">
        <v>0</v>
      </c>
      <c r="BI715">
        <v>0.10299999999999999</v>
      </c>
      <c r="BJ715">
        <v>7.9000000000000001E-2</v>
      </c>
      <c r="BK715">
        <v>0</v>
      </c>
      <c r="BL715">
        <v>7.9000000000000001E-2</v>
      </c>
      <c r="BM715">
        <v>5.0651000000000002</v>
      </c>
      <c r="BQ715">
        <v>0</v>
      </c>
      <c r="BR715">
        <v>0.47453400000000001</v>
      </c>
      <c r="BS715">
        <v>0.33258599999999999</v>
      </c>
      <c r="BT715">
        <v>1.2E-2</v>
      </c>
      <c r="BU715">
        <v>11.423220000000001</v>
      </c>
      <c r="BV715">
        <v>6.6849786</v>
      </c>
    </row>
    <row r="716" spans="1:74" customFormat="1" x14ac:dyDescent="0.25">
      <c r="A716" s="37">
        <v>41704</v>
      </c>
      <c r="B716" s="38">
        <v>8.7500000000000002E-4</v>
      </c>
      <c r="C716">
        <v>14</v>
      </c>
      <c r="D716">
        <v>2.1032999999999999</v>
      </c>
      <c r="E716">
        <v>21033.4715</v>
      </c>
      <c r="F716">
        <v>4.9000000000000004</v>
      </c>
      <c r="G716">
        <v>-11.8</v>
      </c>
      <c r="H716">
        <v>959</v>
      </c>
      <c r="J716">
        <v>0</v>
      </c>
      <c r="K716">
        <v>0.86360000000000003</v>
      </c>
      <c r="L716">
        <v>12.089700000000001</v>
      </c>
      <c r="M716">
        <v>1.8164</v>
      </c>
      <c r="N716">
        <v>4.2313999999999998</v>
      </c>
      <c r="O716">
        <v>0</v>
      </c>
      <c r="P716">
        <v>4.2</v>
      </c>
      <c r="Q716">
        <v>3.2425000000000002</v>
      </c>
      <c r="R716">
        <v>0</v>
      </c>
      <c r="S716">
        <v>3.2</v>
      </c>
      <c r="T716">
        <v>958.95460000000003</v>
      </c>
      <c r="W716">
        <v>0</v>
      </c>
      <c r="X716">
        <v>0</v>
      </c>
      <c r="Y716">
        <v>12.2</v>
      </c>
      <c r="Z716">
        <v>847</v>
      </c>
      <c r="AA716">
        <v>873</v>
      </c>
      <c r="AB716">
        <v>798</v>
      </c>
      <c r="AC716">
        <v>54</v>
      </c>
      <c r="AD716">
        <v>10.11</v>
      </c>
      <c r="AE716">
        <v>0.23</v>
      </c>
      <c r="AF716">
        <v>981</v>
      </c>
      <c r="AG716">
        <v>-5</v>
      </c>
      <c r="AH716">
        <v>17</v>
      </c>
      <c r="AI716">
        <v>20</v>
      </c>
      <c r="AJ716">
        <v>191</v>
      </c>
      <c r="AK716">
        <v>190.8</v>
      </c>
      <c r="AL716">
        <v>6.9</v>
      </c>
      <c r="AM716">
        <v>195</v>
      </c>
      <c r="AN716" t="s">
        <v>155</v>
      </c>
      <c r="AO716">
        <v>2</v>
      </c>
      <c r="AP716" s="39">
        <v>0.70912037037037035</v>
      </c>
      <c r="AQ716">
        <v>47.158945000000003</v>
      </c>
      <c r="AR716">
        <v>-88.489071999999993</v>
      </c>
      <c r="AS716">
        <v>314.3</v>
      </c>
      <c r="AT716">
        <v>38.1</v>
      </c>
      <c r="AU716">
        <v>12</v>
      </c>
      <c r="AV716">
        <v>9</v>
      </c>
      <c r="AW716" t="s">
        <v>422</v>
      </c>
      <c r="AX716">
        <v>1.8</v>
      </c>
      <c r="AY716">
        <v>1.9</v>
      </c>
      <c r="AZ716">
        <v>2.7</v>
      </c>
      <c r="BA716">
        <v>14.048999999999999</v>
      </c>
      <c r="BB716">
        <v>12.98</v>
      </c>
      <c r="BC716">
        <v>0.92</v>
      </c>
      <c r="BD716">
        <v>15.801</v>
      </c>
      <c r="BE716">
        <v>2620.08</v>
      </c>
      <c r="BF716">
        <v>250.53899999999999</v>
      </c>
      <c r="BG716">
        <v>9.6000000000000002E-2</v>
      </c>
      <c r="BH716">
        <v>0</v>
      </c>
      <c r="BI716">
        <v>9.6000000000000002E-2</v>
      </c>
      <c r="BJ716">
        <v>7.3999999999999996E-2</v>
      </c>
      <c r="BK716">
        <v>0</v>
      </c>
      <c r="BL716">
        <v>7.3999999999999996E-2</v>
      </c>
      <c r="BM716">
        <v>6.8669000000000002</v>
      </c>
      <c r="BQ716">
        <v>0</v>
      </c>
      <c r="BR716">
        <v>0.60299999999999998</v>
      </c>
      <c r="BS716">
        <v>0.32996500000000001</v>
      </c>
      <c r="BT716">
        <v>1.1793E-2</v>
      </c>
      <c r="BU716">
        <v>14.515718</v>
      </c>
      <c r="BV716">
        <v>6.6322964999999998</v>
      </c>
    </row>
    <row r="717" spans="1:74" customFormat="1" x14ac:dyDescent="0.25">
      <c r="A717" s="37">
        <v>41704</v>
      </c>
      <c r="B717" s="38">
        <v>8.8657407407407402E-4</v>
      </c>
      <c r="C717">
        <v>14.009</v>
      </c>
      <c r="D717">
        <v>2.0716000000000001</v>
      </c>
      <c r="E717">
        <v>20716.36145</v>
      </c>
      <c r="F717">
        <v>5.2</v>
      </c>
      <c r="G717">
        <v>-7.4</v>
      </c>
      <c r="H717">
        <v>981.2</v>
      </c>
      <c r="J717">
        <v>0</v>
      </c>
      <c r="K717">
        <v>0.86380000000000001</v>
      </c>
      <c r="L717">
        <v>12.100899999999999</v>
      </c>
      <c r="M717">
        <v>1.7894000000000001</v>
      </c>
      <c r="N717">
        <v>4.5259999999999998</v>
      </c>
      <c r="O717">
        <v>0</v>
      </c>
      <c r="P717">
        <v>4.5</v>
      </c>
      <c r="Q717">
        <v>3.4681999999999999</v>
      </c>
      <c r="R717">
        <v>0</v>
      </c>
      <c r="S717">
        <v>3.5</v>
      </c>
      <c r="T717">
        <v>981.24760000000003</v>
      </c>
      <c r="W717">
        <v>0</v>
      </c>
      <c r="X717">
        <v>0</v>
      </c>
      <c r="Y717">
        <v>12.1</v>
      </c>
      <c r="Z717">
        <v>848</v>
      </c>
      <c r="AA717">
        <v>873</v>
      </c>
      <c r="AB717">
        <v>798</v>
      </c>
      <c r="AC717">
        <v>54</v>
      </c>
      <c r="AD717">
        <v>10.11</v>
      </c>
      <c r="AE717">
        <v>0.23</v>
      </c>
      <c r="AF717">
        <v>981</v>
      </c>
      <c r="AG717">
        <v>-5</v>
      </c>
      <c r="AH717">
        <v>17</v>
      </c>
      <c r="AI717">
        <v>20</v>
      </c>
      <c r="AJ717">
        <v>191</v>
      </c>
      <c r="AK717">
        <v>190</v>
      </c>
      <c r="AL717">
        <v>7</v>
      </c>
      <c r="AM717">
        <v>195</v>
      </c>
      <c r="AN717" t="s">
        <v>155</v>
      </c>
      <c r="AO717">
        <v>2</v>
      </c>
      <c r="AP717" s="39">
        <v>0.7091319444444445</v>
      </c>
      <c r="AQ717">
        <v>47.158880000000003</v>
      </c>
      <c r="AR717">
        <v>-88.488851999999994</v>
      </c>
      <c r="AS717">
        <v>314.2</v>
      </c>
      <c r="AT717">
        <v>38.6</v>
      </c>
      <c r="AU717">
        <v>12</v>
      </c>
      <c r="AV717">
        <v>8</v>
      </c>
      <c r="AW717" t="s">
        <v>419</v>
      </c>
      <c r="AX717">
        <v>1.8</v>
      </c>
      <c r="AY717">
        <v>1.3554999999999999</v>
      </c>
      <c r="AZ717">
        <v>2.5185</v>
      </c>
      <c r="BA717">
        <v>14.048999999999999</v>
      </c>
      <c r="BB717">
        <v>13</v>
      </c>
      <c r="BC717">
        <v>0.93</v>
      </c>
      <c r="BD717">
        <v>15.77</v>
      </c>
      <c r="BE717">
        <v>2625.0419999999999</v>
      </c>
      <c r="BF717">
        <v>247.066</v>
      </c>
      <c r="BG717">
        <v>0.10299999999999999</v>
      </c>
      <c r="BH717">
        <v>0</v>
      </c>
      <c r="BI717">
        <v>0.10299999999999999</v>
      </c>
      <c r="BJ717">
        <v>7.9000000000000001E-2</v>
      </c>
      <c r="BK717">
        <v>0</v>
      </c>
      <c r="BL717">
        <v>7.9000000000000001E-2</v>
      </c>
      <c r="BM717">
        <v>7.0332999999999997</v>
      </c>
      <c r="BQ717">
        <v>0</v>
      </c>
      <c r="BR717">
        <v>0.60196499999999997</v>
      </c>
      <c r="BS717">
        <v>0.32641399999999998</v>
      </c>
      <c r="BT717">
        <v>1.0793000000000001E-2</v>
      </c>
      <c r="BU717">
        <v>14.490803</v>
      </c>
      <c r="BV717">
        <v>6.5609213999999998</v>
      </c>
    </row>
    <row r="718" spans="1:74" customFormat="1" x14ac:dyDescent="0.25">
      <c r="A718" s="37">
        <v>41704</v>
      </c>
      <c r="B718" s="38">
        <v>8.9814814814814824E-4</v>
      </c>
      <c r="C718">
        <v>14.102</v>
      </c>
      <c r="D718">
        <v>1.8162</v>
      </c>
      <c r="E718">
        <v>18162.462309999999</v>
      </c>
      <c r="F718">
        <v>8.4</v>
      </c>
      <c r="G718">
        <v>-10.8</v>
      </c>
      <c r="H718">
        <v>888.6</v>
      </c>
      <c r="J718">
        <v>0</v>
      </c>
      <c r="K718">
        <v>0.86539999999999995</v>
      </c>
      <c r="L718">
        <v>12.2049</v>
      </c>
      <c r="M718">
        <v>1.5719000000000001</v>
      </c>
      <c r="N718">
        <v>7.2584999999999997</v>
      </c>
      <c r="O718">
        <v>0</v>
      </c>
      <c r="P718">
        <v>7.3</v>
      </c>
      <c r="Q718">
        <v>5.5621</v>
      </c>
      <c r="R718">
        <v>0</v>
      </c>
      <c r="S718">
        <v>5.6</v>
      </c>
      <c r="T718">
        <v>888.62900000000002</v>
      </c>
      <c r="W718">
        <v>0</v>
      </c>
      <c r="X718">
        <v>0</v>
      </c>
      <c r="Y718">
        <v>12.2</v>
      </c>
      <c r="Z718">
        <v>848</v>
      </c>
      <c r="AA718">
        <v>872</v>
      </c>
      <c r="AB718">
        <v>797</v>
      </c>
      <c r="AC718">
        <v>54</v>
      </c>
      <c r="AD718">
        <v>10.11</v>
      </c>
      <c r="AE718">
        <v>0.23</v>
      </c>
      <c r="AF718">
        <v>981</v>
      </c>
      <c r="AG718">
        <v>-5</v>
      </c>
      <c r="AH718">
        <v>17</v>
      </c>
      <c r="AI718">
        <v>20</v>
      </c>
      <c r="AJ718">
        <v>191</v>
      </c>
      <c r="AK718">
        <v>190</v>
      </c>
      <c r="AL718">
        <v>7.1</v>
      </c>
      <c r="AM718">
        <v>195</v>
      </c>
      <c r="AN718" t="s">
        <v>155</v>
      </c>
      <c r="AO718">
        <v>2</v>
      </c>
      <c r="AP718" s="39">
        <v>0.70914351851851853</v>
      </c>
      <c r="AQ718">
        <v>47.158814999999997</v>
      </c>
      <c r="AR718">
        <v>-88.488632999999993</v>
      </c>
      <c r="AS718">
        <v>314</v>
      </c>
      <c r="AT718">
        <v>39</v>
      </c>
      <c r="AU718">
        <v>12</v>
      </c>
      <c r="AV718">
        <v>8</v>
      </c>
      <c r="AW718" t="s">
        <v>419</v>
      </c>
      <c r="AX718">
        <v>1.8</v>
      </c>
      <c r="AY718">
        <v>1</v>
      </c>
      <c r="AZ718">
        <v>2.4</v>
      </c>
      <c r="BA718">
        <v>14.048999999999999</v>
      </c>
      <c r="BB718">
        <v>13.17</v>
      </c>
      <c r="BC718">
        <v>0.94</v>
      </c>
      <c r="BD718">
        <v>15.547000000000001</v>
      </c>
      <c r="BE718">
        <v>2671.1329999999998</v>
      </c>
      <c r="BF718">
        <v>218.95500000000001</v>
      </c>
      <c r="BG718">
        <v>0.16600000000000001</v>
      </c>
      <c r="BH718">
        <v>0</v>
      </c>
      <c r="BI718">
        <v>0.16600000000000001</v>
      </c>
      <c r="BJ718">
        <v>0.127</v>
      </c>
      <c r="BK718">
        <v>0</v>
      </c>
      <c r="BL718">
        <v>0.127</v>
      </c>
      <c r="BM718">
        <v>6.4260999999999999</v>
      </c>
      <c r="BQ718">
        <v>0</v>
      </c>
      <c r="BR718">
        <v>0.58247499999999997</v>
      </c>
      <c r="BS718">
        <v>0.32882800000000001</v>
      </c>
      <c r="BT718">
        <v>0.01</v>
      </c>
      <c r="BU718">
        <v>14.02163</v>
      </c>
      <c r="BV718">
        <v>6.6094428000000001</v>
      </c>
    </row>
    <row r="719" spans="1:74" customFormat="1" x14ac:dyDescent="0.25">
      <c r="A719" s="37">
        <v>41704</v>
      </c>
      <c r="B719" s="38">
        <v>9.0972222222222225E-4</v>
      </c>
      <c r="C719">
        <v>14.3</v>
      </c>
      <c r="D719">
        <v>1.6011</v>
      </c>
      <c r="E719">
        <v>16010.948280000001</v>
      </c>
      <c r="F719">
        <v>11.5</v>
      </c>
      <c r="G719">
        <v>-10.7</v>
      </c>
      <c r="H719">
        <v>605.20000000000005</v>
      </c>
      <c r="J719">
        <v>0</v>
      </c>
      <c r="K719">
        <v>0.86609999999999998</v>
      </c>
      <c r="L719">
        <v>12.3855</v>
      </c>
      <c r="M719">
        <v>1.3867</v>
      </c>
      <c r="N719">
        <v>9.9602000000000004</v>
      </c>
      <c r="O719">
        <v>0</v>
      </c>
      <c r="P719">
        <v>10</v>
      </c>
      <c r="Q719">
        <v>7.6322999999999999</v>
      </c>
      <c r="R719">
        <v>0</v>
      </c>
      <c r="S719">
        <v>7.6</v>
      </c>
      <c r="T719">
        <v>605.19190000000003</v>
      </c>
      <c r="W719">
        <v>0</v>
      </c>
      <c r="X719">
        <v>0</v>
      </c>
      <c r="Y719">
        <v>12.3</v>
      </c>
      <c r="Z719">
        <v>847</v>
      </c>
      <c r="AA719">
        <v>871</v>
      </c>
      <c r="AB719">
        <v>795</v>
      </c>
      <c r="AC719">
        <v>54</v>
      </c>
      <c r="AD719">
        <v>10.11</v>
      </c>
      <c r="AE719">
        <v>0.23</v>
      </c>
      <c r="AF719">
        <v>981</v>
      </c>
      <c r="AG719">
        <v>-5</v>
      </c>
      <c r="AH719">
        <v>17</v>
      </c>
      <c r="AI719">
        <v>20</v>
      </c>
      <c r="AJ719">
        <v>191</v>
      </c>
      <c r="AK719">
        <v>190</v>
      </c>
      <c r="AL719">
        <v>7.1</v>
      </c>
      <c r="AM719">
        <v>195</v>
      </c>
      <c r="AN719" t="s">
        <v>155</v>
      </c>
      <c r="AO719">
        <v>2</v>
      </c>
      <c r="AP719" s="39">
        <v>0.70915509259259257</v>
      </c>
      <c r="AQ719">
        <v>47.158633000000002</v>
      </c>
      <c r="AR719">
        <v>-88.488501999999997</v>
      </c>
      <c r="AS719">
        <v>313</v>
      </c>
      <c r="AT719">
        <v>44.1</v>
      </c>
      <c r="AU719">
        <v>12</v>
      </c>
      <c r="AV719">
        <v>8</v>
      </c>
      <c r="AW719" t="s">
        <v>419</v>
      </c>
      <c r="AX719">
        <v>1.8</v>
      </c>
      <c r="AY719">
        <v>1</v>
      </c>
      <c r="AZ719">
        <v>2.4</v>
      </c>
      <c r="BA719">
        <v>14.048999999999999</v>
      </c>
      <c r="BB719">
        <v>13.23</v>
      </c>
      <c r="BC719">
        <v>0.94</v>
      </c>
      <c r="BD719">
        <v>15.458</v>
      </c>
      <c r="BE719">
        <v>2717.1260000000002</v>
      </c>
      <c r="BF719">
        <v>193.62799999999999</v>
      </c>
      <c r="BG719">
        <v>0.22900000000000001</v>
      </c>
      <c r="BH719">
        <v>0</v>
      </c>
      <c r="BI719">
        <v>0.22900000000000001</v>
      </c>
      <c r="BJ719">
        <v>0.17499999999999999</v>
      </c>
      <c r="BK719">
        <v>0</v>
      </c>
      <c r="BL719">
        <v>0.17499999999999999</v>
      </c>
      <c r="BM719">
        <v>4.3868</v>
      </c>
      <c r="BQ719">
        <v>0</v>
      </c>
      <c r="BR719">
        <v>0.51761800000000002</v>
      </c>
      <c r="BS719">
        <v>0.33200000000000002</v>
      </c>
      <c r="BT719">
        <v>0.01</v>
      </c>
      <c r="BU719">
        <v>12.46036</v>
      </c>
      <c r="BV719">
        <v>6.6731999999999996</v>
      </c>
    </row>
    <row r="720" spans="1:74" customFormat="1" x14ac:dyDescent="0.25">
      <c r="A720" s="37">
        <v>41704</v>
      </c>
      <c r="B720" s="38">
        <v>9.2129629629629636E-4</v>
      </c>
      <c r="C720">
        <v>14.3</v>
      </c>
      <c r="D720">
        <v>1.534</v>
      </c>
      <c r="E720">
        <v>15339.51807</v>
      </c>
      <c r="F720">
        <v>13</v>
      </c>
      <c r="G720">
        <v>-10.8</v>
      </c>
      <c r="H720">
        <v>478.3</v>
      </c>
      <c r="J720">
        <v>0</v>
      </c>
      <c r="K720">
        <v>0.8669</v>
      </c>
      <c r="L720">
        <v>12.396000000000001</v>
      </c>
      <c r="M720">
        <v>1.3297000000000001</v>
      </c>
      <c r="N720">
        <v>11.2691</v>
      </c>
      <c r="O720">
        <v>0</v>
      </c>
      <c r="P720">
        <v>11.3</v>
      </c>
      <c r="Q720">
        <v>8.6364999999999998</v>
      </c>
      <c r="R720">
        <v>0</v>
      </c>
      <c r="S720">
        <v>8.6</v>
      </c>
      <c r="T720">
        <v>478.28960000000001</v>
      </c>
      <c r="W720">
        <v>0</v>
      </c>
      <c r="X720">
        <v>0</v>
      </c>
      <c r="Y720">
        <v>12.2</v>
      </c>
      <c r="Z720">
        <v>847</v>
      </c>
      <c r="AA720">
        <v>871</v>
      </c>
      <c r="AB720">
        <v>794</v>
      </c>
      <c r="AC720">
        <v>54.2</v>
      </c>
      <c r="AD720">
        <v>10.15</v>
      </c>
      <c r="AE720">
        <v>0.23</v>
      </c>
      <c r="AF720">
        <v>981</v>
      </c>
      <c r="AG720">
        <v>-5</v>
      </c>
      <c r="AH720">
        <v>17</v>
      </c>
      <c r="AI720">
        <v>20</v>
      </c>
      <c r="AJ720">
        <v>191</v>
      </c>
      <c r="AK720">
        <v>190</v>
      </c>
      <c r="AL720">
        <v>7.2</v>
      </c>
      <c r="AM720">
        <v>195</v>
      </c>
      <c r="AN720" t="s">
        <v>155</v>
      </c>
      <c r="AO720">
        <v>2</v>
      </c>
      <c r="AP720" s="39">
        <v>0.70916666666666661</v>
      </c>
      <c r="AQ720">
        <v>47.158436000000002</v>
      </c>
      <c r="AR720">
        <v>-88.488380000000006</v>
      </c>
      <c r="AS720">
        <v>312.10000000000002</v>
      </c>
      <c r="AT720">
        <v>47.5</v>
      </c>
      <c r="AU720">
        <v>12</v>
      </c>
      <c r="AV720">
        <v>8</v>
      </c>
      <c r="AW720" t="s">
        <v>419</v>
      </c>
      <c r="AX720">
        <v>1.8</v>
      </c>
      <c r="AY720">
        <v>1.0605</v>
      </c>
      <c r="AZ720">
        <v>2.4</v>
      </c>
      <c r="BA720">
        <v>14.048999999999999</v>
      </c>
      <c r="BB720">
        <v>13.31</v>
      </c>
      <c r="BC720">
        <v>0.95</v>
      </c>
      <c r="BD720">
        <v>15.36</v>
      </c>
      <c r="BE720">
        <v>2731.1579999999999</v>
      </c>
      <c r="BF720">
        <v>186.46600000000001</v>
      </c>
      <c r="BG720">
        <v>0.26</v>
      </c>
      <c r="BH720">
        <v>0</v>
      </c>
      <c r="BI720">
        <v>0.26</v>
      </c>
      <c r="BJ720">
        <v>0.19900000000000001</v>
      </c>
      <c r="BK720">
        <v>0</v>
      </c>
      <c r="BL720">
        <v>0.19900000000000001</v>
      </c>
      <c r="BM720">
        <v>3.4819</v>
      </c>
      <c r="BQ720">
        <v>0</v>
      </c>
      <c r="BR720">
        <v>0.50569399999999998</v>
      </c>
      <c r="BS720">
        <v>0.33200000000000002</v>
      </c>
      <c r="BT720">
        <v>0.01</v>
      </c>
      <c r="BU720">
        <v>12.173318999999999</v>
      </c>
      <c r="BV720">
        <v>6.6731999999999996</v>
      </c>
    </row>
    <row r="721" spans="1:74" customFormat="1" x14ac:dyDescent="0.25">
      <c r="A721" s="37">
        <v>41704</v>
      </c>
      <c r="B721" s="38">
        <v>9.3287037037037036E-4</v>
      </c>
      <c r="C721">
        <v>14.3</v>
      </c>
      <c r="D721">
        <v>1.5419</v>
      </c>
      <c r="E721">
        <v>15418.617109999999</v>
      </c>
      <c r="F721">
        <v>13.1</v>
      </c>
      <c r="G721">
        <v>-10.7</v>
      </c>
      <c r="H721">
        <v>423.9</v>
      </c>
      <c r="J721">
        <v>0</v>
      </c>
      <c r="K721">
        <v>0.86680000000000001</v>
      </c>
      <c r="L721">
        <v>12.395099999999999</v>
      </c>
      <c r="M721">
        <v>1.3365</v>
      </c>
      <c r="N721">
        <v>11.348000000000001</v>
      </c>
      <c r="O721">
        <v>0</v>
      </c>
      <c r="P721">
        <v>11.3</v>
      </c>
      <c r="Q721">
        <v>8.7017000000000007</v>
      </c>
      <c r="R721">
        <v>0</v>
      </c>
      <c r="S721">
        <v>8.6999999999999993</v>
      </c>
      <c r="T721">
        <v>423.92239999999998</v>
      </c>
      <c r="W721">
        <v>0</v>
      </c>
      <c r="X721">
        <v>0</v>
      </c>
      <c r="Y721">
        <v>12.3</v>
      </c>
      <c r="Z721">
        <v>846</v>
      </c>
      <c r="AA721">
        <v>870</v>
      </c>
      <c r="AB721">
        <v>794</v>
      </c>
      <c r="AC721">
        <v>55</v>
      </c>
      <c r="AD721">
        <v>10.29</v>
      </c>
      <c r="AE721">
        <v>0.24</v>
      </c>
      <c r="AF721">
        <v>981</v>
      </c>
      <c r="AG721">
        <v>-5</v>
      </c>
      <c r="AH721">
        <v>17</v>
      </c>
      <c r="AI721">
        <v>20</v>
      </c>
      <c r="AJ721">
        <v>191.2</v>
      </c>
      <c r="AK721">
        <v>190</v>
      </c>
      <c r="AL721">
        <v>7.2</v>
      </c>
      <c r="AM721">
        <v>195</v>
      </c>
      <c r="AN721" t="s">
        <v>155</v>
      </c>
      <c r="AO721">
        <v>2</v>
      </c>
      <c r="AP721" s="39">
        <v>0.70917824074074076</v>
      </c>
      <c r="AQ721">
        <v>47.158372</v>
      </c>
      <c r="AR721">
        <v>-88.488322999999994</v>
      </c>
      <c r="AS721">
        <v>312</v>
      </c>
      <c r="AT721">
        <v>46.2</v>
      </c>
      <c r="AU721">
        <v>12</v>
      </c>
      <c r="AV721">
        <v>8</v>
      </c>
      <c r="AW721" t="s">
        <v>419</v>
      </c>
      <c r="AX721">
        <v>1.8</v>
      </c>
      <c r="AY721">
        <v>1.1000000000000001</v>
      </c>
      <c r="AZ721">
        <v>2.4</v>
      </c>
      <c r="BA721">
        <v>14.048999999999999</v>
      </c>
      <c r="BB721">
        <v>13.3</v>
      </c>
      <c r="BC721">
        <v>0.95</v>
      </c>
      <c r="BD721">
        <v>15.368</v>
      </c>
      <c r="BE721">
        <v>2730.875</v>
      </c>
      <c r="BF721">
        <v>187.40799999999999</v>
      </c>
      <c r="BG721">
        <v>0.26200000000000001</v>
      </c>
      <c r="BH721">
        <v>0</v>
      </c>
      <c r="BI721">
        <v>0.26200000000000001</v>
      </c>
      <c r="BJ721">
        <v>0.20100000000000001</v>
      </c>
      <c r="BK721">
        <v>0</v>
      </c>
      <c r="BL721">
        <v>0.20100000000000001</v>
      </c>
      <c r="BM721">
        <v>3.0859999999999999</v>
      </c>
      <c r="BQ721">
        <v>0</v>
      </c>
      <c r="BR721">
        <v>0.51933499999999999</v>
      </c>
      <c r="BS721">
        <v>0.33220699999999997</v>
      </c>
      <c r="BT721">
        <v>1.0207000000000001E-2</v>
      </c>
      <c r="BU721">
        <v>12.501692</v>
      </c>
      <c r="BV721">
        <v>6.6773607000000004</v>
      </c>
    </row>
    <row r="722" spans="1:74" customFormat="1" x14ac:dyDescent="0.25">
      <c r="A722" s="37">
        <v>41704</v>
      </c>
      <c r="B722" s="38">
        <v>9.4444444444444448E-4</v>
      </c>
      <c r="C722">
        <v>14.3</v>
      </c>
      <c r="D722">
        <v>1.5064</v>
      </c>
      <c r="E722">
        <v>15064.25238</v>
      </c>
      <c r="F722">
        <v>13</v>
      </c>
      <c r="G722">
        <v>-10.7</v>
      </c>
      <c r="H722">
        <v>351.5</v>
      </c>
      <c r="J722">
        <v>0</v>
      </c>
      <c r="K722">
        <v>0.86709999999999998</v>
      </c>
      <c r="L722">
        <v>12.3995</v>
      </c>
      <c r="M722">
        <v>1.3062</v>
      </c>
      <c r="N722">
        <v>11.2723</v>
      </c>
      <c r="O722">
        <v>0</v>
      </c>
      <c r="P722">
        <v>11.3</v>
      </c>
      <c r="Q722">
        <v>8.6435999999999993</v>
      </c>
      <c r="R722">
        <v>0</v>
      </c>
      <c r="S722">
        <v>8.6</v>
      </c>
      <c r="T722">
        <v>351.53489999999999</v>
      </c>
      <c r="W722">
        <v>0</v>
      </c>
      <c r="X722">
        <v>0</v>
      </c>
      <c r="Y722">
        <v>12.2</v>
      </c>
      <c r="Z722">
        <v>846</v>
      </c>
      <c r="AA722">
        <v>870</v>
      </c>
      <c r="AB722">
        <v>794</v>
      </c>
      <c r="AC722">
        <v>55</v>
      </c>
      <c r="AD722">
        <v>10.29</v>
      </c>
      <c r="AE722">
        <v>0.24</v>
      </c>
      <c r="AF722">
        <v>981</v>
      </c>
      <c r="AG722">
        <v>-5</v>
      </c>
      <c r="AH722">
        <v>17</v>
      </c>
      <c r="AI722">
        <v>20</v>
      </c>
      <c r="AJ722">
        <v>192</v>
      </c>
      <c r="AK722">
        <v>190</v>
      </c>
      <c r="AL722">
        <v>7</v>
      </c>
      <c r="AM722">
        <v>195</v>
      </c>
      <c r="AN722" t="s">
        <v>155</v>
      </c>
      <c r="AO722">
        <v>2</v>
      </c>
      <c r="AP722" s="39">
        <v>0.70917824074074076</v>
      </c>
      <c r="AQ722">
        <v>47.158478000000002</v>
      </c>
      <c r="AR722">
        <v>-88.487916999999996</v>
      </c>
      <c r="AS722">
        <v>311.60000000000002</v>
      </c>
      <c r="AT722">
        <v>45.4</v>
      </c>
      <c r="AU722">
        <v>12</v>
      </c>
      <c r="AV722">
        <v>8</v>
      </c>
      <c r="AW722" t="s">
        <v>419</v>
      </c>
      <c r="AX722">
        <v>1.6791210000000001</v>
      </c>
      <c r="AY722">
        <v>1.1604399999999999</v>
      </c>
      <c r="AZ722">
        <v>2.4</v>
      </c>
      <c r="BA722">
        <v>14.048999999999999</v>
      </c>
      <c r="BB722">
        <v>13.34</v>
      </c>
      <c r="BC722">
        <v>0.95</v>
      </c>
      <c r="BD722">
        <v>15.327</v>
      </c>
      <c r="BE722">
        <v>2738.4430000000002</v>
      </c>
      <c r="BF722">
        <v>183.608</v>
      </c>
      <c r="BG722">
        <v>0.26100000000000001</v>
      </c>
      <c r="BH722">
        <v>0</v>
      </c>
      <c r="BI722">
        <v>0.26100000000000001</v>
      </c>
      <c r="BJ722">
        <v>0.2</v>
      </c>
      <c r="BK722">
        <v>0</v>
      </c>
      <c r="BL722">
        <v>0.2</v>
      </c>
      <c r="BM722">
        <v>2.5653000000000001</v>
      </c>
      <c r="BQ722">
        <v>0</v>
      </c>
      <c r="BR722">
        <v>0.43696200000000002</v>
      </c>
      <c r="BS722">
        <v>0.33320699999999998</v>
      </c>
      <c r="BT722">
        <v>1.1414000000000001E-2</v>
      </c>
      <c r="BU722">
        <v>10.518768</v>
      </c>
      <c r="BV722">
        <v>6.6974606999999997</v>
      </c>
    </row>
    <row r="723" spans="1:74" customFormat="1" x14ac:dyDescent="0.25">
      <c r="A723" s="37">
        <v>41704</v>
      </c>
      <c r="B723" s="38">
        <v>9.5601851851851848E-4</v>
      </c>
      <c r="C723">
        <v>14.4</v>
      </c>
      <c r="D723">
        <v>1.1825000000000001</v>
      </c>
      <c r="E723">
        <v>11824.955749999999</v>
      </c>
      <c r="F723">
        <v>12.9</v>
      </c>
      <c r="G723">
        <v>-10.7</v>
      </c>
      <c r="H723">
        <v>308.5</v>
      </c>
      <c r="J723">
        <v>0</v>
      </c>
      <c r="K723">
        <v>0.86919999999999997</v>
      </c>
      <c r="L723">
        <v>12.5169</v>
      </c>
      <c r="M723">
        <v>1.0278</v>
      </c>
      <c r="N723">
        <v>11.212899999999999</v>
      </c>
      <c r="O723">
        <v>0</v>
      </c>
      <c r="P723">
        <v>11.2</v>
      </c>
      <c r="Q723">
        <v>8.5981000000000005</v>
      </c>
      <c r="R723">
        <v>0</v>
      </c>
      <c r="S723">
        <v>8.6</v>
      </c>
      <c r="T723">
        <v>308.48070000000001</v>
      </c>
      <c r="W723">
        <v>0</v>
      </c>
      <c r="X723">
        <v>0</v>
      </c>
      <c r="Y723">
        <v>12.2</v>
      </c>
      <c r="Z723">
        <v>847</v>
      </c>
      <c r="AA723">
        <v>870</v>
      </c>
      <c r="AB723">
        <v>795</v>
      </c>
      <c r="AC723">
        <v>55</v>
      </c>
      <c r="AD723">
        <v>10.29</v>
      </c>
      <c r="AE723">
        <v>0.24</v>
      </c>
      <c r="AF723">
        <v>981</v>
      </c>
      <c r="AG723">
        <v>-5</v>
      </c>
      <c r="AH723">
        <v>17</v>
      </c>
      <c r="AI723">
        <v>20</v>
      </c>
      <c r="AJ723">
        <v>191.8</v>
      </c>
      <c r="AK723">
        <v>190</v>
      </c>
      <c r="AL723">
        <v>7</v>
      </c>
      <c r="AM723">
        <v>195</v>
      </c>
      <c r="AN723" t="s">
        <v>155</v>
      </c>
      <c r="AO723">
        <v>2</v>
      </c>
      <c r="AP723" s="39">
        <v>0.70920138888888884</v>
      </c>
      <c r="AQ723">
        <v>47.158548000000003</v>
      </c>
      <c r="AR723">
        <v>-88.487651999999997</v>
      </c>
      <c r="AS723">
        <v>311.3</v>
      </c>
      <c r="AT723">
        <v>45.5</v>
      </c>
      <c r="AU723">
        <v>12</v>
      </c>
      <c r="AV723">
        <v>8</v>
      </c>
      <c r="AW723" t="s">
        <v>419</v>
      </c>
      <c r="AX723">
        <v>1.6</v>
      </c>
      <c r="AY723">
        <v>1.2</v>
      </c>
      <c r="AZ723">
        <v>2.4</v>
      </c>
      <c r="BA723">
        <v>14.048999999999999</v>
      </c>
      <c r="BB723">
        <v>13.57</v>
      </c>
      <c r="BC723">
        <v>0.97</v>
      </c>
      <c r="BD723">
        <v>15.045999999999999</v>
      </c>
      <c r="BE723">
        <v>2798.1379999999999</v>
      </c>
      <c r="BF723">
        <v>146.24299999999999</v>
      </c>
      <c r="BG723">
        <v>0.26200000000000001</v>
      </c>
      <c r="BH723">
        <v>0</v>
      </c>
      <c r="BI723">
        <v>0.26200000000000001</v>
      </c>
      <c r="BJ723">
        <v>0.20100000000000001</v>
      </c>
      <c r="BK723">
        <v>0</v>
      </c>
      <c r="BL723">
        <v>0.20100000000000001</v>
      </c>
      <c r="BM723">
        <v>2.2786</v>
      </c>
      <c r="BQ723">
        <v>0</v>
      </c>
      <c r="BR723">
        <v>0.39902900000000002</v>
      </c>
      <c r="BS723">
        <v>0.33379300000000001</v>
      </c>
      <c r="BT723">
        <v>1.2793000000000001E-2</v>
      </c>
      <c r="BU723">
        <v>9.6056249999999999</v>
      </c>
      <c r="BV723">
        <v>6.7092393000000001</v>
      </c>
    </row>
    <row r="724" spans="1:74" customFormat="1" x14ac:dyDescent="0.25">
      <c r="A724" s="37">
        <v>41704</v>
      </c>
      <c r="B724" s="38">
        <v>9.6759259259259248E-4</v>
      </c>
      <c r="C724">
        <v>14.647</v>
      </c>
      <c r="D724">
        <v>0.69469999999999998</v>
      </c>
      <c r="E724">
        <v>6947.3160539999999</v>
      </c>
      <c r="F724">
        <v>11.6</v>
      </c>
      <c r="G724">
        <v>-7.1</v>
      </c>
      <c r="H724">
        <v>94.9</v>
      </c>
      <c r="J724">
        <v>0</v>
      </c>
      <c r="K724">
        <v>0.87190000000000001</v>
      </c>
      <c r="L724">
        <v>12.771000000000001</v>
      </c>
      <c r="M724">
        <v>0.60570000000000002</v>
      </c>
      <c r="N724">
        <v>10.1058</v>
      </c>
      <c r="O724">
        <v>0</v>
      </c>
      <c r="P724">
        <v>10.1</v>
      </c>
      <c r="Q724">
        <v>7.7491000000000003</v>
      </c>
      <c r="R724">
        <v>0</v>
      </c>
      <c r="S724">
        <v>7.7</v>
      </c>
      <c r="T724">
        <v>94.864099999999993</v>
      </c>
      <c r="W724">
        <v>0</v>
      </c>
      <c r="X724">
        <v>0</v>
      </c>
      <c r="Y724">
        <v>12.3</v>
      </c>
      <c r="Z724">
        <v>846</v>
      </c>
      <c r="AA724">
        <v>870</v>
      </c>
      <c r="AB724">
        <v>795</v>
      </c>
      <c r="AC724">
        <v>55</v>
      </c>
      <c r="AD724">
        <v>10.29</v>
      </c>
      <c r="AE724">
        <v>0.24</v>
      </c>
      <c r="AF724">
        <v>981</v>
      </c>
      <c r="AG724">
        <v>-5</v>
      </c>
      <c r="AH724">
        <v>17</v>
      </c>
      <c r="AI724">
        <v>20</v>
      </c>
      <c r="AJ724">
        <v>191</v>
      </c>
      <c r="AK724">
        <v>190</v>
      </c>
      <c r="AL724">
        <v>7.2</v>
      </c>
      <c r="AM724">
        <v>195</v>
      </c>
      <c r="AN724" t="s">
        <v>155</v>
      </c>
      <c r="AO724">
        <v>2</v>
      </c>
      <c r="AP724" s="39">
        <v>0.70920138888888884</v>
      </c>
      <c r="AQ724">
        <v>47.158548000000003</v>
      </c>
      <c r="AR724">
        <v>-88.487326999999993</v>
      </c>
      <c r="AS724">
        <v>310.8</v>
      </c>
      <c r="AT724">
        <v>45.5</v>
      </c>
      <c r="AU724">
        <v>12</v>
      </c>
      <c r="AV724">
        <v>8</v>
      </c>
      <c r="AW724" t="s">
        <v>419</v>
      </c>
      <c r="AX724">
        <v>1.6</v>
      </c>
      <c r="AY724">
        <v>1.2</v>
      </c>
      <c r="AZ724">
        <v>2.4</v>
      </c>
      <c r="BA724">
        <v>14.048999999999999</v>
      </c>
      <c r="BB724">
        <v>13.85</v>
      </c>
      <c r="BC724">
        <v>0.99</v>
      </c>
      <c r="BD724">
        <v>14.692</v>
      </c>
      <c r="BE724">
        <v>2895.4659999999999</v>
      </c>
      <c r="BF724">
        <v>87.409000000000006</v>
      </c>
      <c r="BG724">
        <v>0.24</v>
      </c>
      <c r="BH724">
        <v>0</v>
      </c>
      <c r="BI724">
        <v>0.24</v>
      </c>
      <c r="BJ724">
        <v>0.184</v>
      </c>
      <c r="BK724">
        <v>0</v>
      </c>
      <c r="BL724">
        <v>0.184</v>
      </c>
      <c r="BM724">
        <v>0.7107</v>
      </c>
      <c r="BQ724">
        <v>0</v>
      </c>
      <c r="BR724">
        <v>0.34437299999999998</v>
      </c>
      <c r="BS724">
        <v>0.33320699999999998</v>
      </c>
      <c r="BT724">
        <v>1.1793E-2</v>
      </c>
      <c r="BU724">
        <v>8.2899189999999994</v>
      </c>
      <c r="BV724">
        <v>6.6974606999999997</v>
      </c>
    </row>
    <row r="725" spans="1:74" customFormat="1" x14ac:dyDescent="0.25">
      <c r="A725" s="37">
        <v>41704</v>
      </c>
      <c r="B725" s="38">
        <v>9.7916666666666681E-4</v>
      </c>
      <c r="C725">
        <v>14.961</v>
      </c>
      <c r="D725">
        <v>0.35110000000000002</v>
      </c>
      <c r="E725">
        <v>3510.5232559999999</v>
      </c>
      <c r="F725">
        <v>8.5</v>
      </c>
      <c r="G725">
        <v>-6.9</v>
      </c>
      <c r="H725">
        <v>31.2</v>
      </c>
      <c r="J725">
        <v>0</v>
      </c>
      <c r="K725">
        <v>0.87260000000000004</v>
      </c>
      <c r="L725">
        <v>13.0549</v>
      </c>
      <c r="M725">
        <v>0.30630000000000002</v>
      </c>
      <c r="N725">
        <v>7.3947000000000003</v>
      </c>
      <c r="O725">
        <v>0</v>
      </c>
      <c r="P725">
        <v>7.4</v>
      </c>
      <c r="Q725">
        <v>5.6703000000000001</v>
      </c>
      <c r="R725">
        <v>0</v>
      </c>
      <c r="S725">
        <v>5.7</v>
      </c>
      <c r="T725">
        <v>31.215800000000002</v>
      </c>
      <c r="W725">
        <v>0</v>
      </c>
      <c r="X725">
        <v>0</v>
      </c>
      <c r="Y725">
        <v>12.2</v>
      </c>
      <c r="Z725">
        <v>846</v>
      </c>
      <c r="AA725">
        <v>870</v>
      </c>
      <c r="AB725">
        <v>795</v>
      </c>
      <c r="AC725">
        <v>55</v>
      </c>
      <c r="AD725">
        <v>10.29</v>
      </c>
      <c r="AE725">
        <v>0.24</v>
      </c>
      <c r="AF725">
        <v>981</v>
      </c>
      <c r="AG725">
        <v>-5</v>
      </c>
      <c r="AH725">
        <v>17</v>
      </c>
      <c r="AI725">
        <v>20</v>
      </c>
      <c r="AJ725">
        <v>191</v>
      </c>
      <c r="AK725">
        <v>190</v>
      </c>
      <c r="AL725">
        <v>7.3</v>
      </c>
      <c r="AM725">
        <v>195</v>
      </c>
      <c r="AN725" t="s">
        <v>155</v>
      </c>
      <c r="AO725">
        <v>2</v>
      </c>
      <c r="AP725" s="39">
        <v>0.70922453703703703</v>
      </c>
      <c r="AQ725">
        <v>47.158808000000001</v>
      </c>
      <c r="AR725">
        <v>-88.486776000000006</v>
      </c>
      <c r="AS725">
        <v>310.2</v>
      </c>
      <c r="AT725">
        <v>45</v>
      </c>
      <c r="AU725">
        <v>12</v>
      </c>
      <c r="AV725">
        <v>7</v>
      </c>
      <c r="AW725" t="s">
        <v>441</v>
      </c>
      <c r="AX725">
        <v>1.6605000000000001</v>
      </c>
      <c r="AY725">
        <v>1.079</v>
      </c>
      <c r="AZ725">
        <v>2.4</v>
      </c>
      <c r="BA725">
        <v>14.048999999999999</v>
      </c>
      <c r="BB725">
        <v>13.92</v>
      </c>
      <c r="BC725">
        <v>0.99</v>
      </c>
      <c r="BD725">
        <v>14.602</v>
      </c>
      <c r="BE725">
        <v>2964.7060000000001</v>
      </c>
      <c r="BF725">
        <v>44.274999999999999</v>
      </c>
      <c r="BG725">
        <v>0.17599999999999999</v>
      </c>
      <c r="BH725">
        <v>0</v>
      </c>
      <c r="BI725">
        <v>0.17599999999999999</v>
      </c>
      <c r="BJ725">
        <v>0.13500000000000001</v>
      </c>
      <c r="BK725">
        <v>0</v>
      </c>
      <c r="BL725">
        <v>0.13500000000000001</v>
      </c>
      <c r="BM725">
        <v>0.23419999999999999</v>
      </c>
      <c r="BQ725">
        <v>0</v>
      </c>
      <c r="BR725">
        <v>0.30635000000000001</v>
      </c>
      <c r="BS725">
        <v>0.33379300000000001</v>
      </c>
      <c r="BT725">
        <v>1.1207E-2</v>
      </c>
      <c r="BU725">
        <v>7.3746099999999997</v>
      </c>
      <c r="BV725">
        <v>6.7092393000000001</v>
      </c>
    </row>
    <row r="726" spans="1:74" customFormat="1" x14ac:dyDescent="0.25">
      <c r="A726" s="37">
        <v>41704</v>
      </c>
      <c r="B726" s="38">
        <v>9.9074074074074082E-4</v>
      </c>
      <c r="C726">
        <v>14.97</v>
      </c>
      <c r="D726">
        <v>0.20910000000000001</v>
      </c>
      <c r="E726">
        <v>2091.375</v>
      </c>
      <c r="F726">
        <v>7</v>
      </c>
      <c r="G726">
        <v>-6.9</v>
      </c>
      <c r="H726">
        <v>30.8</v>
      </c>
      <c r="J726">
        <v>0</v>
      </c>
      <c r="K726">
        <v>0.87370000000000003</v>
      </c>
      <c r="L726">
        <v>13.078900000000001</v>
      </c>
      <c r="M726">
        <v>0.1827</v>
      </c>
      <c r="N726">
        <v>6.1010999999999997</v>
      </c>
      <c r="O726">
        <v>0</v>
      </c>
      <c r="P726">
        <v>6.1</v>
      </c>
      <c r="Q726">
        <v>4.6783000000000001</v>
      </c>
      <c r="R726">
        <v>0</v>
      </c>
      <c r="S726">
        <v>4.7</v>
      </c>
      <c r="T726">
        <v>30.826899999999998</v>
      </c>
      <c r="W726">
        <v>0</v>
      </c>
      <c r="X726">
        <v>0</v>
      </c>
      <c r="Y726">
        <v>12.3</v>
      </c>
      <c r="Z726">
        <v>846</v>
      </c>
      <c r="AA726">
        <v>870</v>
      </c>
      <c r="AB726">
        <v>796</v>
      </c>
      <c r="AC726">
        <v>55</v>
      </c>
      <c r="AD726">
        <v>10.29</v>
      </c>
      <c r="AE726">
        <v>0.24</v>
      </c>
      <c r="AF726">
        <v>981</v>
      </c>
      <c r="AG726">
        <v>-5</v>
      </c>
      <c r="AH726">
        <v>17</v>
      </c>
      <c r="AI726">
        <v>20</v>
      </c>
      <c r="AJ726">
        <v>191</v>
      </c>
      <c r="AK726">
        <v>190</v>
      </c>
      <c r="AL726">
        <v>7.1</v>
      </c>
      <c r="AM726">
        <v>195</v>
      </c>
      <c r="AN726" t="s">
        <v>155</v>
      </c>
      <c r="AO726">
        <v>2</v>
      </c>
      <c r="AP726" s="39">
        <v>0.70923611111111118</v>
      </c>
      <c r="AQ726">
        <v>47.158935</v>
      </c>
      <c r="AR726">
        <v>-88.486424</v>
      </c>
      <c r="AS726">
        <v>309.89999999999998</v>
      </c>
      <c r="AT726">
        <v>43.2</v>
      </c>
      <c r="AU726">
        <v>12</v>
      </c>
      <c r="AV726">
        <v>7</v>
      </c>
      <c r="AW726" t="s">
        <v>441</v>
      </c>
      <c r="AX726">
        <v>1.6395</v>
      </c>
      <c r="AY726">
        <v>1.0605</v>
      </c>
      <c r="AZ726">
        <v>2.4</v>
      </c>
      <c r="BA726">
        <v>14.048999999999999</v>
      </c>
      <c r="BB726">
        <v>14.05</v>
      </c>
      <c r="BC726">
        <v>1</v>
      </c>
      <c r="BD726">
        <v>14.457000000000001</v>
      </c>
      <c r="BE726">
        <v>2992.54</v>
      </c>
      <c r="BF726">
        <v>26.609000000000002</v>
      </c>
      <c r="BG726">
        <v>0.14599999999999999</v>
      </c>
      <c r="BH726">
        <v>0</v>
      </c>
      <c r="BI726">
        <v>0.14599999999999999</v>
      </c>
      <c r="BJ726">
        <v>0.112</v>
      </c>
      <c r="BK726">
        <v>0</v>
      </c>
      <c r="BL726">
        <v>0.112</v>
      </c>
      <c r="BM726">
        <v>0.2331</v>
      </c>
      <c r="BQ726">
        <v>0</v>
      </c>
      <c r="BR726">
        <v>0.33152399999999999</v>
      </c>
      <c r="BS726">
        <v>0.33238000000000001</v>
      </c>
      <c r="BT726">
        <v>1.2E-2</v>
      </c>
      <c r="BU726">
        <v>7.9806229999999996</v>
      </c>
      <c r="BV726">
        <v>6.6808379999999996</v>
      </c>
    </row>
    <row r="727" spans="1:74" customFormat="1" x14ac:dyDescent="0.25">
      <c r="A727" s="37">
        <v>41704</v>
      </c>
      <c r="B727" s="38">
        <v>1.0023148148148148E-3</v>
      </c>
      <c r="C727">
        <v>14.97</v>
      </c>
      <c r="D727">
        <v>0.14460000000000001</v>
      </c>
      <c r="E727">
        <v>1445.7482990000001</v>
      </c>
      <c r="F727">
        <v>5.7</v>
      </c>
      <c r="G727">
        <v>-6.8</v>
      </c>
      <c r="H727">
        <v>1.2</v>
      </c>
      <c r="J727">
        <v>0</v>
      </c>
      <c r="K727">
        <v>0.87429999999999997</v>
      </c>
      <c r="L727">
        <v>13.0878</v>
      </c>
      <c r="M727">
        <v>0.12640000000000001</v>
      </c>
      <c r="N727">
        <v>4.9832999999999998</v>
      </c>
      <c r="O727">
        <v>0</v>
      </c>
      <c r="P727">
        <v>5</v>
      </c>
      <c r="Q727">
        <v>3.8212000000000002</v>
      </c>
      <c r="R727">
        <v>0</v>
      </c>
      <c r="S727">
        <v>3.8</v>
      </c>
      <c r="T727">
        <v>1.2130000000000001</v>
      </c>
      <c r="W727">
        <v>0</v>
      </c>
      <c r="X727">
        <v>0</v>
      </c>
      <c r="Y727">
        <v>12.3</v>
      </c>
      <c r="Z727">
        <v>846</v>
      </c>
      <c r="AA727">
        <v>870</v>
      </c>
      <c r="AB727">
        <v>796</v>
      </c>
      <c r="AC727">
        <v>55</v>
      </c>
      <c r="AD727">
        <v>10.29</v>
      </c>
      <c r="AE727">
        <v>0.24</v>
      </c>
      <c r="AF727">
        <v>981</v>
      </c>
      <c r="AG727">
        <v>-5</v>
      </c>
      <c r="AH727">
        <v>17</v>
      </c>
      <c r="AI727">
        <v>20</v>
      </c>
      <c r="AJ727">
        <v>191</v>
      </c>
      <c r="AK727">
        <v>190</v>
      </c>
      <c r="AL727">
        <v>7.1</v>
      </c>
      <c r="AM727">
        <v>195</v>
      </c>
      <c r="AN727" t="s">
        <v>155</v>
      </c>
      <c r="AO727">
        <v>2</v>
      </c>
      <c r="AP727" s="39">
        <v>0.70924768518518511</v>
      </c>
      <c r="AQ727">
        <v>47.156775000000003</v>
      </c>
      <c r="AR727">
        <v>-88.487982000000002</v>
      </c>
      <c r="AS727">
        <v>320.60000000000002</v>
      </c>
      <c r="AT727">
        <v>41</v>
      </c>
      <c r="AU727">
        <v>12</v>
      </c>
      <c r="AV727">
        <v>7</v>
      </c>
      <c r="AW727" t="s">
        <v>441</v>
      </c>
      <c r="AX727">
        <v>1.7210000000000001</v>
      </c>
      <c r="AY727">
        <v>1.0395000000000001</v>
      </c>
      <c r="AZ727">
        <v>2.4605000000000001</v>
      </c>
      <c r="BA727">
        <v>14.048999999999999</v>
      </c>
      <c r="BB727">
        <v>14.12</v>
      </c>
      <c r="BC727">
        <v>1</v>
      </c>
      <c r="BD727">
        <v>14.382</v>
      </c>
      <c r="BE727">
        <v>3006.0320000000002</v>
      </c>
      <c r="BF727">
        <v>18.477</v>
      </c>
      <c r="BG727">
        <v>0.12</v>
      </c>
      <c r="BH727">
        <v>0</v>
      </c>
      <c r="BI727">
        <v>0.12</v>
      </c>
      <c r="BJ727">
        <v>9.1999999999999998E-2</v>
      </c>
      <c r="BK727">
        <v>0</v>
      </c>
      <c r="BL727">
        <v>9.1999999999999998E-2</v>
      </c>
      <c r="BM727">
        <v>9.1999999999999998E-3</v>
      </c>
      <c r="BQ727">
        <v>0</v>
      </c>
      <c r="BR727">
        <v>0.26733899999999999</v>
      </c>
      <c r="BS727">
        <v>0.33041199999999998</v>
      </c>
      <c r="BT727">
        <v>1.2E-2</v>
      </c>
      <c r="BU727">
        <v>6.4355260000000003</v>
      </c>
      <c r="BV727">
        <v>6.6412811999999999</v>
      </c>
    </row>
    <row r="728" spans="1:74" customFormat="1" x14ac:dyDescent="0.25">
      <c r="A728" s="37">
        <v>41704</v>
      </c>
      <c r="B728" s="38">
        <v>1.0138888888888888E-3</v>
      </c>
      <c r="C728">
        <v>14.983000000000001</v>
      </c>
      <c r="D728">
        <v>0.1072</v>
      </c>
      <c r="E728">
        <v>1071.598639</v>
      </c>
      <c r="F728">
        <v>5.7</v>
      </c>
      <c r="G728">
        <v>-7</v>
      </c>
      <c r="H728">
        <v>0</v>
      </c>
      <c r="J728">
        <v>0</v>
      </c>
      <c r="K728">
        <v>0.87450000000000006</v>
      </c>
      <c r="L728">
        <v>13.102</v>
      </c>
      <c r="M728">
        <v>9.3700000000000006E-2</v>
      </c>
      <c r="N728">
        <v>4.9844999999999997</v>
      </c>
      <c r="O728">
        <v>0</v>
      </c>
      <c r="P728">
        <v>5</v>
      </c>
      <c r="Q728">
        <v>3.8220999999999998</v>
      </c>
      <c r="R728">
        <v>0</v>
      </c>
      <c r="S728">
        <v>3.8</v>
      </c>
      <c r="T728">
        <v>0</v>
      </c>
      <c r="W728">
        <v>0</v>
      </c>
      <c r="X728">
        <v>0</v>
      </c>
      <c r="Y728">
        <v>12.2</v>
      </c>
      <c r="Z728">
        <v>847</v>
      </c>
      <c r="AA728">
        <v>872</v>
      </c>
      <c r="AB728">
        <v>798</v>
      </c>
      <c r="AC728">
        <v>55</v>
      </c>
      <c r="AD728">
        <v>10.29</v>
      </c>
      <c r="AE728">
        <v>0.24</v>
      </c>
      <c r="AF728">
        <v>981</v>
      </c>
      <c r="AG728">
        <v>-5</v>
      </c>
      <c r="AH728">
        <v>17.207000000000001</v>
      </c>
      <c r="AI728">
        <v>20</v>
      </c>
      <c r="AJ728">
        <v>191</v>
      </c>
      <c r="AK728">
        <v>190</v>
      </c>
      <c r="AL728">
        <v>7</v>
      </c>
      <c r="AM728">
        <v>195</v>
      </c>
      <c r="AN728" t="s">
        <v>155</v>
      </c>
      <c r="AO728">
        <v>2</v>
      </c>
      <c r="AP728" s="39">
        <v>0.70925925925925926</v>
      </c>
      <c r="AQ728">
        <v>47.157128</v>
      </c>
      <c r="AR728">
        <v>-88.48742</v>
      </c>
      <c r="AS728">
        <v>327.2</v>
      </c>
      <c r="AT728">
        <v>39.4</v>
      </c>
      <c r="AU728">
        <v>12</v>
      </c>
      <c r="AV728">
        <v>8</v>
      </c>
      <c r="AW728" t="s">
        <v>442</v>
      </c>
      <c r="AX728">
        <v>1.921</v>
      </c>
      <c r="AY728">
        <v>1</v>
      </c>
      <c r="AZ728">
        <v>2.621</v>
      </c>
      <c r="BA728">
        <v>14.048999999999999</v>
      </c>
      <c r="BB728">
        <v>14.14</v>
      </c>
      <c r="BC728">
        <v>1.01</v>
      </c>
      <c r="BD728">
        <v>14.355</v>
      </c>
      <c r="BE728">
        <v>3013.5520000000001</v>
      </c>
      <c r="BF728">
        <v>13.718</v>
      </c>
      <c r="BG728">
        <v>0.12</v>
      </c>
      <c r="BH728">
        <v>0</v>
      </c>
      <c r="BI728">
        <v>0.12</v>
      </c>
      <c r="BJ728">
        <v>9.1999999999999998E-2</v>
      </c>
      <c r="BK728">
        <v>0</v>
      </c>
      <c r="BL728">
        <v>9.1999999999999998E-2</v>
      </c>
      <c r="BM728">
        <v>0</v>
      </c>
      <c r="BQ728">
        <v>0</v>
      </c>
      <c r="BR728">
        <v>0.236484</v>
      </c>
      <c r="BS728">
        <v>0.331793</v>
      </c>
      <c r="BT728">
        <v>1.2E-2</v>
      </c>
      <c r="BU728">
        <v>5.692761</v>
      </c>
      <c r="BV728">
        <v>6.6690392999999997</v>
      </c>
    </row>
    <row r="729" spans="1:74" customFormat="1" x14ac:dyDescent="0.25">
      <c r="A729" s="37">
        <v>41704</v>
      </c>
      <c r="B729" s="38">
        <v>1.0254629629629628E-3</v>
      </c>
      <c r="C729">
        <v>15.04</v>
      </c>
      <c r="D729">
        <v>9.1700000000000004E-2</v>
      </c>
      <c r="E729">
        <v>917.5</v>
      </c>
      <c r="F729">
        <v>5.6</v>
      </c>
      <c r="G729">
        <v>-6.9</v>
      </c>
      <c r="H729">
        <v>0.7</v>
      </c>
      <c r="J729">
        <v>0</v>
      </c>
      <c r="K729">
        <v>0.87419999999999998</v>
      </c>
      <c r="L729">
        <v>13.1478</v>
      </c>
      <c r="M729">
        <v>8.0199999999999994E-2</v>
      </c>
      <c r="N729">
        <v>4.8883000000000001</v>
      </c>
      <c r="O729">
        <v>0</v>
      </c>
      <c r="P729">
        <v>4.9000000000000004</v>
      </c>
      <c r="Q729">
        <v>3.7484000000000002</v>
      </c>
      <c r="R729">
        <v>0</v>
      </c>
      <c r="S729">
        <v>3.7</v>
      </c>
      <c r="T729">
        <v>0.6925</v>
      </c>
      <c r="W729">
        <v>0</v>
      </c>
      <c r="X729">
        <v>0</v>
      </c>
      <c r="Y729">
        <v>12.3</v>
      </c>
      <c r="Z729">
        <v>846</v>
      </c>
      <c r="AA729">
        <v>871</v>
      </c>
      <c r="AB729">
        <v>797</v>
      </c>
      <c r="AC729">
        <v>55</v>
      </c>
      <c r="AD729">
        <v>10.29</v>
      </c>
      <c r="AE729">
        <v>0.24</v>
      </c>
      <c r="AF729">
        <v>981</v>
      </c>
      <c r="AG729">
        <v>-5</v>
      </c>
      <c r="AH729">
        <v>18</v>
      </c>
      <c r="AI729">
        <v>20</v>
      </c>
      <c r="AJ729">
        <v>191</v>
      </c>
      <c r="AK729">
        <v>190</v>
      </c>
      <c r="AL729">
        <v>7</v>
      </c>
      <c r="AM729">
        <v>195</v>
      </c>
      <c r="AN729" t="s">
        <v>155</v>
      </c>
      <c r="AO729">
        <v>2</v>
      </c>
      <c r="AP729" s="39">
        <v>0.70927083333333341</v>
      </c>
      <c r="AQ729">
        <v>47.158242000000001</v>
      </c>
      <c r="AR729">
        <v>-88.486220000000003</v>
      </c>
      <c r="AS729">
        <v>326.89999999999998</v>
      </c>
      <c r="AT729">
        <v>38.9</v>
      </c>
      <c r="AU729">
        <v>12</v>
      </c>
      <c r="AV729">
        <v>8</v>
      </c>
      <c r="AW729" t="s">
        <v>442</v>
      </c>
      <c r="AX729">
        <v>2</v>
      </c>
      <c r="AY729">
        <v>1</v>
      </c>
      <c r="AZ729">
        <v>2.7</v>
      </c>
      <c r="BA729">
        <v>14.048999999999999</v>
      </c>
      <c r="BB729">
        <v>14.11</v>
      </c>
      <c r="BC729">
        <v>1</v>
      </c>
      <c r="BD729">
        <v>14.394</v>
      </c>
      <c r="BE729">
        <v>3016.665</v>
      </c>
      <c r="BF729">
        <v>11.712999999999999</v>
      </c>
      <c r="BG729">
        <v>0.11700000000000001</v>
      </c>
      <c r="BH729">
        <v>0</v>
      </c>
      <c r="BI729">
        <v>0.11700000000000001</v>
      </c>
      <c r="BJ729">
        <v>0.09</v>
      </c>
      <c r="BK729">
        <v>0</v>
      </c>
      <c r="BL729">
        <v>0.09</v>
      </c>
      <c r="BM729">
        <v>5.1999999999999998E-3</v>
      </c>
      <c r="BQ729">
        <v>0</v>
      </c>
      <c r="BR729">
        <v>0.24227399999999999</v>
      </c>
      <c r="BS729">
        <v>0.33141399999999999</v>
      </c>
      <c r="BT729">
        <v>1.2207000000000001E-2</v>
      </c>
      <c r="BU729">
        <v>5.832141</v>
      </c>
      <c r="BV729">
        <v>6.6614214</v>
      </c>
    </row>
    <row r="730" spans="1:74" customFormat="1" x14ac:dyDescent="0.25">
      <c r="A730" s="37">
        <v>41704</v>
      </c>
      <c r="B730" s="38">
        <v>1.0370370370370371E-3</v>
      </c>
      <c r="C730">
        <v>15.1</v>
      </c>
      <c r="D730">
        <v>7.9899999999999999E-2</v>
      </c>
      <c r="E730">
        <v>798.95397500000001</v>
      </c>
      <c r="F730">
        <v>5.5</v>
      </c>
      <c r="G730">
        <v>-7</v>
      </c>
      <c r="H730">
        <v>0</v>
      </c>
      <c r="J730">
        <v>0</v>
      </c>
      <c r="K730">
        <v>0.87370000000000003</v>
      </c>
      <c r="L730">
        <v>13.1936</v>
      </c>
      <c r="M730">
        <v>6.9800000000000001E-2</v>
      </c>
      <c r="N730">
        <v>4.8056000000000001</v>
      </c>
      <c r="O730">
        <v>0</v>
      </c>
      <c r="P730">
        <v>4.8</v>
      </c>
      <c r="Q730">
        <v>3.6850000000000001</v>
      </c>
      <c r="R730">
        <v>0</v>
      </c>
      <c r="S730">
        <v>3.7</v>
      </c>
      <c r="T730">
        <v>0</v>
      </c>
      <c r="W730">
        <v>0</v>
      </c>
      <c r="X730">
        <v>0</v>
      </c>
      <c r="Y730">
        <v>12.2</v>
      </c>
      <c r="Z730">
        <v>846</v>
      </c>
      <c r="AA730">
        <v>871</v>
      </c>
      <c r="AB730">
        <v>797</v>
      </c>
      <c r="AC730">
        <v>55</v>
      </c>
      <c r="AD730">
        <v>10.29</v>
      </c>
      <c r="AE730">
        <v>0.24</v>
      </c>
      <c r="AF730">
        <v>981</v>
      </c>
      <c r="AG730">
        <v>-5</v>
      </c>
      <c r="AH730">
        <v>18</v>
      </c>
      <c r="AI730">
        <v>20</v>
      </c>
      <c r="AJ730">
        <v>191</v>
      </c>
      <c r="AK730">
        <v>190</v>
      </c>
      <c r="AL730">
        <v>6.8</v>
      </c>
      <c r="AM730">
        <v>195</v>
      </c>
      <c r="AN730" t="s">
        <v>155</v>
      </c>
      <c r="AO730">
        <v>2</v>
      </c>
      <c r="AP730" s="39">
        <v>0.70928240740740733</v>
      </c>
      <c r="AQ730">
        <v>47.158495000000002</v>
      </c>
      <c r="AR730">
        <v>-88.485778999999994</v>
      </c>
      <c r="AS730">
        <v>326.8</v>
      </c>
      <c r="AT730">
        <v>36.6</v>
      </c>
      <c r="AU730">
        <v>12</v>
      </c>
      <c r="AV730">
        <v>8</v>
      </c>
      <c r="AW730" t="s">
        <v>442</v>
      </c>
      <c r="AX730">
        <v>2.121</v>
      </c>
      <c r="AY730">
        <v>1.1815</v>
      </c>
      <c r="AZ730">
        <v>2.8815</v>
      </c>
      <c r="BA730">
        <v>14.048999999999999</v>
      </c>
      <c r="BB730">
        <v>14.07</v>
      </c>
      <c r="BC730">
        <v>1</v>
      </c>
      <c r="BD730">
        <v>14.449</v>
      </c>
      <c r="BE730">
        <v>3019.085</v>
      </c>
      <c r="BF730">
        <v>10.167</v>
      </c>
      <c r="BG730">
        <v>0.115</v>
      </c>
      <c r="BH730">
        <v>0</v>
      </c>
      <c r="BI730">
        <v>0.115</v>
      </c>
      <c r="BJ730">
        <v>8.7999999999999995E-2</v>
      </c>
      <c r="BK730">
        <v>0</v>
      </c>
      <c r="BL730">
        <v>8.7999999999999995E-2</v>
      </c>
      <c r="BM730">
        <v>0</v>
      </c>
      <c r="BQ730">
        <v>0</v>
      </c>
      <c r="BR730">
        <v>0.224688</v>
      </c>
      <c r="BS730">
        <v>0.33320699999999998</v>
      </c>
      <c r="BT730">
        <v>1.2793000000000001E-2</v>
      </c>
      <c r="BU730">
        <v>5.4088019999999997</v>
      </c>
      <c r="BV730">
        <v>6.6974606999999997</v>
      </c>
    </row>
    <row r="731" spans="1:74" customFormat="1" x14ac:dyDescent="0.25">
      <c r="A731" s="37">
        <v>41704</v>
      </c>
      <c r="B731" s="38">
        <v>1.0486111111111111E-3</v>
      </c>
      <c r="C731">
        <v>15.1</v>
      </c>
      <c r="D731">
        <v>7.4999999999999997E-2</v>
      </c>
      <c r="E731">
        <v>750</v>
      </c>
      <c r="F731">
        <v>5.5</v>
      </c>
      <c r="G731">
        <v>-6.9</v>
      </c>
      <c r="H731">
        <v>10</v>
      </c>
      <c r="J731">
        <v>0</v>
      </c>
      <c r="K731">
        <v>0.87380000000000002</v>
      </c>
      <c r="L731">
        <v>13.194800000000001</v>
      </c>
      <c r="M731">
        <v>6.5500000000000003E-2</v>
      </c>
      <c r="N731">
        <v>4.806</v>
      </c>
      <c r="O731">
        <v>0</v>
      </c>
      <c r="P731">
        <v>4.8</v>
      </c>
      <c r="Q731">
        <v>3.6852999999999998</v>
      </c>
      <c r="R731">
        <v>0</v>
      </c>
      <c r="S731">
        <v>3.7</v>
      </c>
      <c r="T731">
        <v>10</v>
      </c>
      <c r="W731">
        <v>0</v>
      </c>
      <c r="X731">
        <v>0</v>
      </c>
      <c r="Y731">
        <v>12.2</v>
      </c>
      <c r="Z731">
        <v>846</v>
      </c>
      <c r="AA731">
        <v>872</v>
      </c>
      <c r="AB731">
        <v>798</v>
      </c>
      <c r="AC731">
        <v>55</v>
      </c>
      <c r="AD731">
        <v>10.29</v>
      </c>
      <c r="AE731">
        <v>0.24</v>
      </c>
      <c r="AF731">
        <v>981</v>
      </c>
      <c r="AG731">
        <v>-5</v>
      </c>
      <c r="AH731">
        <v>18</v>
      </c>
      <c r="AI731">
        <v>20</v>
      </c>
      <c r="AJ731">
        <v>191</v>
      </c>
      <c r="AK731">
        <v>190</v>
      </c>
      <c r="AL731">
        <v>7</v>
      </c>
      <c r="AM731">
        <v>195</v>
      </c>
      <c r="AN731" t="s">
        <v>155</v>
      </c>
      <c r="AO731">
        <v>2</v>
      </c>
      <c r="AP731" s="39">
        <v>0.70929398148148148</v>
      </c>
      <c r="AQ731">
        <v>47.158642</v>
      </c>
      <c r="AR731">
        <v>-88.485460000000003</v>
      </c>
      <c r="AS731">
        <v>326.39999999999998</v>
      </c>
      <c r="AT731">
        <v>33</v>
      </c>
      <c r="AU731">
        <v>12</v>
      </c>
      <c r="AV731">
        <v>8</v>
      </c>
      <c r="AW731" t="s">
        <v>442</v>
      </c>
      <c r="AX731">
        <v>1.837</v>
      </c>
      <c r="AY731">
        <v>1.3605</v>
      </c>
      <c r="AZ731">
        <v>2.637</v>
      </c>
      <c r="BA731">
        <v>14.048999999999999</v>
      </c>
      <c r="BB731">
        <v>14.07</v>
      </c>
      <c r="BC731">
        <v>1</v>
      </c>
      <c r="BD731">
        <v>14.439</v>
      </c>
      <c r="BE731">
        <v>3019.8330000000001</v>
      </c>
      <c r="BF731">
        <v>9.5470000000000006</v>
      </c>
      <c r="BG731">
        <v>0.115</v>
      </c>
      <c r="BH731">
        <v>0</v>
      </c>
      <c r="BI731">
        <v>0.115</v>
      </c>
      <c r="BJ731">
        <v>8.7999999999999995E-2</v>
      </c>
      <c r="BK731">
        <v>0</v>
      </c>
      <c r="BL731">
        <v>8.7999999999999995E-2</v>
      </c>
      <c r="BM731">
        <v>7.5600000000000001E-2</v>
      </c>
      <c r="BQ731">
        <v>0</v>
      </c>
      <c r="BR731">
        <v>0.20972299999999999</v>
      </c>
      <c r="BS731">
        <v>0.33400000000000002</v>
      </c>
      <c r="BT731">
        <v>1.2207000000000001E-2</v>
      </c>
      <c r="BU731">
        <v>5.0485569999999997</v>
      </c>
      <c r="BV731">
        <v>6.7134</v>
      </c>
    </row>
    <row r="732" spans="1:74" customFormat="1" x14ac:dyDescent="0.25">
      <c r="A732" s="37">
        <v>41704</v>
      </c>
      <c r="B732" s="38">
        <v>1.0601851851851853E-3</v>
      </c>
      <c r="C732">
        <v>15.1</v>
      </c>
      <c r="D732">
        <v>7.4999999999999997E-2</v>
      </c>
      <c r="E732">
        <v>750</v>
      </c>
      <c r="F732">
        <v>5.4</v>
      </c>
      <c r="G732">
        <v>-5.3</v>
      </c>
      <c r="H732">
        <v>7.8</v>
      </c>
      <c r="J732">
        <v>0</v>
      </c>
      <c r="K732">
        <v>0.87380000000000002</v>
      </c>
      <c r="L732">
        <v>13.193899999999999</v>
      </c>
      <c r="M732">
        <v>6.5500000000000003E-2</v>
      </c>
      <c r="N732">
        <v>4.6963999999999997</v>
      </c>
      <c r="O732">
        <v>0</v>
      </c>
      <c r="P732">
        <v>4.7</v>
      </c>
      <c r="Q732">
        <v>3.6012</v>
      </c>
      <c r="R732">
        <v>0</v>
      </c>
      <c r="S732">
        <v>3.6</v>
      </c>
      <c r="T732">
        <v>7.8371000000000004</v>
      </c>
      <c r="W732">
        <v>0</v>
      </c>
      <c r="X732">
        <v>0</v>
      </c>
      <c r="Y732">
        <v>12.2</v>
      </c>
      <c r="Z732">
        <v>846</v>
      </c>
      <c r="AA732">
        <v>872</v>
      </c>
      <c r="AB732">
        <v>799</v>
      </c>
      <c r="AC732">
        <v>55</v>
      </c>
      <c r="AD732">
        <v>10.29</v>
      </c>
      <c r="AE732">
        <v>0.24</v>
      </c>
      <c r="AF732">
        <v>981</v>
      </c>
      <c r="AG732">
        <v>-5</v>
      </c>
      <c r="AH732">
        <v>18</v>
      </c>
      <c r="AI732">
        <v>20</v>
      </c>
      <c r="AJ732">
        <v>191</v>
      </c>
      <c r="AK732">
        <v>190</v>
      </c>
      <c r="AL732">
        <v>6.8</v>
      </c>
      <c r="AM732">
        <v>195</v>
      </c>
      <c r="AN732" t="s">
        <v>155</v>
      </c>
      <c r="AO732">
        <v>2</v>
      </c>
      <c r="AP732" s="39">
        <v>0.70930555555555552</v>
      </c>
      <c r="AQ732">
        <v>47.158603999999997</v>
      </c>
      <c r="AR732">
        <v>-88.485303999999999</v>
      </c>
      <c r="AS732">
        <v>325.7</v>
      </c>
      <c r="AT732">
        <v>30.6</v>
      </c>
      <c r="AU732">
        <v>12</v>
      </c>
      <c r="AV732">
        <v>8</v>
      </c>
      <c r="AW732" t="s">
        <v>442</v>
      </c>
      <c r="AX732">
        <v>1.6</v>
      </c>
      <c r="AY732">
        <v>1.4604999999999999</v>
      </c>
      <c r="AZ732">
        <v>2.4605000000000001</v>
      </c>
      <c r="BA732">
        <v>14.048999999999999</v>
      </c>
      <c r="BB732">
        <v>14.07</v>
      </c>
      <c r="BC732">
        <v>1</v>
      </c>
      <c r="BD732">
        <v>14.446999999999999</v>
      </c>
      <c r="BE732">
        <v>3019.8829999999998</v>
      </c>
      <c r="BF732">
        <v>9.5470000000000006</v>
      </c>
      <c r="BG732">
        <v>0.113</v>
      </c>
      <c r="BH732">
        <v>0</v>
      </c>
      <c r="BI732">
        <v>0.113</v>
      </c>
      <c r="BJ732">
        <v>8.5999999999999993E-2</v>
      </c>
      <c r="BK732">
        <v>0</v>
      </c>
      <c r="BL732">
        <v>8.5999999999999993E-2</v>
      </c>
      <c r="BM732">
        <v>5.9299999999999999E-2</v>
      </c>
      <c r="BQ732">
        <v>0</v>
      </c>
      <c r="BR732">
        <v>0.20431199999999999</v>
      </c>
      <c r="BS732">
        <v>0.33420699999999998</v>
      </c>
      <c r="BT732">
        <v>1.2999999999999999E-2</v>
      </c>
      <c r="BU732">
        <v>4.9183009999999996</v>
      </c>
      <c r="BV732">
        <v>6.7175606999999999</v>
      </c>
    </row>
    <row r="733" spans="1:74" customFormat="1" x14ac:dyDescent="0.25">
      <c r="A733" s="37">
        <v>41704</v>
      </c>
      <c r="B733" s="38">
        <v>1.0717592592592593E-3</v>
      </c>
      <c r="C733">
        <v>15.108000000000001</v>
      </c>
      <c r="D733">
        <v>7.4999999999999997E-2</v>
      </c>
      <c r="E733">
        <v>750</v>
      </c>
      <c r="F733">
        <v>4.0999999999999996</v>
      </c>
      <c r="G733">
        <v>-8.9</v>
      </c>
      <c r="H733">
        <v>16.7</v>
      </c>
      <c r="J733">
        <v>0</v>
      </c>
      <c r="K733">
        <v>0.87370000000000003</v>
      </c>
      <c r="L733">
        <v>13.2005</v>
      </c>
      <c r="M733">
        <v>6.5500000000000003E-2</v>
      </c>
      <c r="N733">
        <v>3.5823</v>
      </c>
      <c r="O733">
        <v>0</v>
      </c>
      <c r="P733">
        <v>3.6</v>
      </c>
      <c r="Q733">
        <v>2.7469000000000001</v>
      </c>
      <c r="R733">
        <v>0</v>
      </c>
      <c r="S733">
        <v>2.7</v>
      </c>
      <c r="T733">
        <v>16.686900000000001</v>
      </c>
      <c r="W733">
        <v>0</v>
      </c>
      <c r="X733">
        <v>0</v>
      </c>
      <c r="Y733">
        <v>12.2</v>
      </c>
      <c r="Z733">
        <v>847</v>
      </c>
      <c r="AA733">
        <v>873</v>
      </c>
      <c r="AB733">
        <v>798</v>
      </c>
      <c r="AC733">
        <v>55</v>
      </c>
      <c r="AD733">
        <v>10.29</v>
      </c>
      <c r="AE733">
        <v>0.24</v>
      </c>
      <c r="AF733">
        <v>981</v>
      </c>
      <c r="AG733">
        <v>-5</v>
      </c>
      <c r="AH733">
        <v>18</v>
      </c>
      <c r="AI733">
        <v>20</v>
      </c>
      <c r="AJ733">
        <v>191</v>
      </c>
      <c r="AK733">
        <v>190</v>
      </c>
      <c r="AL733">
        <v>6.9</v>
      </c>
      <c r="AM733">
        <v>195</v>
      </c>
      <c r="AN733" t="s">
        <v>155</v>
      </c>
      <c r="AO733">
        <v>2</v>
      </c>
      <c r="AP733" s="39">
        <v>0.70931712962962967</v>
      </c>
      <c r="AQ733">
        <v>47.158574000000002</v>
      </c>
      <c r="AR733">
        <v>-88.485146999999998</v>
      </c>
      <c r="AS733">
        <v>325.3</v>
      </c>
      <c r="AT733">
        <v>29</v>
      </c>
      <c r="AU733">
        <v>12</v>
      </c>
      <c r="AV733">
        <v>9</v>
      </c>
      <c r="AW733" t="s">
        <v>418</v>
      </c>
      <c r="AX733">
        <v>1.7210000000000001</v>
      </c>
      <c r="AY733">
        <v>1.6815</v>
      </c>
      <c r="AZ733">
        <v>2.6815000000000002</v>
      </c>
      <c r="BA733">
        <v>14.048999999999999</v>
      </c>
      <c r="BB733">
        <v>14.07</v>
      </c>
      <c r="BC733">
        <v>1</v>
      </c>
      <c r="BD733">
        <v>14.452</v>
      </c>
      <c r="BE733">
        <v>3019.6849999999999</v>
      </c>
      <c r="BF733">
        <v>9.5410000000000004</v>
      </c>
      <c r="BG733">
        <v>8.5999999999999993E-2</v>
      </c>
      <c r="BH733">
        <v>0</v>
      </c>
      <c r="BI733">
        <v>8.5999999999999993E-2</v>
      </c>
      <c r="BJ733">
        <v>6.6000000000000003E-2</v>
      </c>
      <c r="BK733">
        <v>0</v>
      </c>
      <c r="BL733">
        <v>6.6000000000000003E-2</v>
      </c>
      <c r="BM733">
        <v>0.12609999999999999</v>
      </c>
      <c r="BQ733">
        <v>0</v>
      </c>
      <c r="BR733">
        <v>0.21679300000000001</v>
      </c>
      <c r="BS733">
        <v>0.33500000000000002</v>
      </c>
      <c r="BT733">
        <v>1.2793000000000001E-2</v>
      </c>
      <c r="BU733">
        <v>5.21875</v>
      </c>
      <c r="BV733">
        <v>6.7335000000000003</v>
      </c>
    </row>
    <row r="734" spans="1:74" customFormat="1" x14ac:dyDescent="0.25">
      <c r="A734" s="37">
        <v>41704</v>
      </c>
      <c r="B734" s="38">
        <v>1.0833333333333335E-3</v>
      </c>
      <c r="C734">
        <v>15.11</v>
      </c>
      <c r="D734">
        <v>7.4999999999999997E-2</v>
      </c>
      <c r="E734">
        <v>750</v>
      </c>
      <c r="F734">
        <v>4</v>
      </c>
      <c r="G734">
        <v>-8.8000000000000007</v>
      </c>
      <c r="H734">
        <v>1.4</v>
      </c>
      <c r="J734">
        <v>0</v>
      </c>
      <c r="K734">
        <v>0.87390000000000001</v>
      </c>
      <c r="L734">
        <v>13.204000000000001</v>
      </c>
      <c r="M734">
        <v>6.5500000000000003E-2</v>
      </c>
      <c r="N734">
        <v>3.4954000000000001</v>
      </c>
      <c r="O734">
        <v>0</v>
      </c>
      <c r="P734">
        <v>3.5</v>
      </c>
      <c r="Q734">
        <v>2.6802999999999999</v>
      </c>
      <c r="R734">
        <v>0</v>
      </c>
      <c r="S734">
        <v>2.7</v>
      </c>
      <c r="T734">
        <v>1.3546</v>
      </c>
      <c r="W734">
        <v>0</v>
      </c>
      <c r="X734">
        <v>0</v>
      </c>
      <c r="Y734">
        <v>12.2</v>
      </c>
      <c r="Z734">
        <v>847</v>
      </c>
      <c r="AA734">
        <v>872</v>
      </c>
      <c r="AB734">
        <v>799</v>
      </c>
      <c r="AC734">
        <v>55</v>
      </c>
      <c r="AD734">
        <v>10.29</v>
      </c>
      <c r="AE734">
        <v>0.24</v>
      </c>
      <c r="AF734">
        <v>981</v>
      </c>
      <c r="AG734">
        <v>-5</v>
      </c>
      <c r="AH734">
        <v>18</v>
      </c>
      <c r="AI734">
        <v>20</v>
      </c>
      <c r="AJ734">
        <v>191</v>
      </c>
      <c r="AK734">
        <v>190</v>
      </c>
      <c r="AL734">
        <v>7.2</v>
      </c>
      <c r="AM734">
        <v>195</v>
      </c>
      <c r="AN734" t="s">
        <v>155</v>
      </c>
      <c r="AO734">
        <v>2</v>
      </c>
      <c r="AP734" s="39">
        <v>0.7093287037037036</v>
      </c>
      <c r="AQ734">
        <v>47.157789999999999</v>
      </c>
      <c r="AR734">
        <v>-88.486266999999998</v>
      </c>
      <c r="AS734">
        <v>331.7</v>
      </c>
      <c r="AT734">
        <v>27.4</v>
      </c>
      <c r="AU734">
        <v>12</v>
      </c>
      <c r="AV734">
        <v>10</v>
      </c>
      <c r="AW734" t="s">
        <v>421</v>
      </c>
      <c r="AX734">
        <v>1.8605</v>
      </c>
      <c r="AY734">
        <v>1.8605</v>
      </c>
      <c r="AZ734">
        <v>2.8</v>
      </c>
      <c r="BA734">
        <v>14.048999999999999</v>
      </c>
      <c r="BB734">
        <v>14.07</v>
      </c>
      <c r="BC734">
        <v>1</v>
      </c>
      <c r="BD734">
        <v>14.435</v>
      </c>
      <c r="BE734">
        <v>3020.0340000000001</v>
      </c>
      <c r="BF734">
        <v>9.5410000000000004</v>
      </c>
      <c r="BG734">
        <v>8.4000000000000005E-2</v>
      </c>
      <c r="BH734">
        <v>0</v>
      </c>
      <c r="BI734">
        <v>8.4000000000000005E-2</v>
      </c>
      <c r="BJ734">
        <v>6.4000000000000001E-2</v>
      </c>
      <c r="BK734">
        <v>0</v>
      </c>
      <c r="BL734">
        <v>6.4000000000000001E-2</v>
      </c>
      <c r="BM734">
        <v>1.0200000000000001E-2</v>
      </c>
      <c r="BQ734">
        <v>0</v>
      </c>
      <c r="BR734">
        <v>0.21848400000000001</v>
      </c>
      <c r="BS734">
        <v>0.33500000000000002</v>
      </c>
      <c r="BT734">
        <v>1.2207000000000001E-2</v>
      </c>
      <c r="BU734">
        <v>5.2594560000000001</v>
      </c>
      <c r="BV734">
        <v>6.7335000000000003</v>
      </c>
    </row>
    <row r="735" spans="1:74" customFormat="1" x14ac:dyDescent="0.25">
      <c r="A735" s="37">
        <v>41704</v>
      </c>
      <c r="B735" s="38">
        <v>1.0949074074074075E-3</v>
      </c>
      <c r="C735">
        <v>15.11</v>
      </c>
      <c r="D735">
        <v>8.3699999999999997E-2</v>
      </c>
      <c r="E735">
        <v>837.13584300000002</v>
      </c>
      <c r="F735">
        <v>4.3</v>
      </c>
      <c r="G735">
        <v>3</v>
      </c>
      <c r="H735">
        <v>0</v>
      </c>
      <c r="J735">
        <v>0</v>
      </c>
      <c r="K735">
        <v>0.87380000000000002</v>
      </c>
      <c r="L735">
        <v>13.203200000000001</v>
      </c>
      <c r="M735">
        <v>7.3099999999999998E-2</v>
      </c>
      <c r="N735">
        <v>3.7574000000000001</v>
      </c>
      <c r="O735">
        <v>2.6288999999999998</v>
      </c>
      <c r="P735">
        <v>6.4</v>
      </c>
      <c r="Q735">
        <v>2.8812000000000002</v>
      </c>
      <c r="R735">
        <v>2.0158</v>
      </c>
      <c r="S735">
        <v>4.9000000000000004</v>
      </c>
      <c r="T735">
        <v>0</v>
      </c>
      <c r="W735">
        <v>0</v>
      </c>
      <c r="X735">
        <v>0</v>
      </c>
      <c r="Y735">
        <v>12.2</v>
      </c>
      <c r="Z735">
        <v>846</v>
      </c>
      <c r="AA735">
        <v>871</v>
      </c>
      <c r="AB735">
        <v>798</v>
      </c>
      <c r="AC735">
        <v>55</v>
      </c>
      <c r="AD735">
        <v>10.29</v>
      </c>
      <c r="AE735">
        <v>0.24</v>
      </c>
      <c r="AF735">
        <v>981</v>
      </c>
      <c r="AG735">
        <v>-5</v>
      </c>
      <c r="AH735">
        <v>18</v>
      </c>
      <c r="AI735">
        <v>20</v>
      </c>
      <c r="AJ735">
        <v>191</v>
      </c>
      <c r="AK735">
        <v>190</v>
      </c>
      <c r="AL735">
        <v>7.3</v>
      </c>
      <c r="AM735">
        <v>195</v>
      </c>
      <c r="AN735" t="s">
        <v>155</v>
      </c>
      <c r="AO735">
        <v>2</v>
      </c>
      <c r="AP735" s="39">
        <v>0.70934027777777775</v>
      </c>
      <c r="AQ735">
        <v>47.156236999999997</v>
      </c>
      <c r="AR735">
        <v>-88.487476999999998</v>
      </c>
      <c r="AS735">
        <v>346.2</v>
      </c>
      <c r="AT735">
        <v>26</v>
      </c>
      <c r="AU735">
        <v>12</v>
      </c>
      <c r="AV735">
        <v>10</v>
      </c>
      <c r="AW735" t="s">
        <v>421</v>
      </c>
      <c r="AX735">
        <v>1.4764999999999999</v>
      </c>
      <c r="AY735">
        <v>1.4159999999999999</v>
      </c>
      <c r="AZ735">
        <v>2.0739999999999998</v>
      </c>
      <c r="BA735">
        <v>14.048999999999999</v>
      </c>
      <c r="BB735">
        <v>14.06</v>
      </c>
      <c r="BC735">
        <v>1</v>
      </c>
      <c r="BD735">
        <v>14.442</v>
      </c>
      <c r="BE735">
        <v>3018.328</v>
      </c>
      <c r="BF735">
        <v>10.643000000000001</v>
      </c>
      <c r="BG735">
        <v>0.09</v>
      </c>
      <c r="BH735">
        <v>6.3E-2</v>
      </c>
      <c r="BI735">
        <v>0.153</v>
      </c>
      <c r="BJ735">
        <v>6.9000000000000006E-2</v>
      </c>
      <c r="BK735">
        <v>4.8000000000000001E-2</v>
      </c>
      <c r="BL735">
        <v>0.11700000000000001</v>
      </c>
      <c r="BM735">
        <v>0</v>
      </c>
      <c r="BQ735">
        <v>0</v>
      </c>
      <c r="BR735">
        <v>0.227793</v>
      </c>
      <c r="BS735">
        <v>0.33500000000000002</v>
      </c>
      <c r="BT735">
        <v>1.2586E-2</v>
      </c>
      <c r="BU735">
        <v>5.4835469999999997</v>
      </c>
      <c r="BV735">
        <v>6.7335000000000003</v>
      </c>
    </row>
    <row r="736" spans="1:74" customFormat="1" x14ac:dyDescent="0.25">
      <c r="A736" s="37">
        <v>41704</v>
      </c>
      <c r="B736" s="38">
        <v>1.1064814814814815E-3</v>
      </c>
      <c r="C736">
        <v>15.11</v>
      </c>
      <c r="D736">
        <v>9.5299999999999996E-2</v>
      </c>
      <c r="E736">
        <v>953.25</v>
      </c>
      <c r="F736">
        <v>3.9</v>
      </c>
      <c r="G736">
        <v>0</v>
      </c>
      <c r="H736">
        <v>26.6</v>
      </c>
      <c r="J736">
        <v>0</v>
      </c>
      <c r="K736">
        <v>0.87360000000000004</v>
      </c>
      <c r="L736">
        <v>13.200799999999999</v>
      </c>
      <c r="M736">
        <v>8.3299999999999999E-2</v>
      </c>
      <c r="N736">
        <v>3.3782000000000001</v>
      </c>
      <c r="O736">
        <v>0</v>
      </c>
      <c r="P736">
        <v>3.4</v>
      </c>
      <c r="Q736">
        <v>2.5903999999999998</v>
      </c>
      <c r="R736">
        <v>0</v>
      </c>
      <c r="S736">
        <v>2.6</v>
      </c>
      <c r="T736">
        <v>26.604800000000001</v>
      </c>
      <c r="W736">
        <v>0</v>
      </c>
      <c r="X736">
        <v>0</v>
      </c>
      <c r="Y736">
        <v>12.2</v>
      </c>
      <c r="Z736">
        <v>847</v>
      </c>
      <c r="AA736">
        <v>871</v>
      </c>
      <c r="AB736">
        <v>797</v>
      </c>
      <c r="AC736">
        <v>55</v>
      </c>
      <c r="AD736">
        <v>10.29</v>
      </c>
      <c r="AE736">
        <v>0.24</v>
      </c>
      <c r="AF736">
        <v>981</v>
      </c>
      <c r="AG736">
        <v>-5</v>
      </c>
      <c r="AH736">
        <v>18</v>
      </c>
      <c r="AI736">
        <v>20</v>
      </c>
      <c r="AJ736">
        <v>191</v>
      </c>
      <c r="AK736">
        <v>190</v>
      </c>
      <c r="AL736">
        <v>7.2</v>
      </c>
      <c r="AM736">
        <v>195</v>
      </c>
      <c r="AN736" t="s">
        <v>155</v>
      </c>
      <c r="AO736">
        <v>2</v>
      </c>
      <c r="AP736" s="39">
        <v>0.7093518518518519</v>
      </c>
      <c r="AQ736">
        <v>47.157372000000002</v>
      </c>
      <c r="AR736">
        <v>-88.485888000000003</v>
      </c>
      <c r="AS736">
        <v>352</v>
      </c>
      <c r="AT736">
        <v>24.6</v>
      </c>
      <c r="AU736">
        <v>12</v>
      </c>
      <c r="AV736">
        <v>10</v>
      </c>
      <c r="AW736" t="s">
        <v>421</v>
      </c>
      <c r="AX736">
        <v>1.2605</v>
      </c>
      <c r="AY736">
        <v>1.1605000000000001</v>
      </c>
      <c r="AZ736">
        <v>1.6605000000000001</v>
      </c>
      <c r="BA736">
        <v>14.048999999999999</v>
      </c>
      <c r="BB736">
        <v>14.04</v>
      </c>
      <c r="BC736">
        <v>1</v>
      </c>
      <c r="BD736">
        <v>14.462999999999999</v>
      </c>
      <c r="BE736">
        <v>3015.4119999999998</v>
      </c>
      <c r="BF736">
        <v>12.108000000000001</v>
      </c>
      <c r="BG736">
        <v>8.1000000000000003E-2</v>
      </c>
      <c r="BH736">
        <v>0</v>
      </c>
      <c r="BI736">
        <v>8.1000000000000003E-2</v>
      </c>
      <c r="BJ736">
        <v>6.2E-2</v>
      </c>
      <c r="BK736">
        <v>0</v>
      </c>
      <c r="BL736">
        <v>6.2E-2</v>
      </c>
      <c r="BM736">
        <v>0.20080000000000001</v>
      </c>
      <c r="BQ736">
        <v>0</v>
      </c>
      <c r="BR736">
        <v>0.22265299999999999</v>
      </c>
      <c r="BS736">
        <v>0.33500000000000002</v>
      </c>
      <c r="BT736">
        <v>1.1207E-2</v>
      </c>
      <c r="BU736">
        <v>5.3598150000000002</v>
      </c>
      <c r="BV736">
        <v>6.7335000000000003</v>
      </c>
    </row>
    <row r="737" spans="1:74" customFormat="1" x14ac:dyDescent="0.25">
      <c r="A737" s="37">
        <v>41704</v>
      </c>
      <c r="B737" s="38">
        <v>1.1180555555555555E-3</v>
      </c>
      <c r="C737">
        <v>15.115</v>
      </c>
      <c r="D737">
        <v>0.1033</v>
      </c>
      <c r="E737">
        <v>1032.731057</v>
      </c>
      <c r="F737">
        <v>3.5</v>
      </c>
      <c r="G737">
        <v>-1.4</v>
      </c>
      <c r="H737">
        <v>1.2</v>
      </c>
      <c r="J737">
        <v>0</v>
      </c>
      <c r="K737">
        <v>0.87350000000000005</v>
      </c>
      <c r="L737">
        <v>13.2037</v>
      </c>
      <c r="M737">
        <v>9.0200000000000002E-2</v>
      </c>
      <c r="N737">
        <v>3.0644999999999998</v>
      </c>
      <c r="O737">
        <v>0</v>
      </c>
      <c r="P737">
        <v>3.1</v>
      </c>
      <c r="Q737">
        <v>2.3498999999999999</v>
      </c>
      <c r="R737">
        <v>0</v>
      </c>
      <c r="S737">
        <v>2.2999999999999998</v>
      </c>
      <c r="T737">
        <v>1.2075</v>
      </c>
      <c r="W737">
        <v>0</v>
      </c>
      <c r="X737">
        <v>0</v>
      </c>
      <c r="Y737">
        <v>12.2</v>
      </c>
      <c r="Z737">
        <v>847</v>
      </c>
      <c r="AA737">
        <v>871</v>
      </c>
      <c r="AB737">
        <v>798</v>
      </c>
      <c r="AC737">
        <v>55</v>
      </c>
      <c r="AD737">
        <v>10.29</v>
      </c>
      <c r="AE737">
        <v>0.24</v>
      </c>
      <c r="AF737">
        <v>981</v>
      </c>
      <c r="AG737">
        <v>-5</v>
      </c>
      <c r="AH737">
        <v>18</v>
      </c>
      <c r="AI737">
        <v>20</v>
      </c>
      <c r="AJ737">
        <v>191</v>
      </c>
      <c r="AK737">
        <v>190</v>
      </c>
      <c r="AL737">
        <v>7.1</v>
      </c>
      <c r="AM737">
        <v>195</v>
      </c>
      <c r="AN737" t="s">
        <v>155</v>
      </c>
      <c r="AO737">
        <v>2</v>
      </c>
      <c r="AP737" s="39">
        <v>0.70936342592592594</v>
      </c>
      <c r="AQ737">
        <v>47.158532000000001</v>
      </c>
      <c r="AR737">
        <v>-88.484592000000006</v>
      </c>
      <c r="AS737">
        <v>350.6</v>
      </c>
      <c r="AT737">
        <v>23.5</v>
      </c>
      <c r="AU737">
        <v>12</v>
      </c>
      <c r="AV737">
        <v>10</v>
      </c>
      <c r="AW737" t="s">
        <v>421</v>
      </c>
      <c r="AX737">
        <v>1.3</v>
      </c>
      <c r="AY737">
        <v>1.2</v>
      </c>
      <c r="AZ737">
        <v>1.7</v>
      </c>
      <c r="BA737">
        <v>14.048999999999999</v>
      </c>
      <c r="BB737">
        <v>14.03</v>
      </c>
      <c r="BC737">
        <v>1</v>
      </c>
      <c r="BD737">
        <v>14.476000000000001</v>
      </c>
      <c r="BE737">
        <v>3014.4140000000002</v>
      </c>
      <c r="BF737">
        <v>13.109</v>
      </c>
      <c r="BG737">
        <v>7.2999999999999995E-2</v>
      </c>
      <c r="BH737">
        <v>0</v>
      </c>
      <c r="BI737">
        <v>7.2999999999999995E-2</v>
      </c>
      <c r="BJ737">
        <v>5.6000000000000001E-2</v>
      </c>
      <c r="BK737">
        <v>0</v>
      </c>
      <c r="BL737">
        <v>5.6000000000000001E-2</v>
      </c>
      <c r="BM737">
        <v>9.1000000000000004E-3</v>
      </c>
      <c r="BQ737">
        <v>0</v>
      </c>
      <c r="BR737">
        <v>0.206207</v>
      </c>
      <c r="BS737">
        <v>0.335621</v>
      </c>
      <c r="BT737">
        <v>1.2207000000000001E-2</v>
      </c>
      <c r="BU737">
        <v>4.9639179999999996</v>
      </c>
      <c r="BV737">
        <v>6.7459821</v>
      </c>
    </row>
    <row r="738" spans="1:74" customFormat="1" x14ac:dyDescent="0.25">
      <c r="A738" s="37">
        <v>41704</v>
      </c>
      <c r="B738" s="38">
        <v>1.1296296296296295E-3</v>
      </c>
      <c r="C738">
        <v>15.15</v>
      </c>
      <c r="D738">
        <v>0.1143</v>
      </c>
      <c r="E738">
        <v>1143.275862</v>
      </c>
      <c r="F738">
        <v>3.6</v>
      </c>
      <c r="G738">
        <v>-1.4</v>
      </c>
      <c r="H738">
        <v>27.8</v>
      </c>
      <c r="J738">
        <v>0</v>
      </c>
      <c r="K738">
        <v>0.87319999999999998</v>
      </c>
      <c r="L738">
        <v>13.229100000000001</v>
      </c>
      <c r="M738">
        <v>9.98E-2</v>
      </c>
      <c r="N738">
        <v>3.1436000000000002</v>
      </c>
      <c r="O738">
        <v>0</v>
      </c>
      <c r="P738">
        <v>3.1</v>
      </c>
      <c r="Q738">
        <v>2.4104999999999999</v>
      </c>
      <c r="R738">
        <v>0</v>
      </c>
      <c r="S738">
        <v>2.4</v>
      </c>
      <c r="T738">
        <v>27.8139</v>
      </c>
      <c r="W738">
        <v>0</v>
      </c>
      <c r="X738">
        <v>0</v>
      </c>
      <c r="Y738">
        <v>12.1</v>
      </c>
      <c r="Z738">
        <v>847</v>
      </c>
      <c r="AA738">
        <v>872</v>
      </c>
      <c r="AB738">
        <v>798</v>
      </c>
      <c r="AC738">
        <v>55</v>
      </c>
      <c r="AD738">
        <v>10.29</v>
      </c>
      <c r="AE738">
        <v>0.24</v>
      </c>
      <c r="AF738">
        <v>981</v>
      </c>
      <c r="AG738">
        <v>-5</v>
      </c>
      <c r="AH738">
        <v>18</v>
      </c>
      <c r="AI738">
        <v>20</v>
      </c>
      <c r="AJ738">
        <v>191</v>
      </c>
      <c r="AK738">
        <v>190</v>
      </c>
      <c r="AL738">
        <v>7.3</v>
      </c>
      <c r="AM738">
        <v>195</v>
      </c>
      <c r="AN738" t="s">
        <v>155</v>
      </c>
      <c r="AO738">
        <v>2</v>
      </c>
      <c r="AP738" s="39">
        <v>0.70937499999999998</v>
      </c>
      <c r="AQ738">
        <v>47.158541</v>
      </c>
      <c r="AR738">
        <v>-88.484482</v>
      </c>
      <c r="AS738">
        <v>349.3</v>
      </c>
      <c r="AT738">
        <v>22.6</v>
      </c>
      <c r="AU738">
        <v>12</v>
      </c>
      <c r="AV738">
        <v>10</v>
      </c>
      <c r="AW738" t="s">
        <v>421</v>
      </c>
      <c r="AX738">
        <v>1.3604400000000001</v>
      </c>
      <c r="AY738">
        <v>1.26044</v>
      </c>
      <c r="AZ738">
        <v>1.8208789999999999</v>
      </c>
      <c r="BA738">
        <v>14.048999999999999</v>
      </c>
      <c r="BB738">
        <v>13.99</v>
      </c>
      <c r="BC738">
        <v>1</v>
      </c>
      <c r="BD738">
        <v>14.518000000000001</v>
      </c>
      <c r="BE738">
        <v>3011.65</v>
      </c>
      <c r="BF738">
        <v>14.465</v>
      </c>
      <c r="BG738">
        <v>7.4999999999999997E-2</v>
      </c>
      <c r="BH738">
        <v>0</v>
      </c>
      <c r="BI738">
        <v>7.4999999999999997E-2</v>
      </c>
      <c r="BJ738">
        <v>5.7000000000000002E-2</v>
      </c>
      <c r="BK738">
        <v>0</v>
      </c>
      <c r="BL738">
        <v>5.7000000000000002E-2</v>
      </c>
      <c r="BM738">
        <v>0.2092</v>
      </c>
      <c r="BQ738">
        <v>0</v>
      </c>
      <c r="BR738">
        <v>0.20617199999999999</v>
      </c>
      <c r="BS738">
        <v>0.33862100000000001</v>
      </c>
      <c r="BT738">
        <v>1.2793000000000001E-2</v>
      </c>
      <c r="BU738">
        <v>4.963076</v>
      </c>
      <c r="BV738">
        <v>6.8062820999999998</v>
      </c>
    </row>
    <row r="739" spans="1:74" customFormat="1" x14ac:dyDescent="0.25">
      <c r="A739" s="37">
        <v>41704</v>
      </c>
      <c r="B739" s="38">
        <v>1.1412037037037037E-3</v>
      </c>
      <c r="C739">
        <v>15.15</v>
      </c>
      <c r="D739">
        <v>0.18659999999999999</v>
      </c>
      <c r="E739">
        <v>1865.9197320000001</v>
      </c>
      <c r="F739">
        <v>3.6</v>
      </c>
      <c r="G739">
        <v>-6.3</v>
      </c>
      <c r="H739">
        <v>41.2</v>
      </c>
      <c r="J739">
        <v>0</v>
      </c>
      <c r="K739">
        <v>0.87260000000000004</v>
      </c>
      <c r="L739">
        <v>13.2196</v>
      </c>
      <c r="M739">
        <v>0.1628</v>
      </c>
      <c r="N739">
        <v>3.1413000000000002</v>
      </c>
      <c r="O739">
        <v>0</v>
      </c>
      <c r="P739">
        <v>3.1</v>
      </c>
      <c r="Q739">
        <v>2.4083999999999999</v>
      </c>
      <c r="R739">
        <v>0</v>
      </c>
      <c r="S739">
        <v>2.4</v>
      </c>
      <c r="T739">
        <v>41.162100000000002</v>
      </c>
      <c r="W739">
        <v>0</v>
      </c>
      <c r="X739">
        <v>0</v>
      </c>
      <c r="Y739">
        <v>12.2</v>
      </c>
      <c r="Z739">
        <v>847</v>
      </c>
      <c r="AA739">
        <v>871</v>
      </c>
      <c r="AB739">
        <v>797</v>
      </c>
      <c r="AC739">
        <v>54.8</v>
      </c>
      <c r="AD739">
        <v>10.26</v>
      </c>
      <c r="AE739">
        <v>0.24</v>
      </c>
      <c r="AF739">
        <v>981</v>
      </c>
      <c r="AG739">
        <v>-5</v>
      </c>
      <c r="AH739">
        <v>18</v>
      </c>
      <c r="AI739">
        <v>20</v>
      </c>
      <c r="AJ739">
        <v>191</v>
      </c>
      <c r="AK739">
        <v>190</v>
      </c>
      <c r="AL739">
        <v>7.3</v>
      </c>
      <c r="AM739">
        <v>195</v>
      </c>
      <c r="AN739" t="s">
        <v>155</v>
      </c>
      <c r="AO739">
        <v>2</v>
      </c>
      <c r="AP739" s="39">
        <v>0.70938657407407402</v>
      </c>
      <c r="AQ739">
        <v>47.158596000000003</v>
      </c>
      <c r="AR739">
        <v>-88.484375</v>
      </c>
      <c r="AS739">
        <v>347.9</v>
      </c>
      <c r="AT739">
        <v>22</v>
      </c>
      <c r="AU739">
        <v>12</v>
      </c>
      <c r="AV739">
        <v>10</v>
      </c>
      <c r="AW739" t="s">
        <v>421</v>
      </c>
      <c r="AX739">
        <v>1.4</v>
      </c>
      <c r="AY739">
        <v>1.3</v>
      </c>
      <c r="AZ739">
        <v>1.9</v>
      </c>
      <c r="BA739">
        <v>14.048999999999999</v>
      </c>
      <c r="BB739">
        <v>13.92</v>
      </c>
      <c r="BC739">
        <v>0.99</v>
      </c>
      <c r="BD739">
        <v>14.602</v>
      </c>
      <c r="BE739">
        <v>2997.1239999999998</v>
      </c>
      <c r="BF739">
        <v>23.494</v>
      </c>
      <c r="BG739">
        <v>7.4999999999999997E-2</v>
      </c>
      <c r="BH739">
        <v>0</v>
      </c>
      <c r="BI739">
        <v>7.4999999999999997E-2</v>
      </c>
      <c r="BJ739">
        <v>5.7000000000000002E-2</v>
      </c>
      <c r="BK739">
        <v>0</v>
      </c>
      <c r="BL739">
        <v>5.7000000000000002E-2</v>
      </c>
      <c r="BM739">
        <v>0.30840000000000001</v>
      </c>
      <c r="BQ739">
        <v>0</v>
      </c>
      <c r="BR739">
        <v>0.22473499999999999</v>
      </c>
      <c r="BS739">
        <v>0.34037899999999999</v>
      </c>
      <c r="BT739">
        <v>1.2E-2</v>
      </c>
      <c r="BU739">
        <v>5.4099339999999998</v>
      </c>
      <c r="BV739">
        <v>6.8416179000000001</v>
      </c>
    </row>
    <row r="740" spans="1:74" customFormat="1" x14ac:dyDescent="0.25">
      <c r="A740" s="37">
        <v>41704</v>
      </c>
      <c r="B740" s="38">
        <v>1.152777777777778E-3</v>
      </c>
      <c r="C740">
        <v>14.978</v>
      </c>
      <c r="D740">
        <v>0.47089999999999999</v>
      </c>
      <c r="E740">
        <v>4708.7290970000004</v>
      </c>
      <c r="F740">
        <v>3.6</v>
      </c>
      <c r="G740">
        <v>-6.3</v>
      </c>
      <c r="H740">
        <v>97.4</v>
      </c>
      <c r="J740">
        <v>0</v>
      </c>
      <c r="K740">
        <v>0.87139999999999995</v>
      </c>
      <c r="L740">
        <v>13.0512</v>
      </c>
      <c r="M740">
        <v>0.4103</v>
      </c>
      <c r="N740">
        <v>3.1368999999999998</v>
      </c>
      <c r="O740">
        <v>0</v>
      </c>
      <c r="P740">
        <v>3.1</v>
      </c>
      <c r="Q740">
        <v>2.4037999999999999</v>
      </c>
      <c r="R740">
        <v>0</v>
      </c>
      <c r="S740">
        <v>2.4</v>
      </c>
      <c r="T740">
        <v>97.365499999999997</v>
      </c>
      <c r="W740">
        <v>0</v>
      </c>
      <c r="X740">
        <v>0</v>
      </c>
      <c r="Y740">
        <v>12.1</v>
      </c>
      <c r="Z740">
        <v>846</v>
      </c>
      <c r="AA740">
        <v>871</v>
      </c>
      <c r="AB740">
        <v>797</v>
      </c>
      <c r="AC740">
        <v>54</v>
      </c>
      <c r="AD740">
        <v>10.11</v>
      </c>
      <c r="AE740">
        <v>0.23</v>
      </c>
      <c r="AF740">
        <v>981</v>
      </c>
      <c r="AG740">
        <v>-5</v>
      </c>
      <c r="AH740">
        <v>18</v>
      </c>
      <c r="AI740">
        <v>20</v>
      </c>
      <c r="AJ740">
        <v>191</v>
      </c>
      <c r="AK740">
        <v>190</v>
      </c>
      <c r="AL740">
        <v>7.2</v>
      </c>
      <c r="AM740">
        <v>195</v>
      </c>
      <c r="AN740" t="s">
        <v>155</v>
      </c>
      <c r="AO740">
        <v>2</v>
      </c>
      <c r="AP740" s="39">
        <v>0.70939814814814817</v>
      </c>
      <c r="AQ740">
        <v>47.158664000000002</v>
      </c>
      <c r="AR740">
        <v>-88.484274999999997</v>
      </c>
      <c r="AS740">
        <v>346.5</v>
      </c>
      <c r="AT740">
        <v>22</v>
      </c>
      <c r="AU740">
        <v>12</v>
      </c>
      <c r="AV740">
        <v>11</v>
      </c>
      <c r="AW740" t="s">
        <v>420</v>
      </c>
      <c r="AX740">
        <v>1.4</v>
      </c>
      <c r="AY740">
        <v>1.3</v>
      </c>
      <c r="AZ740">
        <v>1.9</v>
      </c>
      <c r="BA740">
        <v>14.048999999999999</v>
      </c>
      <c r="BB740">
        <v>13.78</v>
      </c>
      <c r="BC740">
        <v>0.98</v>
      </c>
      <c r="BD740">
        <v>14.762</v>
      </c>
      <c r="BE740">
        <v>2940.2739999999999</v>
      </c>
      <c r="BF740">
        <v>58.832999999999998</v>
      </c>
      <c r="BG740">
        <v>7.3999999999999996E-2</v>
      </c>
      <c r="BH740">
        <v>0</v>
      </c>
      <c r="BI740">
        <v>7.3999999999999996E-2</v>
      </c>
      <c r="BJ740">
        <v>5.7000000000000002E-2</v>
      </c>
      <c r="BK740">
        <v>0</v>
      </c>
      <c r="BL740">
        <v>5.7000000000000002E-2</v>
      </c>
      <c r="BM740">
        <v>0.7248</v>
      </c>
      <c r="BQ740">
        <v>0</v>
      </c>
      <c r="BR740">
        <v>0.311726</v>
      </c>
      <c r="BS740">
        <v>0.33820699999999998</v>
      </c>
      <c r="BT740">
        <v>1.2E-2</v>
      </c>
      <c r="BU740">
        <v>7.5040240000000002</v>
      </c>
      <c r="BV740">
        <v>6.7979607</v>
      </c>
    </row>
    <row r="741" spans="1:74" customFormat="1" x14ac:dyDescent="0.25">
      <c r="A741" s="37">
        <v>41704</v>
      </c>
      <c r="B741" s="38">
        <v>1.164351851851852E-3</v>
      </c>
      <c r="C741">
        <v>14.688000000000001</v>
      </c>
      <c r="D741">
        <v>1.1486000000000001</v>
      </c>
      <c r="E741">
        <v>11486.42114</v>
      </c>
      <c r="F741">
        <v>3.6</v>
      </c>
      <c r="G741">
        <v>-6.4</v>
      </c>
      <c r="H741">
        <v>273.10000000000002</v>
      </c>
      <c r="J741">
        <v>0</v>
      </c>
      <c r="K741">
        <v>0.86750000000000005</v>
      </c>
      <c r="L741">
        <v>12.7422</v>
      </c>
      <c r="M741">
        <v>0.99639999999999995</v>
      </c>
      <c r="N741">
        <v>3.1230000000000002</v>
      </c>
      <c r="O741">
        <v>0</v>
      </c>
      <c r="P741">
        <v>3.1</v>
      </c>
      <c r="Q741">
        <v>2.3931</v>
      </c>
      <c r="R741">
        <v>0</v>
      </c>
      <c r="S741">
        <v>2.4</v>
      </c>
      <c r="T741">
        <v>273.07369999999997</v>
      </c>
      <c r="W741">
        <v>0</v>
      </c>
      <c r="X741">
        <v>0</v>
      </c>
      <c r="Y741">
        <v>12.2</v>
      </c>
      <c r="Z741">
        <v>846</v>
      </c>
      <c r="AA741">
        <v>872</v>
      </c>
      <c r="AB741">
        <v>796</v>
      </c>
      <c r="AC741">
        <v>54</v>
      </c>
      <c r="AD741">
        <v>10.11</v>
      </c>
      <c r="AE741">
        <v>0.23</v>
      </c>
      <c r="AF741">
        <v>981</v>
      </c>
      <c r="AG741">
        <v>-5</v>
      </c>
      <c r="AH741">
        <v>18</v>
      </c>
      <c r="AI741">
        <v>20</v>
      </c>
      <c r="AJ741">
        <v>191</v>
      </c>
      <c r="AK741">
        <v>190.2</v>
      </c>
      <c r="AL741">
        <v>7.2</v>
      </c>
      <c r="AM741">
        <v>195</v>
      </c>
      <c r="AN741" t="s">
        <v>155</v>
      </c>
      <c r="AO741">
        <v>2</v>
      </c>
      <c r="AP741" s="39">
        <v>0.70940972222222232</v>
      </c>
      <c r="AQ741">
        <v>47.158749999999998</v>
      </c>
      <c r="AR741">
        <v>-88.484200000000001</v>
      </c>
      <c r="AS741">
        <v>323.8</v>
      </c>
      <c r="AT741">
        <v>22.5</v>
      </c>
      <c r="AU741">
        <v>12</v>
      </c>
      <c r="AV741">
        <v>11</v>
      </c>
      <c r="AW741" t="s">
        <v>420</v>
      </c>
      <c r="AX741">
        <v>1.4604999999999999</v>
      </c>
      <c r="AY741">
        <v>1.3605</v>
      </c>
      <c r="AZ741">
        <v>2.0209999999999999</v>
      </c>
      <c r="BA741">
        <v>14.048999999999999</v>
      </c>
      <c r="BB741">
        <v>13.37</v>
      </c>
      <c r="BC741">
        <v>0.95</v>
      </c>
      <c r="BD741">
        <v>15.273999999999999</v>
      </c>
      <c r="BE741">
        <v>2809</v>
      </c>
      <c r="BF741">
        <v>139.81</v>
      </c>
      <c r="BG741">
        <v>7.1999999999999995E-2</v>
      </c>
      <c r="BH741">
        <v>0</v>
      </c>
      <c r="BI741">
        <v>7.1999999999999995E-2</v>
      </c>
      <c r="BJ741">
        <v>5.5E-2</v>
      </c>
      <c r="BK741">
        <v>0</v>
      </c>
      <c r="BL741">
        <v>5.5E-2</v>
      </c>
      <c r="BM741">
        <v>1.9891000000000001</v>
      </c>
      <c r="BQ741">
        <v>0</v>
      </c>
      <c r="BR741">
        <v>0.32744899999999999</v>
      </c>
      <c r="BS741">
        <v>0.33941399999999999</v>
      </c>
      <c r="BT741">
        <v>1.1793E-2</v>
      </c>
      <c r="BU741">
        <v>7.8825159999999999</v>
      </c>
      <c r="BV741">
        <v>6.8222214000000001</v>
      </c>
    </row>
    <row r="742" spans="1:74" customFormat="1" x14ac:dyDescent="0.25">
      <c r="A742" s="37">
        <v>41704</v>
      </c>
      <c r="B742" s="38">
        <v>1.175925925925926E-3</v>
      </c>
      <c r="C742">
        <v>14.459</v>
      </c>
      <c r="D742">
        <v>1.4901</v>
      </c>
      <c r="E742">
        <v>14900.951569999999</v>
      </c>
      <c r="F742">
        <v>3.6</v>
      </c>
      <c r="G742">
        <v>-8</v>
      </c>
      <c r="H742">
        <v>309.3</v>
      </c>
      <c r="J742">
        <v>0</v>
      </c>
      <c r="K742">
        <v>0.86619999999999997</v>
      </c>
      <c r="L742">
        <v>12.5245</v>
      </c>
      <c r="M742">
        <v>1.2907999999999999</v>
      </c>
      <c r="N742">
        <v>3.1183999999999998</v>
      </c>
      <c r="O742">
        <v>0</v>
      </c>
      <c r="P742">
        <v>3.1</v>
      </c>
      <c r="Q742">
        <v>2.3896000000000002</v>
      </c>
      <c r="R742">
        <v>0</v>
      </c>
      <c r="S742">
        <v>2.4</v>
      </c>
      <c r="T742">
        <v>309.32139999999998</v>
      </c>
      <c r="W742">
        <v>0</v>
      </c>
      <c r="X742">
        <v>0</v>
      </c>
      <c r="Y742">
        <v>12.2</v>
      </c>
      <c r="Z742">
        <v>846</v>
      </c>
      <c r="AA742">
        <v>871</v>
      </c>
      <c r="AB742">
        <v>796</v>
      </c>
      <c r="AC742">
        <v>54</v>
      </c>
      <c r="AD742">
        <v>10.11</v>
      </c>
      <c r="AE742">
        <v>0.23</v>
      </c>
      <c r="AF742">
        <v>981</v>
      </c>
      <c r="AG742">
        <v>-5</v>
      </c>
      <c r="AH742">
        <v>18</v>
      </c>
      <c r="AI742">
        <v>20</v>
      </c>
      <c r="AJ742">
        <v>190.8</v>
      </c>
      <c r="AK742">
        <v>190.8</v>
      </c>
      <c r="AL742">
        <v>7.3</v>
      </c>
      <c r="AM742">
        <v>195</v>
      </c>
      <c r="AN742" t="s">
        <v>155</v>
      </c>
      <c r="AO742">
        <v>2</v>
      </c>
      <c r="AP742" s="39">
        <v>0.70942129629629624</v>
      </c>
      <c r="AQ742">
        <v>47.158831999999997</v>
      </c>
      <c r="AR742">
        <v>-88.484127000000001</v>
      </c>
      <c r="AS742">
        <v>309.10000000000002</v>
      </c>
      <c r="AT742">
        <v>22.8</v>
      </c>
      <c r="AU742">
        <v>12</v>
      </c>
      <c r="AV742">
        <v>12</v>
      </c>
      <c r="AW742" t="s">
        <v>443</v>
      </c>
      <c r="AX742">
        <v>1.5</v>
      </c>
      <c r="AY742">
        <v>1.4</v>
      </c>
      <c r="AZ742">
        <v>2.1</v>
      </c>
      <c r="BA742">
        <v>14.048999999999999</v>
      </c>
      <c r="BB742">
        <v>13.24</v>
      </c>
      <c r="BC742">
        <v>0.94</v>
      </c>
      <c r="BD742">
        <v>15.442</v>
      </c>
      <c r="BE742">
        <v>2744.9490000000001</v>
      </c>
      <c r="BF742">
        <v>180.05199999999999</v>
      </c>
      <c r="BG742">
        <v>7.1999999999999995E-2</v>
      </c>
      <c r="BH742">
        <v>0</v>
      </c>
      <c r="BI742">
        <v>7.1999999999999995E-2</v>
      </c>
      <c r="BJ742">
        <v>5.5E-2</v>
      </c>
      <c r="BK742">
        <v>0</v>
      </c>
      <c r="BL742">
        <v>5.5E-2</v>
      </c>
      <c r="BM742">
        <v>2.2400000000000002</v>
      </c>
      <c r="BQ742">
        <v>0</v>
      </c>
      <c r="BR742">
        <v>0.357402</v>
      </c>
      <c r="BS742">
        <v>0.34038000000000002</v>
      </c>
      <c r="BT742">
        <v>1.1414000000000001E-2</v>
      </c>
      <c r="BU742">
        <v>8.6035500000000003</v>
      </c>
      <c r="BV742">
        <v>6.8416379999999997</v>
      </c>
    </row>
    <row r="743" spans="1:74" customFormat="1" x14ac:dyDescent="0.25">
      <c r="A743" s="37">
        <v>41704</v>
      </c>
      <c r="B743" s="38">
        <v>1.1875E-3</v>
      </c>
      <c r="C743">
        <v>14.429</v>
      </c>
      <c r="D743">
        <v>1.5469999999999999</v>
      </c>
      <c r="E743">
        <v>15470.1551</v>
      </c>
      <c r="F743">
        <v>3.6</v>
      </c>
      <c r="G743">
        <v>-8</v>
      </c>
      <c r="H743">
        <v>333.3</v>
      </c>
      <c r="J743">
        <v>0</v>
      </c>
      <c r="K743">
        <v>0.8659</v>
      </c>
      <c r="L743">
        <v>12.494</v>
      </c>
      <c r="M743">
        <v>1.3395999999999999</v>
      </c>
      <c r="N743">
        <v>3.1173000000000002</v>
      </c>
      <c r="O743">
        <v>0</v>
      </c>
      <c r="P743">
        <v>3.1</v>
      </c>
      <c r="Q743">
        <v>2.3887</v>
      </c>
      <c r="R743">
        <v>0</v>
      </c>
      <c r="S743">
        <v>2.4</v>
      </c>
      <c r="T743">
        <v>333.29360000000003</v>
      </c>
      <c r="W743">
        <v>0</v>
      </c>
      <c r="X743">
        <v>0</v>
      </c>
      <c r="Y743">
        <v>12.1</v>
      </c>
      <c r="Z743">
        <v>847</v>
      </c>
      <c r="AA743">
        <v>871</v>
      </c>
      <c r="AB743">
        <v>797</v>
      </c>
      <c r="AC743">
        <v>54</v>
      </c>
      <c r="AD743">
        <v>10.11</v>
      </c>
      <c r="AE743">
        <v>0.23</v>
      </c>
      <c r="AF743">
        <v>981</v>
      </c>
      <c r="AG743">
        <v>-5</v>
      </c>
      <c r="AH743">
        <v>18</v>
      </c>
      <c r="AI743">
        <v>20</v>
      </c>
      <c r="AJ743">
        <v>190.2</v>
      </c>
      <c r="AK743">
        <v>190</v>
      </c>
      <c r="AL743">
        <v>7.2</v>
      </c>
      <c r="AM743">
        <v>195</v>
      </c>
      <c r="AN743" t="s">
        <v>155</v>
      </c>
      <c r="AO743">
        <v>2</v>
      </c>
      <c r="AP743" s="39">
        <v>0.70943287037037039</v>
      </c>
      <c r="AQ743">
        <v>47.158942000000003</v>
      </c>
      <c r="AR743">
        <v>-88.484116999999998</v>
      </c>
      <c r="AS743">
        <v>308.10000000000002</v>
      </c>
      <c r="AT743">
        <v>23.8</v>
      </c>
      <c r="AU743">
        <v>12</v>
      </c>
      <c r="AV743">
        <v>12</v>
      </c>
      <c r="AW743" t="s">
        <v>443</v>
      </c>
      <c r="AX743">
        <v>1.5</v>
      </c>
      <c r="AY743">
        <v>1.4</v>
      </c>
      <c r="AZ743">
        <v>2.1</v>
      </c>
      <c r="BA743">
        <v>14.048999999999999</v>
      </c>
      <c r="BB743">
        <v>13.21</v>
      </c>
      <c r="BC743">
        <v>0.94</v>
      </c>
      <c r="BD743">
        <v>15.486000000000001</v>
      </c>
      <c r="BE743">
        <v>2734.163</v>
      </c>
      <c r="BF743">
        <v>186.58</v>
      </c>
      <c r="BG743">
        <v>7.0999999999999994E-2</v>
      </c>
      <c r="BH743">
        <v>0</v>
      </c>
      <c r="BI743">
        <v>7.0999999999999994E-2</v>
      </c>
      <c r="BJ743">
        <v>5.5E-2</v>
      </c>
      <c r="BK743">
        <v>0</v>
      </c>
      <c r="BL743">
        <v>5.5E-2</v>
      </c>
      <c r="BM743">
        <v>2.41</v>
      </c>
      <c r="BQ743">
        <v>0</v>
      </c>
      <c r="BR743">
        <v>0.45574300000000001</v>
      </c>
      <c r="BS743">
        <v>0.33800000000000002</v>
      </c>
      <c r="BT743">
        <v>1.2794E-2</v>
      </c>
      <c r="BU743">
        <v>10.970867999999999</v>
      </c>
      <c r="BV743">
        <v>6.7938000000000001</v>
      </c>
    </row>
    <row r="744" spans="1:74" customFormat="1" x14ac:dyDescent="0.25">
      <c r="A744" s="37">
        <v>41704</v>
      </c>
      <c r="B744" s="38">
        <v>1.199074074074074E-3</v>
      </c>
      <c r="C744">
        <v>14.42</v>
      </c>
      <c r="D744">
        <v>1.5138</v>
      </c>
      <c r="E744">
        <v>15138.13178</v>
      </c>
      <c r="F744">
        <v>3.8</v>
      </c>
      <c r="G744">
        <v>-7.8</v>
      </c>
      <c r="H744">
        <v>313.89999999999998</v>
      </c>
      <c r="J744">
        <v>0</v>
      </c>
      <c r="K744">
        <v>0.86629999999999996</v>
      </c>
      <c r="L744">
        <v>12.492100000000001</v>
      </c>
      <c r="M744">
        <v>1.3113999999999999</v>
      </c>
      <c r="N744">
        <v>3.2551999999999999</v>
      </c>
      <c r="O744">
        <v>0</v>
      </c>
      <c r="P744">
        <v>3.3</v>
      </c>
      <c r="Q744">
        <v>2.4944000000000002</v>
      </c>
      <c r="R744">
        <v>0</v>
      </c>
      <c r="S744">
        <v>2.5</v>
      </c>
      <c r="T744">
        <v>313.94</v>
      </c>
      <c r="W744">
        <v>0</v>
      </c>
      <c r="X744">
        <v>0</v>
      </c>
      <c r="Y744">
        <v>12.2</v>
      </c>
      <c r="Z744">
        <v>846</v>
      </c>
      <c r="AA744">
        <v>872</v>
      </c>
      <c r="AB744">
        <v>797</v>
      </c>
      <c r="AC744">
        <v>54</v>
      </c>
      <c r="AD744">
        <v>10.11</v>
      </c>
      <c r="AE744">
        <v>0.23</v>
      </c>
      <c r="AF744">
        <v>981</v>
      </c>
      <c r="AG744">
        <v>-5</v>
      </c>
      <c r="AH744">
        <v>18</v>
      </c>
      <c r="AI744">
        <v>20</v>
      </c>
      <c r="AJ744">
        <v>191</v>
      </c>
      <c r="AK744">
        <v>190</v>
      </c>
      <c r="AL744">
        <v>7.2</v>
      </c>
      <c r="AM744">
        <v>195</v>
      </c>
      <c r="AN744" t="s">
        <v>155</v>
      </c>
      <c r="AO744">
        <v>2</v>
      </c>
      <c r="AP744" s="39">
        <v>0.70944444444444443</v>
      </c>
      <c r="AQ744">
        <v>47.159067999999998</v>
      </c>
      <c r="AR744">
        <v>-88.484142000000006</v>
      </c>
      <c r="AS744">
        <v>307.60000000000002</v>
      </c>
      <c r="AT744">
        <v>26.1</v>
      </c>
      <c r="AU744">
        <v>12</v>
      </c>
      <c r="AV744">
        <v>11</v>
      </c>
      <c r="AW744" t="s">
        <v>443</v>
      </c>
      <c r="AX744">
        <v>1.621</v>
      </c>
      <c r="AY744">
        <v>1.2789999999999999</v>
      </c>
      <c r="AZ744">
        <v>2.2210000000000001</v>
      </c>
      <c r="BA744">
        <v>14.048999999999999</v>
      </c>
      <c r="BB744">
        <v>13.25</v>
      </c>
      <c r="BC744">
        <v>0.94</v>
      </c>
      <c r="BD744">
        <v>15.435</v>
      </c>
      <c r="BE744">
        <v>2740.0920000000001</v>
      </c>
      <c r="BF744">
        <v>183.08</v>
      </c>
      <c r="BG744">
        <v>7.4999999999999997E-2</v>
      </c>
      <c r="BH744">
        <v>0</v>
      </c>
      <c r="BI744">
        <v>7.4999999999999997E-2</v>
      </c>
      <c r="BJ744">
        <v>5.7000000000000002E-2</v>
      </c>
      <c r="BK744">
        <v>0</v>
      </c>
      <c r="BL744">
        <v>5.7000000000000002E-2</v>
      </c>
      <c r="BM744">
        <v>2.2753000000000001</v>
      </c>
      <c r="BQ744">
        <v>0</v>
      </c>
      <c r="BR744">
        <v>0.465306</v>
      </c>
      <c r="BS744">
        <v>0.33820699999999998</v>
      </c>
      <c r="BT744">
        <v>1.1793E-2</v>
      </c>
      <c r="BU744">
        <v>11.201079</v>
      </c>
      <c r="BV744">
        <v>6.7979607</v>
      </c>
    </row>
    <row r="745" spans="1:74" customFormat="1" x14ac:dyDescent="0.25">
      <c r="A745" s="37">
        <v>41704</v>
      </c>
      <c r="B745" s="38">
        <v>1.2106481481481482E-3</v>
      </c>
      <c r="C745">
        <v>14.42</v>
      </c>
      <c r="D745">
        <v>1.5489999999999999</v>
      </c>
      <c r="E745">
        <v>15490</v>
      </c>
      <c r="F745">
        <v>4.3</v>
      </c>
      <c r="G745">
        <v>-8.9</v>
      </c>
      <c r="H745">
        <v>319.8</v>
      </c>
      <c r="J745">
        <v>0</v>
      </c>
      <c r="K745">
        <v>0.86599999999999999</v>
      </c>
      <c r="L745">
        <v>12.488200000000001</v>
      </c>
      <c r="M745">
        <v>1.3414999999999999</v>
      </c>
      <c r="N745">
        <v>3.7012</v>
      </c>
      <c r="O745">
        <v>0</v>
      </c>
      <c r="P745">
        <v>3.7</v>
      </c>
      <c r="Q745">
        <v>2.8361999999999998</v>
      </c>
      <c r="R745">
        <v>0</v>
      </c>
      <c r="S745">
        <v>2.8</v>
      </c>
      <c r="T745">
        <v>319.82069999999999</v>
      </c>
      <c r="W745">
        <v>0</v>
      </c>
      <c r="X745">
        <v>0</v>
      </c>
      <c r="Y745">
        <v>12.1</v>
      </c>
      <c r="Z745">
        <v>847</v>
      </c>
      <c r="AA745">
        <v>871</v>
      </c>
      <c r="AB745">
        <v>797</v>
      </c>
      <c r="AC745">
        <v>54</v>
      </c>
      <c r="AD745">
        <v>10.11</v>
      </c>
      <c r="AE745">
        <v>0.23</v>
      </c>
      <c r="AF745">
        <v>981</v>
      </c>
      <c r="AG745">
        <v>-5</v>
      </c>
      <c r="AH745">
        <v>18</v>
      </c>
      <c r="AI745">
        <v>20</v>
      </c>
      <c r="AJ745">
        <v>191</v>
      </c>
      <c r="AK745">
        <v>190.2</v>
      </c>
      <c r="AL745">
        <v>7.4</v>
      </c>
      <c r="AM745">
        <v>195</v>
      </c>
      <c r="AN745" t="s">
        <v>155</v>
      </c>
      <c r="AO745">
        <v>2</v>
      </c>
      <c r="AP745" s="39">
        <v>0.70945601851851858</v>
      </c>
      <c r="AQ745">
        <v>47.159191999999997</v>
      </c>
      <c r="AR745">
        <v>-88.484150999999997</v>
      </c>
      <c r="AS745">
        <v>309.10000000000002</v>
      </c>
      <c r="AT745">
        <v>28.2</v>
      </c>
      <c r="AU745">
        <v>12</v>
      </c>
      <c r="AV745">
        <v>11</v>
      </c>
      <c r="AW745" t="s">
        <v>444</v>
      </c>
      <c r="AX745">
        <v>1.7605</v>
      </c>
      <c r="AY745">
        <v>1.079</v>
      </c>
      <c r="AZ745">
        <v>2.3605</v>
      </c>
      <c r="BA745">
        <v>14.048999999999999</v>
      </c>
      <c r="BB745">
        <v>13.21</v>
      </c>
      <c r="BC745">
        <v>0.94</v>
      </c>
      <c r="BD745">
        <v>15.468999999999999</v>
      </c>
      <c r="BE745">
        <v>2733.9279999999999</v>
      </c>
      <c r="BF745">
        <v>186.91800000000001</v>
      </c>
      <c r="BG745">
        <v>8.5000000000000006E-2</v>
      </c>
      <c r="BH745">
        <v>0</v>
      </c>
      <c r="BI745">
        <v>8.5000000000000006E-2</v>
      </c>
      <c r="BJ745">
        <v>6.5000000000000002E-2</v>
      </c>
      <c r="BK745">
        <v>0</v>
      </c>
      <c r="BL745">
        <v>6.5000000000000002E-2</v>
      </c>
      <c r="BM745">
        <v>2.3134000000000001</v>
      </c>
      <c r="BQ745">
        <v>0</v>
      </c>
      <c r="BR745">
        <v>0.42496200000000001</v>
      </c>
      <c r="BS745">
        <v>0.33962100000000001</v>
      </c>
      <c r="BT745">
        <v>1.0793000000000001E-2</v>
      </c>
      <c r="BU745">
        <v>10.229898</v>
      </c>
      <c r="BV745">
        <v>6.8263821</v>
      </c>
    </row>
    <row r="746" spans="1:74" customFormat="1" x14ac:dyDescent="0.25">
      <c r="A746" s="37">
        <v>41704</v>
      </c>
      <c r="B746" s="38">
        <v>1.2222222222222222E-3</v>
      </c>
      <c r="C746">
        <v>14.414</v>
      </c>
      <c r="D746">
        <v>1.5489999999999999</v>
      </c>
      <c r="E746">
        <v>15490</v>
      </c>
      <c r="F746">
        <v>4</v>
      </c>
      <c r="G746">
        <v>-19.2</v>
      </c>
      <c r="H746">
        <v>378.2</v>
      </c>
      <c r="J746">
        <v>0</v>
      </c>
      <c r="K746">
        <v>0.86609999999999998</v>
      </c>
      <c r="L746">
        <v>12.4839</v>
      </c>
      <c r="M746">
        <v>1.3415999999999999</v>
      </c>
      <c r="N746">
        <v>3.4643999999999999</v>
      </c>
      <c r="O746">
        <v>0</v>
      </c>
      <c r="P746">
        <v>3.5</v>
      </c>
      <c r="Q746">
        <v>2.6547000000000001</v>
      </c>
      <c r="R746">
        <v>0</v>
      </c>
      <c r="S746">
        <v>2.7</v>
      </c>
      <c r="T746">
        <v>378.21480000000003</v>
      </c>
      <c r="W746">
        <v>0</v>
      </c>
      <c r="X746">
        <v>0</v>
      </c>
      <c r="Y746">
        <v>12.2</v>
      </c>
      <c r="Z746">
        <v>846</v>
      </c>
      <c r="AA746">
        <v>870</v>
      </c>
      <c r="AB746">
        <v>796</v>
      </c>
      <c r="AC746">
        <v>54</v>
      </c>
      <c r="AD746">
        <v>10.11</v>
      </c>
      <c r="AE746">
        <v>0.23</v>
      </c>
      <c r="AF746">
        <v>981</v>
      </c>
      <c r="AG746">
        <v>-5</v>
      </c>
      <c r="AH746">
        <v>18</v>
      </c>
      <c r="AI746">
        <v>20</v>
      </c>
      <c r="AJ746">
        <v>191</v>
      </c>
      <c r="AK746">
        <v>190.8</v>
      </c>
      <c r="AL746">
        <v>7.6</v>
      </c>
      <c r="AM746">
        <v>195</v>
      </c>
      <c r="AN746" t="s">
        <v>155</v>
      </c>
      <c r="AO746">
        <v>2</v>
      </c>
      <c r="AP746" s="39">
        <v>0.70946759259259251</v>
      </c>
      <c r="AQ746">
        <v>47.159320999999998</v>
      </c>
      <c r="AR746">
        <v>-88.484160000000003</v>
      </c>
      <c r="AS746">
        <v>309.89999999999998</v>
      </c>
      <c r="AT746">
        <v>30</v>
      </c>
      <c r="AU746">
        <v>12</v>
      </c>
      <c r="AV746">
        <v>11</v>
      </c>
      <c r="AW746" t="s">
        <v>444</v>
      </c>
      <c r="AX746">
        <v>1.8</v>
      </c>
      <c r="AY746">
        <v>1</v>
      </c>
      <c r="AZ746">
        <v>2.4</v>
      </c>
      <c r="BA746">
        <v>14.048999999999999</v>
      </c>
      <c r="BB746">
        <v>13.21</v>
      </c>
      <c r="BC746">
        <v>0.94</v>
      </c>
      <c r="BD746">
        <v>15.459</v>
      </c>
      <c r="BE746">
        <v>2732.6590000000001</v>
      </c>
      <c r="BF746">
        <v>186.91200000000001</v>
      </c>
      <c r="BG746">
        <v>7.9000000000000001E-2</v>
      </c>
      <c r="BH746">
        <v>0</v>
      </c>
      <c r="BI746">
        <v>7.9000000000000001E-2</v>
      </c>
      <c r="BJ746">
        <v>6.0999999999999999E-2</v>
      </c>
      <c r="BK746">
        <v>0</v>
      </c>
      <c r="BL746">
        <v>6.0999999999999999E-2</v>
      </c>
      <c r="BM746">
        <v>2.7355</v>
      </c>
      <c r="BQ746">
        <v>0</v>
      </c>
      <c r="BR746">
        <v>0.40089799999999998</v>
      </c>
      <c r="BS746">
        <v>0.34262100000000001</v>
      </c>
      <c r="BT746">
        <v>1.0207000000000001E-2</v>
      </c>
      <c r="BU746">
        <v>9.6506170000000004</v>
      </c>
      <c r="BV746">
        <v>6.8866820999999998</v>
      </c>
    </row>
    <row r="747" spans="1:74" customFormat="1" x14ac:dyDescent="0.25">
      <c r="A747" s="37">
        <v>41704</v>
      </c>
      <c r="B747" s="38">
        <v>1.2337962962962964E-3</v>
      </c>
      <c r="C747">
        <v>14.41</v>
      </c>
      <c r="D747">
        <v>1.5489999999999999</v>
      </c>
      <c r="E747">
        <v>15490</v>
      </c>
      <c r="F747">
        <v>4</v>
      </c>
      <c r="G747">
        <v>-18.7</v>
      </c>
      <c r="H747">
        <v>364</v>
      </c>
      <c r="J747">
        <v>0</v>
      </c>
      <c r="K747">
        <v>0.86609999999999998</v>
      </c>
      <c r="L747">
        <v>12.480600000000001</v>
      </c>
      <c r="M747">
        <v>1.3415999999999999</v>
      </c>
      <c r="N747">
        <v>3.4716</v>
      </c>
      <c r="O747">
        <v>0</v>
      </c>
      <c r="P747">
        <v>3.5</v>
      </c>
      <c r="Q747">
        <v>2.6602999999999999</v>
      </c>
      <c r="R747">
        <v>0</v>
      </c>
      <c r="S747">
        <v>2.7</v>
      </c>
      <c r="T747">
        <v>363.9871</v>
      </c>
      <c r="W747">
        <v>0</v>
      </c>
      <c r="X747">
        <v>0</v>
      </c>
      <c r="Y747">
        <v>12.2</v>
      </c>
      <c r="Z747">
        <v>846</v>
      </c>
      <c r="AA747">
        <v>871</v>
      </c>
      <c r="AB747">
        <v>797</v>
      </c>
      <c r="AC747">
        <v>54</v>
      </c>
      <c r="AD747">
        <v>10.11</v>
      </c>
      <c r="AE747">
        <v>0.23</v>
      </c>
      <c r="AF747">
        <v>981</v>
      </c>
      <c r="AG747">
        <v>-5</v>
      </c>
      <c r="AH747">
        <v>18</v>
      </c>
      <c r="AI747">
        <v>20</v>
      </c>
      <c r="AJ747">
        <v>191</v>
      </c>
      <c r="AK747">
        <v>190</v>
      </c>
      <c r="AL747">
        <v>7.5</v>
      </c>
      <c r="AM747">
        <v>195</v>
      </c>
      <c r="AN747" t="s">
        <v>155</v>
      </c>
      <c r="AO747">
        <v>2</v>
      </c>
      <c r="AP747" s="39">
        <v>0.70947916666666666</v>
      </c>
      <c r="AQ747">
        <v>47.159453999999997</v>
      </c>
      <c r="AR747">
        <v>-88.484168999999994</v>
      </c>
      <c r="AS747">
        <v>310</v>
      </c>
      <c r="AT747">
        <v>31.9</v>
      </c>
      <c r="AU747">
        <v>12</v>
      </c>
      <c r="AV747">
        <v>11</v>
      </c>
      <c r="AW747" t="s">
        <v>444</v>
      </c>
      <c r="AX747">
        <v>1.8</v>
      </c>
      <c r="AY747">
        <v>1</v>
      </c>
      <c r="AZ747">
        <v>2.4</v>
      </c>
      <c r="BA747">
        <v>14.048999999999999</v>
      </c>
      <c r="BB747">
        <v>13.22</v>
      </c>
      <c r="BC747">
        <v>0.94</v>
      </c>
      <c r="BD747">
        <v>15.459</v>
      </c>
      <c r="BE747">
        <v>2732.8710000000001</v>
      </c>
      <c r="BF747">
        <v>186.97499999999999</v>
      </c>
      <c r="BG747">
        <v>0.08</v>
      </c>
      <c r="BH747">
        <v>0</v>
      </c>
      <c r="BI747">
        <v>0.08</v>
      </c>
      <c r="BJ747">
        <v>6.0999999999999999E-2</v>
      </c>
      <c r="BK747">
        <v>0</v>
      </c>
      <c r="BL747">
        <v>6.0999999999999999E-2</v>
      </c>
      <c r="BM747">
        <v>2.6335000000000002</v>
      </c>
      <c r="BQ747">
        <v>0</v>
      </c>
      <c r="BR747">
        <v>0.42524800000000001</v>
      </c>
      <c r="BS747">
        <v>0.34417199999999998</v>
      </c>
      <c r="BT747">
        <v>1.0793000000000001E-2</v>
      </c>
      <c r="BU747">
        <v>10.236782</v>
      </c>
      <c r="BV747">
        <v>6.9178572000000003</v>
      </c>
    </row>
    <row r="748" spans="1:74" customFormat="1" x14ac:dyDescent="0.25">
      <c r="A748" s="37">
        <v>41704</v>
      </c>
      <c r="B748" s="38">
        <v>1.2453703703703704E-3</v>
      </c>
      <c r="C748">
        <v>14.41</v>
      </c>
      <c r="D748">
        <v>1.5484</v>
      </c>
      <c r="E748">
        <v>15483.675139999999</v>
      </c>
      <c r="F748">
        <v>4.3</v>
      </c>
      <c r="G748">
        <v>-12.2</v>
      </c>
      <c r="H748">
        <v>352.4</v>
      </c>
      <c r="J748">
        <v>0</v>
      </c>
      <c r="K748">
        <v>0.86609999999999998</v>
      </c>
      <c r="L748">
        <v>12.480399999999999</v>
      </c>
      <c r="M748">
        <v>1.341</v>
      </c>
      <c r="N748">
        <v>3.7675000000000001</v>
      </c>
      <c r="O748">
        <v>0</v>
      </c>
      <c r="P748">
        <v>3.8</v>
      </c>
      <c r="Q748">
        <v>2.887</v>
      </c>
      <c r="R748">
        <v>0</v>
      </c>
      <c r="S748">
        <v>2.9</v>
      </c>
      <c r="T748">
        <v>352.42259999999999</v>
      </c>
      <c r="W748">
        <v>0</v>
      </c>
      <c r="X748">
        <v>0</v>
      </c>
      <c r="Y748">
        <v>12.1</v>
      </c>
      <c r="Z748">
        <v>847</v>
      </c>
      <c r="AA748">
        <v>872</v>
      </c>
      <c r="AB748">
        <v>797</v>
      </c>
      <c r="AC748">
        <v>54</v>
      </c>
      <c r="AD748">
        <v>10.11</v>
      </c>
      <c r="AE748">
        <v>0.23</v>
      </c>
      <c r="AF748">
        <v>981</v>
      </c>
      <c r="AG748">
        <v>-5</v>
      </c>
      <c r="AH748">
        <v>18</v>
      </c>
      <c r="AI748">
        <v>20</v>
      </c>
      <c r="AJ748">
        <v>191</v>
      </c>
      <c r="AK748">
        <v>190.2</v>
      </c>
      <c r="AL748">
        <v>7.4</v>
      </c>
      <c r="AM748">
        <v>195</v>
      </c>
      <c r="AN748" t="s">
        <v>155</v>
      </c>
      <c r="AO748">
        <v>2</v>
      </c>
      <c r="AP748" s="39">
        <v>0.70949074074074081</v>
      </c>
      <c r="AQ748">
        <v>47.159587000000002</v>
      </c>
      <c r="AR748">
        <v>-88.484174999999993</v>
      </c>
      <c r="AS748">
        <v>310</v>
      </c>
      <c r="AT748">
        <v>32.6</v>
      </c>
      <c r="AU748">
        <v>12</v>
      </c>
      <c r="AV748">
        <v>11</v>
      </c>
      <c r="AW748" t="s">
        <v>444</v>
      </c>
      <c r="AX748">
        <v>1.8</v>
      </c>
      <c r="AY748">
        <v>1</v>
      </c>
      <c r="AZ748">
        <v>2.4</v>
      </c>
      <c r="BA748">
        <v>14.048999999999999</v>
      </c>
      <c r="BB748">
        <v>13.22</v>
      </c>
      <c r="BC748">
        <v>0.94</v>
      </c>
      <c r="BD748">
        <v>15.461</v>
      </c>
      <c r="BE748">
        <v>2733.2080000000001</v>
      </c>
      <c r="BF748">
        <v>186.922</v>
      </c>
      <c r="BG748">
        <v>8.5999999999999993E-2</v>
      </c>
      <c r="BH748">
        <v>0</v>
      </c>
      <c r="BI748">
        <v>8.5999999999999993E-2</v>
      </c>
      <c r="BJ748">
        <v>6.6000000000000003E-2</v>
      </c>
      <c r="BK748">
        <v>0</v>
      </c>
      <c r="BL748">
        <v>6.6000000000000003E-2</v>
      </c>
      <c r="BM748">
        <v>2.5501999999999998</v>
      </c>
      <c r="BQ748">
        <v>0</v>
      </c>
      <c r="BR748">
        <v>0.46357999999999999</v>
      </c>
      <c r="BS748">
        <v>0.34100000000000003</v>
      </c>
      <c r="BT748">
        <v>0.01</v>
      </c>
      <c r="BU748">
        <v>11.15953</v>
      </c>
      <c r="BV748">
        <v>6.8540999999999999</v>
      </c>
    </row>
    <row r="749" spans="1:74" customFormat="1" x14ac:dyDescent="0.25">
      <c r="A749" s="37">
        <v>41704</v>
      </c>
      <c r="B749" s="38">
        <v>1.2569444444444444E-3</v>
      </c>
      <c r="C749">
        <v>14.41</v>
      </c>
      <c r="D749">
        <v>1.526</v>
      </c>
      <c r="E749">
        <v>15259.750620000001</v>
      </c>
      <c r="F749">
        <v>5.7</v>
      </c>
      <c r="G749">
        <v>-13.7</v>
      </c>
      <c r="H749">
        <v>322.3</v>
      </c>
      <c r="J749">
        <v>0</v>
      </c>
      <c r="K749">
        <v>0.86629999999999996</v>
      </c>
      <c r="L749">
        <v>12.483599999999999</v>
      </c>
      <c r="M749">
        <v>1.3220000000000001</v>
      </c>
      <c r="N749">
        <v>4.9656000000000002</v>
      </c>
      <c r="O749">
        <v>0</v>
      </c>
      <c r="P749">
        <v>5</v>
      </c>
      <c r="Q749">
        <v>3.8050000000000002</v>
      </c>
      <c r="R749">
        <v>0</v>
      </c>
      <c r="S749">
        <v>3.8</v>
      </c>
      <c r="T749">
        <v>322.33969999999999</v>
      </c>
      <c r="W749">
        <v>0</v>
      </c>
      <c r="X749">
        <v>0</v>
      </c>
      <c r="Y749">
        <v>12.2</v>
      </c>
      <c r="Z749">
        <v>846</v>
      </c>
      <c r="AA749">
        <v>871</v>
      </c>
      <c r="AB749">
        <v>796</v>
      </c>
      <c r="AC749">
        <v>54</v>
      </c>
      <c r="AD749">
        <v>10.11</v>
      </c>
      <c r="AE749">
        <v>0.23</v>
      </c>
      <c r="AF749">
        <v>981</v>
      </c>
      <c r="AG749">
        <v>-5</v>
      </c>
      <c r="AH749">
        <v>18</v>
      </c>
      <c r="AI749">
        <v>20</v>
      </c>
      <c r="AJ749">
        <v>191</v>
      </c>
      <c r="AK749">
        <v>191</v>
      </c>
      <c r="AL749">
        <v>7.4</v>
      </c>
      <c r="AM749">
        <v>195</v>
      </c>
      <c r="AN749" t="s">
        <v>155</v>
      </c>
      <c r="AO749">
        <v>2</v>
      </c>
      <c r="AP749" s="39">
        <v>0.70950231481481485</v>
      </c>
      <c r="AQ749">
        <v>47.159725999999999</v>
      </c>
      <c r="AR749">
        <v>-88.484177000000003</v>
      </c>
      <c r="AS749">
        <v>310.8</v>
      </c>
      <c r="AT749">
        <v>34.1</v>
      </c>
      <c r="AU749">
        <v>12</v>
      </c>
      <c r="AV749">
        <v>9</v>
      </c>
      <c r="AW749" t="s">
        <v>445</v>
      </c>
      <c r="AX749">
        <v>1.8</v>
      </c>
      <c r="AY749">
        <v>1</v>
      </c>
      <c r="AZ749">
        <v>2.4</v>
      </c>
      <c r="BA749">
        <v>14.048999999999999</v>
      </c>
      <c r="BB749">
        <v>13.24</v>
      </c>
      <c r="BC749">
        <v>0.94</v>
      </c>
      <c r="BD749">
        <v>15.432</v>
      </c>
      <c r="BE749">
        <v>2737.6469999999999</v>
      </c>
      <c r="BF749">
        <v>184.518</v>
      </c>
      <c r="BG749">
        <v>0.114</v>
      </c>
      <c r="BH749">
        <v>0</v>
      </c>
      <c r="BI749">
        <v>0.114</v>
      </c>
      <c r="BJ749">
        <v>8.6999999999999994E-2</v>
      </c>
      <c r="BK749">
        <v>0</v>
      </c>
      <c r="BL749">
        <v>8.6999999999999994E-2</v>
      </c>
      <c r="BM749">
        <v>2.3357000000000001</v>
      </c>
      <c r="BQ749">
        <v>0</v>
      </c>
      <c r="BR749">
        <v>0.40378700000000001</v>
      </c>
      <c r="BS749">
        <v>0.34100000000000003</v>
      </c>
      <c r="BT749">
        <v>1.0207000000000001E-2</v>
      </c>
      <c r="BU749">
        <v>9.7201620000000002</v>
      </c>
      <c r="BV749">
        <v>6.8540999999999999</v>
      </c>
    </row>
    <row r="750" spans="1:74" customFormat="1" x14ac:dyDescent="0.25">
      <c r="A750" s="37">
        <v>41704</v>
      </c>
      <c r="B750" s="38">
        <v>1.2685185185185184E-3</v>
      </c>
      <c r="C750">
        <v>14.41</v>
      </c>
      <c r="D750">
        <v>1.4544999999999999</v>
      </c>
      <c r="E750">
        <v>14545.032999999999</v>
      </c>
      <c r="F750">
        <v>6.1</v>
      </c>
      <c r="G750">
        <v>-15.8</v>
      </c>
      <c r="H750">
        <v>263.8</v>
      </c>
      <c r="J750">
        <v>0</v>
      </c>
      <c r="K750">
        <v>0.86699999999999999</v>
      </c>
      <c r="L750">
        <v>12.4931</v>
      </c>
      <c r="M750">
        <v>1.2609999999999999</v>
      </c>
      <c r="N750">
        <v>5.2816999999999998</v>
      </c>
      <c r="O750">
        <v>0</v>
      </c>
      <c r="P750">
        <v>5.3</v>
      </c>
      <c r="Q750">
        <v>4.0472999999999999</v>
      </c>
      <c r="R750">
        <v>0</v>
      </c>
      <c r="S750">
        <v>4</v>
      </c>
      <c r="T750">
        <v>263.7654</v>
      </c>
      <c r="W750">
        <v>0</v>
      </c>
      <c r="X750">
        <v>0</v>
      </c>
      <c r="Y750">
        <v>12.2</v>
      </c>
      <c r="Z750">
        <v>846</v>
      </c>
      <c r="AA750">
        <v>870</v>
      </c>
      <c r="AB750">
        <v>795</v>
      </c>
      <c r="AC750">
        <v>54</v>
      </c>
      <c r="AD750">
        <v>10.11</v>
      </c>
      <c r="AE750">
        <v>0.23</v>
      </c>
      <c r="AF750">
        <v>981</v>
      </c>
      <c r="AG750">
        <v>-5</v>
      </c>
      <c r="AH750">
        <v>18</v>
      </c>
      <c r="AI750">
        <v>20</v>
      </c>
      <c r="AJ750">
        <v>191</v>
      </c>
      <c r="AK750">
        <v>191</v>
      </c>
      <c r="AL750">
        <v>7.3</v>
      </c>
      <c r="AM750">
        <v>195</v>
      </c>
      <c r="AN750" t="s">
        <v>155</v>
      </c>
      <c r="AO750">
        <v>2</v>
      </c>
      <c r="AP750" s="39">
        <v>0.70951388888888889</v>
      </c>
      <c r="AQ750">
        <v>47.159872</v>
      </c>
      <c r="AR750">
        <v>-88.484178999999997</v>
      </c>
      <c r="AS750">
        <v>311.7</v>
      </c>
      <c r="AT750">
        <v>35.5</v>
      </c>
      <c r="AU750">
        <v>12</v>
      </c>
      <c r="AV750">
        <v>8</v>
      </c>
      <c r="AW750" t="s">
        <v>445</v>
      </c>
      <c r="AX750">
        <v>1.8605</v>
      </c>
      <c r="AY750">
        <v>1.1815</v>
      </c>
      <c r="AZ750">
        <v>2.5209999999999999</v>
      </c>
      <c r="BA750">
        <v>14.048999999999999</v>
      </c>
      <c r="BB750">
        <v>13.31</v>
      </c>
      <c r="BC750">
        <v>0.95</v>
      </c>
      <c r="BD750">
        <v>15.343999999999999</v>
      </c>
      <c r="BE750">
        <v>2751.1610000000001</v>
      </c>
      <c r="BF750">
        <v>176.744</v>
      </c>
      <c r="BG750">
        <v>0.122</v>
      </c>
      <c r="BH750">
        <v>0</v>
      </c>
      <c r="BI750">
        <v>0.122</v>
      </c>
      <c r="BJ750">
        <v>9.2999999999999999E-2</v>
      </c>
      <c r="BK750">
        <v>0</v>
      </c>
      <c r="BL750">
        <v>9.2999999999999999E-2</v>
      </c>
      <c r="BM750">
        <v>1.9192</v>
      </c>
      <c r="BQ750">
        <v>0</v>
      </c>
      <c r="BR750">
        <v>0.36672900000000003</v>
      </c>
      <c r="BS750">
        <v>0.34120699999999998</v>
      </c>
      <c r="BT750">
        <v>1.0999999999999999E-2</v>
      </c>
      <c r="BU750">
        <v>8.8280829999999995</v>
      </c>
      <c r="BV750">
        <v>6.8582606999999998</v>
      </c>
    </row>
    <row r="751" spans="1:74" customFormat="1" x14ac:dyDescent="0.25">
      <c r="A751" s="37">
        <v>41704</v>
      </c>
      <c r="B751" s="38">
        <v>1.2800925925925924E-3</v>
      </c>
      <c r="C751">
        <v>14.417999999999999</v>
      </c>
      <c r="D751">
        <v>1.3331</v>
      </c>
      <c r="E751">
        <v>13330.72682</v>
      </c>
      <c r="F751">
        <v>6.1</v>
      </c>
      <c r="G751">
        <v>-16.8</v>
      </c>
      <c r="H751">
        <v>247.6</v>
      </c>
      <c r="J751">
        <v>0</v>
      </c>
      <c r="K751">
        <v>0.86799999999999999</v>
      </c>
      <c r="L751">
        <v>12.515000000000001</v>
      </c>
      <c r="M751">
        <v>1.1571</v>
      </c>
      <c r="N751">
        <v>5.3083</v>
      </c>
      <c r="O751">
        <v>0</v>
      </c>
      <c r="P751">
        <v>5.3</v>
      </c>
      <c r="Q751">
        <v>4.0675999999999997</v>
      </c>
      <c r="R751">
        <v>0</v>
      </c>
      <c r="S751">
        <v>4.0999999999999996</v>
      </c>
      <c r="T751">
        <v>247.5993</v>
      </c>
      <c r="W751">
        <v>0</v>
      </c>
      <c r="X751">
        <v>0</v>
      </c>
      <c r="Y751">
        <v>12.3</v>
      </c>
      <c r="Z751">
        <v>846</v>
      </c>
      <c r="AA751">
        <v>871</v>
      </c>
      <c r="AB751">
        <v>796</v>
      </c>
      <c r="AC751">
        <v>54</v>
      </c>
      <c r="AD751">
        <v>10.11</v>
      </c>
      <c r="AE751">
        <v>0.23</v>
      </c>
      <c r="AF751">
        <v>981</v>
      </c>
      <c r="AG751">
        <v>-5</v>
      </c>
      <c r="AH751">
        <v>18</v>
      </c>
      <c r="AI751">
        <v>20</v>
      </c>
      <c r="AJ751">
        <v>191</v>
      </c>
      <c r="AK751">
        <v>190.8</v>
      </c>
      <c r="AL751">
        <v>7.4</v>
      </c>
      <c r="AM751">
        <v>195</v>
      </c>
      <c r="AN751" t="s">
        <v>155</v>
      </c>
      <c r="AO751">
        <v>2</v>
      </c>
      <c r="AP751" s="39">
        <v>0.70952546296296293</v>
      </c>
      <c r="AQ751">
        <v>47.160017000000003</v>
      </c>
      <c r="AR751">
        <v>-88.484182000000004</v>
      </c>
      <c r="AS751">
        <v>312</v>
      </c>
      <c r="AT751">
        <v>35.799999999999997</v>
      </c>
      <c r="AU751">
        <v>12</v>
      </c>
      <c r="AV751">
        <v>8</v>
      </c>
      <c r="AW751" t="s">
        <v>446</v>
      </c>
      <c r="AX751">
        <v>1.9</v>
      </c>
      <c r="AY751">
        <v>1.3</v>
      </c>
      <c r="AZ751">
        <v>2.6</v>
      </c>
      <c r="BA751">
        <v>14.048999999999999</v>
      </c>
      <c r="BB751">
        <v>13.42</v>
      </c>
      <c r="BC751">
        <v>0.96</v>
      </c>
      <c r="BD751">
        <v>15.204000000000001</v>
      </c>
      <c r="BE751">
        <v>2772.8580000000002</v>
      </c>
      <c r="BF751">
        <v>163.17699999999999</v>
      </c>
      <c r="BG751">
        <v>0.123</v>
      </c>
      <c r="BH751">
        <v>0</v>
      </c>
      <c r="BI751">
        <v>0.123</v>
      </c>
      <c r="BJ751">
        <v>9.4E-2</v>
      </c>
      <c r="BK751">
        <v>0</v>
      </c>
      <c r="BL751">
        <v>9.4E-2</v>
      </c>
      <c r="BM751">
        <v>1.8126</v>
      </c>
      <c r="BQ751">
        <v>0</v>
      </c>
      <c r="BR751">
        <v>0.40669100000000002</v>
      </c>
      <c r="BS751">
        <v>0.341586</v>
      </c>
      <c r="BT751">
        <v>1.0999999999999999E-2</v>
      </c>
      <c r="BU751">
        <v>9.7900690000000008</v>
      </c>
      <c r="BV751">
        <v>6.8658786000000003</v>
      </c>
    </row>
    <row r="752" spans="1:74" customFormat="1" x14ac:dyDescent="0.25">
      <c r="A752" s="37">
        <v>41704</v>
      </c>
      <c r="B752" s="38">
        <v>1.2916666666666664E-3</v>
      </c>
      <c r="C752">
        <v>14.432</v>
      </c>
      <c r="D752">
        <v>1.2679</v>
      </c>
      <c r="E752">
        <v>12679.097739999999</v>
      </c>
      <c r="F752">
        <v>6.3</v>
      </c>
      <c r="G752">
        <v>-9.3000000000000007</v>
      </c>
      <c r="H752">
        <v>210.5</v>
      </c>
      <c r="J752">
        <v>0</v>
      </c>
      <c r="K752">
        <v>0.86850000000000005</v>
      </c>
      <c r="L752">
        <v>12.5345</v>
      </c>
      <c r="M752">
        <v>1.1012</v>
      </c>
      <c r="N752">
        <v>5.4714999999999998</v>
      </c>
      <c r="O752">
        <v>0</v>
      </c>
      <c r="P752">
        <v>5.5</v>
      </c>
      <c r="Q752">
        <v>4.1927000000000003</v>
      </c>
      <c r="R752">
        <v>0</v>
      </c>
      <c r="S752">
        <v>4.2</v>
      </c>
      <c r="T752">
        <v>210.5</v>
      </c>
      <c r="W752">
        <v>0</v>
      </c>
      <c r="X752">
        <v>0</v>
      </c>
      <c r="Y752">
        <v>12.3</v>
      </c>
      <c r="Z752">
        <v>845</v>
      </c>
      <c r="AA752">
        <v>870</v>
      </c>
      <c r="AB752">
        <v>796</v>
      </c>
      <c r="AC752">
        <v>54</v>
      </c>
      <c r="AD752">
        <v>10.11</v>
      </c>
      <c r="AE752">
        <v>0.23</v>
      </c>
      <c r="AF752">
        <v>981</v>
      </c>
      <c r="AG752">
        <v>-5</v>
      </c>
      <c r="AH752">
        <v>18</v>
      </c>
      <c r="AI752">
        <v>20</v>
      </c>
      <c r="AJ752">
        <v>191</v>
      </c>
      <c r="AK752">
        <v>190</v>
      </c>
      <c r="AL752">
        <v>7.3</v>
      </c>
      <c r="AM752">
        <v>195</v>
      </c>
      <c r="AN752" t="s">
        <v>155</v>
      </c>
      <c r="AO752">
        <v>2</v>
      </c>
      <c r="AP752" s="39">
        <v>0.70953703703703708</v>
      </c>
      <c r="AQ752">
        <v>47.160159</v>
      </c>
      <c r="AR752">
        <v>-88.484187000000006</v>
      </c>
      <c r="AS752">
        <v>311.89999999999998</v>
      </c>
      <c r="AT752">
        <v>35.799999999999997</v>
      </c>
      <c r="AU752">
        <v>12</v>
      </c>
      <c r="AV752">
        <v>8</v>
      </c>
      <c r="AW752" t="s">
        <v>446</v>
      </c>
      <c r="AX752">
        <v>1.4159999999999999</v>
      </c>
      <c r="AY752">
        <v>1.3</v>
      </c>
      <c r="AZ752">
        <v>2.1160000000000001</v>
      </c>
      <c r="BA752">
        <v>14.048999999999999</v>
      </c>
      <c r="BB752">
        <v>13.47</v>
      </c>
      <c r="BC752">
        <v>0.96</v>
      </c>
      <c r="BD752">
        <v>15.141999999999999</v>
      </c>
      <c r="BE752">
        <v>2785.373</v>
      </c>
      <c r="BF752">
        <v>155.74299999999999</v>
      </c>
      <c r="BG752">
        <v>0.127</v>
      </c>
      <c r="BH752">
        <v>0</v>
      </c>
      <c r="BI752">
        <v>0.127</v>
      </c>
      <c r="BJ752">
        <v>9.8000000000000004E-2</v>
      </c>
      <c r="BK752">
        <v>0</v>
      </c>
      <c r="BL752">
        <v>9.8000000000000004E-2</v>
      </c>
      <c r="BM752">
        <v>1.5456000000000001</v>
      </c>
      <c r="BQ752">
        <v>0</v>
      </c>
      <c r="BR752">
        <v>0.416379</v>
      </c>
      <c r="BS752">
        <v>0.34</v>
      </c>
      <c r="BT752">
        <v>1.0999999999999999E-2</v>
      </c>
      <c r="BU752">
        <v>10.023282999999999</v>
      </c>
      <c r="BV752">
        <v>6.8339999999999996</v>
      </c>
    </row>
    <row r="753" spans="1:74" customFormat="1" x14ac:dyDescent="0.25">
      <c r="A753" s="37">
        <v>41704</v>
      </c>
      <c r="B753" s="38">
        <v>1.3032407407407409E-3</v>
      </c>
      <c r="C753">
        <v>14.398999999999999</v>
      </c>
      <c r="D753">
        <v>1.4178999999999999</v>
      </c>
      <c r="E753">
        <v>14179.318370000001</v>
      </c>
      <c r="F753">
        <v>6.1</v>
      </c>
      <c r="G753">
        <v>-7.8</v>
      </c>
      <c r="H753">
        <v>253.7</v>
      </c>
      <c r="J753">
        <v>0</v>
      </c>
      <c r="K753">
        <v>0.86729999999999996</v>
      </c>
      <c r="L753">
        <v>12.4885</v>
      </c>
      <c r="M753">
        <v>1.2298</v>
      </c>
      <c r="N753">
        <v>5.2697000000000003</v>
      </c>
      <c r="O753">
        <v>0</v>
      </c>
      <c r="P753">
        <v>5.3</v>
      </c>
      <c r="Q753">
        <v>4.0381</v>
      </c>
      <c r="R753">
        <v>0</v>
      </c>
      <c r="S753">
        <v>4</v>
      </c>
      <c r="T753">
        <v>253.72200000000001</v>
      </c>
      <c r="W753">
        <v>0</v>
      </c>
      <c r="X753">
        <v>0</v>
      </c>
      <c r="Y753">
        <v>12.2</v>
      </c>
      <c r="Z753">
        <v>845</v>
      </c>
      <c r="AA753">
        <v>871</v>
      </c>
      <c r="AB753">
        <v>799</v>
      </c>
      <c r="AC753">
        <v>54</v>
      </c>
      <c r="AD753">
        <v>10.11</v>
      </c>
      <c r="AE753">
        <v>0.23</v>
      </c>
      <c r="AF753">
        <v>981</v>
      </c>
      <c r="AG753">
        <v>-5</v>
      </c>
      <c r="AH753">
        <v>18</v>
      </c>
      <c r="AI753">
        <v>20</v>
      </c>
      <c r="AJ753">
        <v>191</v>
      </c>
      <c r="AK753">
        <v>190</v>
      </c>
      <c r="AL753">
        <v>7.1</v>
      </c>
      <c r="AM753">
        <v>195</v>
      </c>
      <c r="AN753" t="s">
        <v>155</v>
      </c>
      <c r="AO753">
        <v>2</v>
      </c>
      <c r="AP753" s="39">
        <v>0.70954861111111101</v>
      </c>
      <c r="AQ753">
        <v>47.160302999999999</v>
      </c>
      <c r="AR753">
        <v>-88.484189999999998</v>
      </c>
      <c r="AS753">
        <v>312.60000000000002</v>
      </c>
      <c r="AT753">
        <v>35.5</v>
      </c>
      <c r="AU753">
        <v>12</v>
      </c>
      <c r="AV753">
        <v>7</v>
      </c>
      <c r="AW753" t="s">
        <v>447</v>
      </c>
      <c r="AX753">
        <v>1.2210000000000001</v>
      </c>
      <c r="AY753">
        <v>1.1185</v>
      </c>
      <c r="AZ753">
        <v>1.8605</v>
      </c>
      <c r="BA753">
        <v>14.048999999999999</v>
      </c>
      <c r="BB753">
        <v>13.36</v>
      </c>
      <c r="BC753">
        <v>0.95</v>
      </c>
      <c r="BD753">
        <v>15.298999999999999</v>
      </c>
      <c r="BE753">
        <v>2757.5419999999999</v>
      </c>
      <c r="BF753">
        <v>172.82900000000001</v>
      </c>
      <c r="BG753">
        <v>0.122</v>
      </c>
      <c r="BH753">
        <v>0</v>
      </c>
      <c r="BI753">
        <v>0.122</v>
      </c>
      <c r="BJ753">
        <v>9.2999999999999999E-2</v>
      </c>
      <c r="BK753">
        <v>0</v>
      </c>
      <c r="BL753">
        <v>9.2999999999999999E-2</v>
      </c>
      <c r="BM753">
        <v>1.8511</v>
      </c>
      <c r="BQ753">
        <v>0</v>
      </c>
      <c r="BR753">
        <v>0.39868199999999998</v>
      </c>
      <c r="BS753">
        <v>0.33979300000000001</v>
      </c>
      <c r="BT753">
        <v>1.0999999999999999E-2</v>
      </c>
      <c r="BU753">
        <v>9.5972720000000002</v>
      </c>
      <c r="BV753">
        <v>6.8298392999999997</v>
      </c>
    </row>
    <row r="754" spans="1:74" customFormat="1" x14ac:dyDescent="0.25">
      <c r="A754" s="37">
        <v>41704</v>
      </c>
      <c r="B754" s="38">
        <v>1.3148148148148147E-3</v>
      </c>
      <c r="C754">
        <v>14.333</v>
      </c>
      <c r="D754">
        <v>1.6149</v>
      </c>
      <c r="E754">
        <v>16148.51852</v>
      </c>
      <c r="F754">
        <v>5.8</v>
      </c>
      <c r="G754">
        <v>-6.2</v>
      </c>
      <c r="H754">
        <v>319</v>
      </c>
      <c r="J754">
        <v>0</v>
      </c>
      <c r="K754">
        <v>0.86609999999999998</v>
      </c>
      <c r="L754">
        <v>12.4129</v>
      </c>
      <c r="M754">
        <v>1.3986000000000001</v>
      </c>
      <c r="N754">
        <v>5.0231000000000003</v>
      </c>
      <c r="O754">
        <v>0</v>
      </c>
      <c r="P754">
        <v>5</v>
      </c>
      <c r="Q754">
        <v>3.8492000000000002</v>
      </c>
      <c r="R754">
        <v>0</v>
      </c>
      <c r="S754">
        <v>3.8</v>
      </c>
      <c r="T754">
        <v>318.97890000000001</v>
      </c>
      <c r="W754">
        <v>0</v>
      </c>
      <c r="X754">
        <v>0</v>
      </c>
      <c r="Y754">
        <v>12.3</v>
      </c>
      <c r="Z754">
        <v>845</v>
      </c>
      <c r="AA754">
        <v>871</v>
      </c>
      <c r="AB754">
        <v>801</v>
      </c>
      <c r="AC754">
        <v>54</v>
      </c>
      <c r="AD754">
        <v>10.11</v>
      </c>
      <c r="AE754">
        <v>0.23</v>
      </c>
      <c r="AF754">
        <v>981</v>
      </c>
      <c r="AG754">
        <v>-5</v>
      </c>
      <c r="AH754">
        <v>17.792999999999999</v>
      </c>
      <c r="AI754">
        <v>20</v>
      </c>
      <c r="AJ754">
        <v>191</v>
      </c>
      <c r="AK754">
        <v>190</v>
      </c>
      <c r="AL754">
        <v>7.2</v>
      </c>
      <c r="AM754">
        <v>195</v>
      </c>
      <c r="AN754" t="s">
        <v>155</v>
      </c>
      <c r="AO754">
        <v>2</v>
      </c>
      <c r="AP754" s="39">
        <v>0.70956018518518515</v>
      </c>
      <c r="AQ754">
        <v>47.160359999999997</v>
      </c>
      <c r="AR754">
        <v>-88.484189999999998</v>
      </c>
      <c r="AS754">
        <v>313.2</v>
      </c>
      <c r="AT754">
        <v>35.1</v>
      </c>
      <c r="AU754">
        <v>12</v>
      </c>
      <c r="AV754">
        <v>7</v>
      </c>
      <c r="AW754" t="s">
        <v>447</v>
      </c>
      <c r="AX754">
        <v>1.3</v>
      </c>
      <c r="AY754">
        <v>1</v>
      </c>
      <c r="AZ754">
        <v>1.9</v>
      </c>
      <c r="BA754">
        <v>14.048999999999999</v>
      </c>
      <c r="BB754">
        <v>13.22</v>
      </c>
      <c r="BC754">
        <v>0.94</v>
      </c>
      <c r="BD754">
        <v>15.465999999999999</v>
      </c>
      <c r="BE754">
        <v>2721.0459999999998</v>
      </c>
      <c r="BF754">
        <v>195.12799999999999</v>
      </c>
      <c r="BG754">
        <v>0.115</v>
      </c>
      <c r="BH754">
        <v>0</v>
      </c>
      <c r="BI754">
        <v>0.115</v>
      </c>
      <c r="BJ754">
        <v>8.7999999999999995E-2</v>
      </c>
      <c r="BK754">
        <v>0</v>
      </c>
      <c r="BL754">
        <v>8.7999999999999995E-2</v>
      </c>
      <c r="BM754">
        <v>2.3104</v>
      </c>
      <c r="BQ754">
        <v>0</v>
      </c>
      <c r="BR754">
        <v>0.342277</v>
      </c>
      <c r="BS754">
        <v>0.33920699999999998</v>
      </c>
      <c r="BT754">
        <v>1.1207E-2</v>
      </c>
      <c r="BU754">
        <v>8.2394630000000006</v>
      </c>
      <c r="BV754">
        <v>6.8180607000000002</v>
      </c>
    </row>
    <row r="755" spans="1:74" customFormat="1" x14ac:dyDescent="0.25">
      <c r="A755" s="37">
        <v>41704</v>
      </c>
      <c r="B755" s="38">
        <v>1.3263888888888891E-3</v>
      </c>
      <c r="C755">
        <v>14.286</v>
      </c>
      <c r="D755">
        <v>1.7190000000000001</v>
      </c>
      <c r="E755">
        <v>17189.571309999999</v>
      </c>
      <c r="F755">
        <v>5.8</v>
      </c>
      <c r="G755">
        <v>-6.1</v>
      </c>
      <c r="H755">
        <v>358.7</v>
      </c>
      <c r="J755">
        <v>0</v>
      </c>
      <c r="K755">
        <v>0.86550000000000005</v>
      </c>
      <c r="L755">
        <v>12.363899999999999</v>
      </c>
      <c r="M755">
        <v>1.4877</v>
      </c>
      <c r="N755">
        <v>5.0197000000000003</v>
      </c>
      <c r="O755">
        <v>0</v>
      </c>
      <c r="P755">
        <v>5</v>
      </c>
      <c r="Q755">
        <v>3.8464999999999998</v>
      </c>
      <c r="R755">
        <v>0</v>
      </c>
      <c r="S755">
        <v>3.8</v>
      </c>
      <c r="T755">
        <v>358.73349999999999</v>
      </c>
      <c r="W755">
        <v>0</v>
      </c>
      <c r="X755">
        <v>0</v>
      </c>
      <c r="Y755">
        <v>12.2</v>
      </c>
      <c r="Z755">
        <v>846</v>
      </c>
      <c r="AA755">
        <v>872</v>
      </c>
      <c r="AB755">
        <v>800</v>
      </c>
      <c r="AC755">
        <v>54</v>
      </c>
      <c r="AD755">
        <v>10.11</v>
      </c>
      <c r="AE755">
        <v>0.23</v>
      </c>
      <c r="AF755">
        <v>981</v>
      </c>
      <c r="AG755">
        <v>-5</v>
      </c>
      <c r="AH755">
        <v>17.207000000000001</v>
      </c>
      <c r="AI755">
        <v>20</v>
      </c>
      <c r="AJ755">
        <v>191</v>
      </c>
      <c r="AK755">
        <v>190</v>
      </c>
      <c r="AL755">
        <v>7.2</v>
      </c>
      <c r="AM755">
        <v>195</v>
      </c>
      <c r="AN755" t="s">
        <v>155</v>
      </c>
      <c r="AO755">
        <v>2</v>
      </c>
      <c r="AP755" s="39">
        <v>0.70956018518518515</v>
      </c>
      <c r="AQ755">
        <v>47.160530999999999</v>
      </c>
      <c r="AR755">
        <v>-88.484176000000005</v>
      </c>
      <c r="AS755">
        <v>312.10000000000002</v>
      </c>
      <c r="AT755">
        <v>34.700000000000003</v>
      </c>
      <c r="AU755">
        <v>12</v>
      </c>
      <c r="AV755">
        <v>7</v>
      </c>
      <c r="AW755" t="s">
        <v>447</v>
      </c>
      <c r="AX755">
        <v>1.2395</v>
      </c>
      <c r="AY755">
        <v>1.121</v>
      </c>
      <c r="AZ755">
        <v>1.9</v>
      </c>
      <c r="BA755">
        <v>14.048999999999999</v>
      </c>
      <c r="BB755">
        <v>13.16</v>
      </c>
      <c r="BC755">
        <v>0.94</v>
      </c>
      <c r="BD755">
        <v>15.545</v>
      </c>
      <c r="BE755">
        <v>2701.6660000000002</v>
      </c>
      <c r="BF755">
        <v>206.904</v>
      </c>
      <c r="BG755">
        <v>0.115</v>
      </c>
      <c r="BH755">
        <v>0</v>
      </c>
      <c r="BI755">
        <v>0.115</v>
      </c>
      <c r="BJ755">
        <v>8.7999999999999995E-2</v>
      </c>
      <c r="BK755">
        <v>0</v>
      </c>
      <c r="BL755">
        <v>8.7999999999999995E-2</v>
      </c>
      <c r="BM755">
        <v>2.5901000000000001</v>
      </c>
      <c r="BQ755">
        <v>0</v>
      </c>
      <c r="BR755">
        <v>0.36714599999999997</v>
      </c>
      <c r="BS755">
        <v>0.34062100000000001</v>
      </c>
      <c r="BT755">
        <v>1.2E-2</v>
      </c>
      <c r="BU755">
        <v>8.8381220000000003</v>
      </c>
      <c r="BV755">
        <v>6.8464821000000002</v>
      </c>
    </row>
    <row r="756" spans="1:74" customFormat="1" x14ac:dyDescent="0.25">
      <c r="A756" s="37">
        <v>41704</v>
      </c>
      <c r="B756" s="38">
        <v>1.3379629629629629E-3</v>
      </c>
      <c r="C756">
        <v>14.260999999999999</v>
      </c>
      <c r="D756">
        <v>1.764</v>
      </c>
      <c r="E756">
        <v>17640.400000000001</v>
      </c>
      <c r="F756">
        <v>5.8</v>
      </c>
      <c r="G756">
        <v>-6.3</v>
      </c>
      <c r="H756">
        <v>418.5</v>
      </c>
      <c r="J756">
        <v>0</v>
      </c>
      <c r="K756">
        <v>0.86509999999999998</v>
      </c>
      <c r="L756">
        <v>12.3376</v>
      </c>
      <c r="M756">
        <v>1.5261</v>
      </c>
      <c r="N756">
        <v>4.9874999999999998</v>
      </c>
      <c r="O756">
        <v>0</v>
      </c>
      <c r="P756">
        <v>5</v>
      </c>
      <c r="Q756">
        <v>3.8218999999999999</v>
      </c>
      <c r="R756">
        <v>0</v>
      </c>
      <c r="S756">
        <v>3.8</v>
      </c>
      <c r="T756">
        <v>418.45519999999999</v>
      </c>
      <c r="W756">
        <v>0</v>
      </c>
      <c r="X756">
        <v>0</v>
      </c>
      <c r="Y756">
        <v>12.2</v>
      </c>
      <c r="Z756">
        <v>847</v>
      </c>
      <c r="AA756">
        <v>872</v>
      </c>
      <c r="AB756">
        <v>799</v>
      </c>
      <c r="AC756">
        <v>54</v>
      </c>
      <c r="AD756">
        <v>10.11</v>
      </c>
      <c r="AE756">
        <v>0.23</v>
      </c>
      <c r="AF756">
        <v>981</v>
      </c>
      <c r="AG756">
        <v>-5</v>
      </c>
      <c r="AH756">
        <v>17.792999999999999</v>
      </c>
      <c r="AI756">
        <v>20</v>
      </c>
      <c r="AJ756">
        <v>191</v>
      </c>
      <c r="AK756">
        <v>190</v>
      </c>
      <c r="AL756">
        <v>7</v>
      </c>
      <c r="AM756">
        <v>195</v>
      </c>
      <c r="AN756" t="s">
        <v>155</v>
      </c>
      <c r="AO756">
        <v>2</v>
      </c>
      <c r="AP756" s="39">
        <v>0.70958333333333334</v>
      </c>
      <c r="AQ756">
        <v>47.160727000000001</v>
      </c>
      <c r="AR756">
        <v>-88.484156999999996</v>
      </c>
      <c r="AS756">
        <v>311.39999999999998</v>
      </c>
      <c r="AT756">
        <v>34.5</v>
      </c>
      <c r="AU756">
        <v>12</v>
      </c>
      <c r="AV756">
        <v>8</v>
      </c>
      <c r="AW756" t="s">
        <v>448</v>
      </c>
      <c r="AX756">
        <v>1.2</v>
      </c>
      <c r="AY756">
        <v>1.2</v>
      </c>
      <c r="AZ756">
        <v>1.9</v>
      </c>
      <c r="BA756">
        <v>14.048999999999999</v>
      </c>
      <c r="BB756">
        <v>13.14</v>
      </c>
      <c r="BC756">
        <v>0.94</v>
      </c>
      <c r="BD756">
        <v>15.59</v>
      </c>
      <c r="BE756">
        <v>2692.4</v>
      </c>
      <c r="BF756">
        <v>211.971</v>
      </c>
      <c r="BG756">
        <v>0.114</v>
      </c>
      <c r="BH756">
        <v>0</v>
      </c>
      <c r="BI756">
        <v>0.114</v>
      </c>
      <c r="BJ756">
        <v>8.6999999999999994E-2</v>
      </c>
      <c r="BK756">
        <v>0</v>
      </c>
      <c r="BL756">
        <v>8.6999999999999994E-2</v>
      </c>
      <c r="BM756">
        <v>3.0173000000000001</v>
      </c>
      <c r="BQ756">
        <v>0</v>
      </c>
      <c r="BR756">
        <v>0.43396800000000002</v>
      </c>
      <c r="BS756">
        <v>0.34300000000000003</v>
      </c>
      <c r="BT756">
        <v>1.1793E-2</v>
      </c>
      <c r="BU756">
        <v>10.446695</v>
      </c>
      <c r="BV756">
        <v>6.8943000000000003</v>
      </c>
    </row>
    <row r="757" spans="1:74" customFormat="1" x14ac:dyDescent="0.25">
      <c r="A757" s="37">
        <v>41704</v>
      </c>
      <c r="B757" s="38">
        <v>1.3495370370370371E-3</v>
      </c>
      <c r="C757">
        <v>14.134</v>
      </c>
      <c r="D757">
        <v>1.8466</v>
      </c>
      <c r="E757">
        <v>18465.796610000001</v>
      </c>
      <c r="F757">
        <v>5.4</v>
      </c>
      <c r="G757">
        <v>4.3</v>
      </c>
      <c r="H757">
        <v>553.6</v>
      </c>
      <c r="J757">
        <v>0</v>
      </c>
      <c r="K757">
        <v>0.86529999999999996</v>
      </c>
      <c r="L757">
        <v>12.230499999999999</v>
      </c>
      <c r="M757">
        <v>1.5979000000000001</v>
      </c>
      <c r="N757">
        <v>4.6578999999999997</v>
      </c>
      <c r="O757">
        <v>3.7452999999999999</v>
      </c>
      <c r="P757">
        <v>8.4</v>
      </c>
      <c r="Q757">
        <v>3.5691999999999999</v>
      </c>
      <c r="R757">
        <v>2.8698999999999999</v>
      </c>
      <c r="S757">
        <v>6.4</v>
      </c>
      <c r="T757">
        <v>553.61159999999995</v>
      </c>
      <c r="W757">
        <v>0</v>
      </c>
      <c r="X757">
        <v>0</v>
      </c>
      <c r="Y757">
        <v>12.2</v>
      </c>
      <c r="Z757">
        <v>847</v>
      </c>
      <c r="AA757">
        <v>872</v>
      </c>
      <c r="AB757">
        <v>800</v>
      </c>
      <c r="AC757">
        <v>54</v>
      </c>
      <c r="AD757">
        <v>10.11</v>
      </c>
      <c r="AE757">
        <v>0.23</v>
      </c>
      <c r="AF757">
        <v>981</v>
      </c>
      <c r="AG757">
        <v>-5</v>
      </c>
      <c r="AH757">
        <v>17</v>
      </c>
      <c r="AI757">
        <v>20</v>
      </c>
      <c r="AJ757">
        <v>191</v>
      </c>
      <c r="AK757">
        <v>190</v>
      </c>
      <c r="AL757">
        <v>7.2</v>
      </c>
      <c r="AM757">
        <v>195</v>
      </c>
      <c r="AN757" t="s">
        <v>155</v>
      </c>
      <c r="AO757">
        <v>2</v>
      </c>
      <c r="AP757" s="39">
        <v>0.70959490740740738</v>
      </c>
      <c r="AQ757">
        <v>47.160856000000003</v>
      </c>
      <c r="AR757">
        <v>-88.484111999999996</v>
      </c>
      <c r="AS757">
        <v>311.5</v>
      </c>
      <c r="AT757">
        <v>33.799999999999997</v>
      </c>
      <c r="AU757">
        <v>12</v>
      </c>
      <c r="AV757">
        <v>8</v>
      </c>
      <c r="AW757" t="s">
        <v>448</v>
      </c>
      <c r="AX757">
        <v>1.2</v>
      </c>
      <c r="AY757">
        <v>1.079121</v>
      </c>
      <c r="AZ757">
        <v>1.779121</v>
      </c>
      <c r="BA757">
        <v>14.048999999999999</v>
      </c>
      <c r="BB757">
        <v>13.15</v>
      </c>
      <c r="BC757">
        <v>0.94</v>
      </c>
      <c r="BD757">
        <v>15.566000000000001</v>
      </c>
      <c r="BE757">
        <v>2673.2379999999998</v>
      </c>
      <c r="BF757">
        <v>222.28399999999999</v>
      </c>
      <c r="BG757">
        <v>0.107</v>
      </c>
      <c r="BH757">
        <v>8.5999999999999993E-2</v>
      </c>
      <c r="BI757">
        <v>0.192</v>
      </c>
      <c r="BJ757">
        <v>8.2000000000000003E-2</v>
      </c>
      <c r="BK757">
        <v>6.6000000000000003E-2</v>
      </c>
      <c r="BL757">
        <v>0.14699999999999999</v>
      </c>
      <c r="BM757">
        <v>3.9982000000000002</v>
      </c>
      <c r="BQ757">
        <v>0</v>
      </c>
      <c r="BR757">
        <v>0.48860399999999998</v>
      </c>
      <c r="BS757">
        <v>0.342586</v>
      </c>
      <c r="BT757">
        <v>1.0999999999999999E-2</v>
      </c>
      <c r="BU757">
        <v>11.76192</v>
      </c>
      <c r="BV757">
        <v>6.8859785999999996</v>
      </c>
    </row>
    <row r="758" spans="1:74" customFormat="1" x14ac:dyDescent="0.25">
      <c r="A758" s="37">
        <v>41704</v>
      </c>
      <c r="B758" s="38">
        <v>1.3611111111111109E-3</v>
      </c>
      <c r="C758">
        <v>14.199</v>
      </c>
      <c r="D758">
        <v>1.8288</v>
      </c>
      <c r="E758">
        <v>18287.83051</v>
      </c>
      <c r="F758">
        <v>4.9000000000000004</v>
      </c>
      <c r="G758">
        <v>5.8</v>
      </c>
      <c r="H758">
        <v>678.3</v>
      </c>
      <c r="J758">
        <v>0</v>
      </c>
      <c r="K758">
        <v>0.8649</v>
      </c>
      <c r="L758">
        <v>12.2813</v>
      </c>
      <c r="M758">
        <v>1.5818000000000001</v>
      </c>
      <c r="N758">
        <v>4.2381000000000002</v>
      </c>
      <c r="O758">
        <v>5.0166000000000004</v>
      </c>
      <c r="P758">
        <v>9.3000000000000007</v>
      </c>
      <c r="Q758">
        <v>3.2475999999999998</v>
      </c>
      <c r="R758">
        <v>3.8441000000000001</v>
      </c>
      <c r="S758">
        <v>7.1</v>
      </c>
      <c r="T758">
        <v>678.31899999999996</v>
      </c>
      <c r="W758">
        <v>0</v>
      </c>
      <c r="X758">
        <v>0</v>
      </c>
      <c r="Y758">
        <v>12.1</v>
      </c>
      <c r="Z758">
        <v>847</v>
      </c>
      <c r="AA758">
        <v>872</v>
      </c>
      <c r="AB758">
        <v>800</v>
      </c>
      <c r="AC758">
        <v>54</v>
      </c>
      <c r="AD758">
        <v>10.11</v>
      </c>
      <c r="AE758">
        <v>0.23</v>
      </c>
      <c r="AF758">
        <v>981</v>
      </c>
      <c r="AG758">
        <v>-5</v>
      </c>
      <c r="AH758">
        <v>17</v>
      </c>
      <c r="AI758">
        <v>20</v>
      </c>
      <c r="AJ758">
        <v>191</v>
      </c>
      <c r="AK758">
        <v>190</v>
      </c>
      <c r="AL758">
        <v>7.4</v>
      </c>
      <c r="AM758">
        <v>195</v>
      </c>
      <c r="AN758" t="s">
        <v>155</v>
      </c>
      <c r="AO758">
        <v>2</v>
      </c>
      <c r="AP758" s="39">
        <v>0.70960648148148142</v>
      </c>
      <c r="AQ758">
        <v>47.160981999999997</v>
      </c>
      <c r="AR758">
        <v>-88.484054</v>
      </c>
      <c r="AS758">
        <v>311.60000000000002</v>
      </c>
      <c r="AT758">
        <v>33.299999999999997</v>
      </c>
      <c r="AU758">
        <v>12</v>
      </c>
      <c r="AV758">
        <v>8</v>
      </c>
      <c r="AW758" t="s">
        <v>448</v>
      </c>
      <c r="AX758">
        <v>1.2</v>
      </c>
      <c r="AY758">
        <v>1</v>
      </c>
      <c r="AZ758">
        <v>1.7</v>
      </c>
      <c r="BA758">
        <v>14.048999999999999</v>
      </c>
      <c r="BB758">
        <v>13.1</v>
      </c>
      <c r="BC758">
        <v>0.93</v>
      </c>
      <c r="BD758">
        <v>15.617000000000001</v>
      </c>
      <c r="BE758">
        <v>2675.2269999999999</v>
      </c>
      <c r="BF758">
        <v>219.297</v>
      </c>
      <c r="BG758">
        <v>9.7000000000000003E-2</v>
      </c>
      <c r="BH758">
        <v>0.114</v>
      </c>
      <c r="BI758">
        <v>0.21099999999999999</v>
      </c>
      <c r="BJ758">
        <v>7.3999999999999996E-2</v>
      </c>
      <c r="BK758">
        <v>8.7999999999999995E-2</v>
      </c>
      <c r="BL758">
        <v>0.16200000000000001</v>
      </c>
      <c r="BM758">
        <v>4.8822000000000001</v>
      </c>
      <c r="BQ758">
        <v>0</v>
      </c>
      <c r="BR758">
        <v>0.61879600000000001</v>
      </c>
      <c r="BS758">
        <v>0.34161999999999998</v>
      </c>
      <c r="BT758">
        <v>1.0793000000000001E-2</v>
      </c>
      <c r="BU758">
        <v>14.895972</v>
      </c>
      <c r="BV758">
        <v>6.8665620000000001</v>
      </c>
    </row>
    <row r="759" spans="1:74" customFormat="1" x14ac:dyDescent="0.25">
      <c r="A759" s="37">
        <v>41704</v>
      </c>
      <c r="B759" s="38">
        <v>1.3726851851851851E-3</v>
      </c>
      <c r="C759">
        <v>14.319000000000001</v>
      </c>
      <c r="D759">
        <v>1.5006999999999999</v>
      </c>
      <c r="E759">
        <v>15007.20721</v>
      </c>
      <c r="F759">
        <v>4.5999999999999996</v>
      </c>
      <c r="G759">
        <v>-8.6999999999999993</v>
      </c>
      <c r="H759">
        <v>505.8</v>
      </c>
      <c r="J759">
        <v>0</v>
      </c>
      <c r="K759">
        <v>0.86709999999999998</v>
      </c>
      <c r="L759">
        <v>12.416</v>
      </c>
      <c r="M759">
        <v>1.3012999999999999</v>
      </c>
      <c r="N759">
        <v>3.9742000000000002</v>
      </c>
      <c r="O759">
        <v>0</v>
      </c>
      <c r="P759">
        <v>4</v>
      </c>
      <c r="Q759">
        <v>3.0453999999999999</v>
      </c>
      <c r="R759">
        <v>0</v>
      </c>
      <c r="S759">
        <v>3</v>
      </c>
      <c r="T759">
        <v>505.78</v>
      </c>
      <c r="W759">
        <v>0</v>
      </c>
      <c r="X759">
        <v>0</v>
      </c>
      <c r="Y759">
        <v>12.3</v>
      </c>
      <c r="Z759">
        <v>846</v>
      </c>
      <c r="AA759">
        <v>872</v>
      </c>
      <c r="AB759">
        <v>799</v>
      </c>
      <c r="AC759">
        <v>54</v>
      </c>
      <c r="AD759">
        <v>10.11</v>
      </c>
      <c r="AE759">
        <v>0.23</v>
      </c>
      <c r="AF759">
        <v>981</v>
      </c>
      <c r="AG759">
        <v>-5</v>
      </c>
      <c r="AH759">
        <v>17</v>
      </c>
      <c r="AI759">
        <v>20</v>
      </c>
      <c r="AJ759">
        <v>191</v>
      </c>
      <c r="AK759">
        <v>190</v>
      </c>
      <c r="AL759">
        <v>7.5</v>
      </c>
      <c r="AM759">
        <v>195</v>
      </c>
      <c r="AN759" t="s">
        <v>155</v>
      </c>
      <c r="AO759">
        <v>2</v>
      </c>
      <c r="AP759" s="39">
        <v>0.70961805555555557</v>
      </c>
      <c r="AQ759">
        <v>47.161127</v>
      </c>
      <c r="AR759">
        <v>-88.484037000000001</v>
      </c>
      <c r="AS759">
        <v>311.7</v>
      </c>
      <c r="AT759">
        <v>34.1</v>
      </c>
      <c r="AU759">
        <v>12</v>
      </c>
      <c r="AV759">
        <v>8</v>
      </c>
      <c r="AW759" t="s">
        <v>448</v>
      </c>
      <c r="AX759">
        <v>1.321</v>
      </c>
      <c r="AY759">
        <v>1</v>
      </c>
      <c r="AZ759">
        <v>1.7605</v>
      </c>
      <c r="BA759">
        <v>14.048999999999999</v>
      </c>
      <c r="BB759">
        <v>13.32</v>
      </c>
      <c r="BC759">
        <v>0.95</v>
      </c>
      <c r="BD759">
        <v>15.327</v>
      </c>
      <c r="BE759">
        <v>2736.6979999999999</v>
      </c>
      <c r="BF759">
        <v>182.554</v>
      </c>
      <c r="BG759">
        <v>9.1999999999999998E-2</v>
      </c>
      <c r="BH759">
        <v>0</v>
      </c>
      <c r="BI759">
        <v>9.1999999999999998E-2</v>
      </c>
      <c r="BJ759">
        <v>7.0000000000000007E-2</v>
      </c>
      <c r="BK759">
        <v>0</v>
      </c>
      <c r="BL759">
        <v>7.0000000000000007E-2</v>
      </c>
      <c r="BM759">
        <v>3.6836000000000002</v>
      </c>
      <c r="BQ759">
        <v>0</v>
      </c>
      <c r="BR759">
        <v>0.57623500000000005</v>
      </c>
      <c r="BS759">
        <v>0.343588</v>
      </c>
      <c r="BT759">
        <v>0.01</v>
      </c>
      <c r="BU759">
        <v>13.871423</v>
      </c>
      <c r="BV759">
        <v>6.9061187999999998</v>
      </c>
    </row>
    <row r="760" spans="1:74" customFormat="1" x14ac:dyDescent="0.25">
      <c r="A760" s="37">
        <v>41704</v>
      </c>
      <c r="B760" s="38">
        <v>1.3842592592592593E-3</v>
      </c>
      <c r="C760">
        <v>14.387</v>
      </c>
      <c r="D760">
        <v>1.4658</v>
      </c>
      <c r="E760">
        <v>14658.227849999999</v>
      </c>
      <c r="F760">
        <v>7</v>
      </c>
      <c r="G760">
        <v>-9.1999999999999993</v>
      </c>
      <c r="H760">
        <v>394.9</v>
      </c>
      <c r="J760">
        <v>0</v>
      </c>
      <c r="K760">
        <v>0.86699999999999999</v>
      </c>
      <c r="L760">
        <v>12.4735</v>
      </c>
      <c r="M760">
        <v>1.2708999999999999</v>
      </c>
      <c r="N760">
        <v>6.0871000000000004</v>
      </c>
      <c r="O760">
        <v>0</v>
      </c>
      <c r="P760">
        <v>6.1</v>
      </c>
      <c r="Q760">
        <v>4.6645000000000003</v>
      </c>
      <c r="R760">
        <v>0</v>
      </c>
      <c r="S760">
        <v>4.7</v>
      </c>
      <c r="T760">
        <v>394.89830000000001</v>
      </c>
      <c r="W760">
        <v>0</v>
      </c>
      <c r="X760">
        <v>0</v>
      </c>
      <c r="Y760">
        <v>12.2</v>
      </c>
      <c r="Z760">
        <v>846</v>
      </c>
      <c r="AA760">
        <v>872</v>
      </c>
      <c r="AB760">
        <v>798</v>
      </c>
      <c r="AC760">
        <v>54</v>
      </c>
      <c r="AD760">
        <v>10.11</v>
      </c>
      <c r="AE760">
        <v>0.23</v>
      </c>
      <c r="AF760">
        <v>981</v>
      </c>
      <c r="AG760">
        <v>-5</v>
      </c>
      <c r="AH760">
        <v>17</v>
      </c>
      <c r="AI760">
        <v>20</v>
      </c>
      <c r="AJ760">
        <v>191</v>
      </c>
      <c r="AK760">
        <v>190</v>
      </c>
      <c r="AL760">
        <v>7.5</v>
      </c>
      <c r="AM760">
        <v>195</v>
      </c>
      <c r="AN760" t="s">
        <v>155</v>
      </c>
      <c r="AO760">
        <v>2</v>
      </c>
      <c r="AP760" s="39">
        <v>0.70962962962962972</v>
      </c>
      <c r="AQ760">
        <v>47.161282</v>
      </c>
      <c r="AR760">
        <v>-88.484031000000002</v>
      </c>
      <c r="AS760">
        <v>311.8</v>
      </c>
      <c r="AT760">
        <v>37.1</v>
      </c>
      <c r="AU760">
        <v>12</v>
      </c>
      <c r="AV760">
        <v>8</v>
      </c>
      <c r="AW760" t="s">
        <v>448</v>
      </c>
      <c r="AX760">
        <v>1.3394999999999999</v>
      </c>
      <c r="AY760">
        <v>1</v>
      </c>
      <c r="AZ760">
        <v>1.7395</v>
      </c>
      <c r="BA760">
        <v>14.048999999999999</v>
      </c>
      <c r="BB760">
        <v>13.31</v>
      </c>
      <c r="BC760">
        <v>0.95</v>
      </c>
      <c r="BD760">
        <v>15.340999999999999</v>
      </c>
      <c r="BE760">
        <v>2746.174</v>
      </c>
      <c r="BF760">
        <v>178.08</v>
      </c>
      <c r="BG760">
        <v>0.14000000000000001</v>
      </c>
      <c r="BH760">
        <v>0</v>
      </c>
      <c r="BI760">
        <v>0.14000000000000001</v>
      </c>
      <c r="BJ760">
        <v>0.108</v>
      </c>
      <c r="BK760">
        <v>0</v>
      </c>
      <c r="BL760">
        <v>0.108</v>
      </c>
      <c r="BM760">
        <v>2.8727</v>
      </c>
      <c r="BQ760">
        <v>0</v>
      </c>
      <c r="BR760">
        <v>0.50586299999999995</v>
      </c>
      <c r="BS760">
        <v>0.341586</v>
      </c>
      <c r="BT760">
        <v>9.7929999999999996E-3</v>
      </c>
      <c r="BU760">
        <v>12.177387</v>
      </c>
      <c r="BV760">
        <v>6.8658786000000003</v>
      </c>
    </row>
    <row r="761" spans="1:74" customFormat="1" x14ac:dyDescent="0.25">
      <c r="A761" s="37">
        <v>41704</v>
      </c>
      <c r="B761" s="38">
        <v>1.3958333333333331E-3</v>
      </c>
      <c r="C761">
        <v>14.364000000000001</v>
      </c>
      <c r="D761">
        <v>1.5426</v>
      </c>
      <c r="E761">
        <v>15425.5144</v>
      </c>
      <c r="F761">
        <v>10.4</v>
      </c>
      <c r="G761">
        <v>-19.100000000000001</v>
      </c>
      <c r="H761">
        <v>419.4</v>
      </c>
      <c r="J761">
        <v>0</v>
      </c>
      <c r="K761">
        <v>0.86650000000000005</v>
      </c>
      <c r="L761">
        <v>12.445399999999999</v>
      </c>
      <c r="M761">
        <v>1.3366</v>
      </c>
      <c r="N761">
        <v>9.0112000000000005</v>
      </c>
      <c r="O761">
        <v>0</v>
      </c>
      <c r="P761">
        <v>9</v>
      </c>
      <c r="Q761">
        <v>6.9051</v>
      </c>
      <c r="R761">
        <v>0</v>
      </c>
      <c r="S761">
        <v>6.9</v>
      </c>
      <c r="T761">
        <v>419.37139999999999</v>
      </c>
      <c r="W761">
        <v>0</v>
      </c>
      <c r="X761">
        <v>0</v>
      </c>
      <c r="Y761">
        <v>12.3</v>
      </c>
      <c r="Z761">
        <v>846</v>
      </c>
      <c r="AA761">
        <v>871</v>
      </c>
      <c r="AB761">
        <v>797</v>
      </c>
      <c r="AC761">
        <v>54</v>
      </c>
      <c r="AD761">
        <v>10.11</v>
      </c>
      <c r="AE761">
        <v>0.23</v>
      </c>
      <c r="AF761">
        <v>981</v>
      </c>
      <c r="AG761">
        <v>-5</v>
      </c>
      <c r="AH761">
        <v>17</v>
      </c>
      <c r="AI761">
        <v>20</v>
      </c>
      <c r="AJ761">
        <v>191</v>
      </c>
      <c r="AK761">
        <v>190</v>
      </c>
      <c r="AL761">
        <v>7.5</v>
      </c>
      <c r="AM761">
        <v>195</v>
      </c>
      <c r="AN761" t="s">
        <v>155</v>
      </c>
      <c r="AO761">
        <v>2</v>
      </c>
      <c r="AP761" s="39">
        <v>0.70964120370370365</v>
      </c>
      <c r="AQ761">
        <v>47.161442999999998</v>
      </c>
      <c r="AR761">
        <v>-88.484027999999995</v>
      </c>
      <c r="AS761">
        <v>312.5</v>
      </c>
      <c r="AT761">
        <v>39.5</v>
      </c>
      <c r="AU761">
        <v>12</v>
      </c>
      <c r="AV761">
        <v>8</v>
      </c>
      <c r="AW761" t="s">
        <v>448</v>
      </c>
      <c r="AX761">
        <v>1.1185</v>
      </c>
      <c r="AY761">
        <v>1</v>
      </c>
      <c r="AZ761">
        <v>1.6395</v>
      </c>
      <c r="BA761">
        <v>14.048999999999999</v>
      </c>
      <c r="BB761">
        <v>13.25</v>
      </c>
      <c r="BC761">
        <v>0.94</v>
      </c>
      <c r="BD761">
        <v>15.412000000000001</v>
      </c>
      <c r="BE761">
        <v>2732.0259999999998</v>
      </c>
      <c r="BF761">
        <v>186.74100000000001</v>
      </c>
      <c r="BG761">
        <v>0.20699999999999999</v>
      </c>
      <c r="BH761">
        <v>0</v>
      </c>
      <c r="BI761">
        <v>0.20699999999999999</v>
      </c>
      <c r="BJ761">
        <v>0.159</v>
      </c>
      <c r="BK761">
        <v>0</v>
      </c>
      <c r="BL761">
        <v>0.159</v>
      </c>
      <c r="BM761">
        <v>3.0417999999999998</v>
      </c>
      <c r="BQ761">
        <v>0</v>
      </c>
      <c r="BR761">
        <v>0.51279300000000005</v>
      </c>
      <c r="BS761">
        <v>0.34020699999999998</v>
      </c>
      <c r="BT761">
        <v>9.2069999999999999E-3</v>
      </c>
      <c r="BU761">
        <v>12.34421</v>
      </c>
      <c r="BV761">
        <v>6.8381607000000004</v>
      </c>
    </row>
    <row r="762" spans="1:74" customFormat="1" x14ac:dyDescent="0.25">
      <c r="A762" s="37">
        <v>41704</v>
      </c>
      <c r="B762" s="38">
        <v>1.4074074074074076E-3</v>
      </c>
      <c r="C762">
        <v>14.273999999999999</v>
      </c>
      <c r="D762">
        <v>1.6073999999999999</v>
      </c>
      <c r="E762">
        <v>16073.777040000001</v>
      </c>
      <c r="F762">
        <v>10.7</v>
      </c>
      <c r="G762">
        <v>-8</v>
      </c>
      <c r="H762">
        <v>383.2</v>
      </c>
      <c r="J762">
        <v>0</v>
      </c>
      <c r="K762">
        <v>0.86650000000000005</v>
      </c>
      <c r="L762">
        <v>12.369199999999999</v>
      </c>
      <c r="M762">
        <v>1.3929</v>
      </c>
      <c r="N762">
        <v>9.2789000000000001</v>
      </c>
      <c r="O762">
        <v>0</v>
      </c>
      <c r="P762">
        <v>9.3000000000000007</v>
      </c>
      <c r="Q762">
        <v>7.1093000000000002</v>
      </c>
      <c r="R762">
        <v>0</v>
      </c>
      <c r="S762">
        <v>7.1</v>
      </c>
      <c r="T762">
        <v>383.22660000000002</v>
      </c>
      <c r="W762">
        <v>0</v>
      </c>
      <c r="X762">
        <v>0</v>
      </c>
      <c r="Y762">
        <v>12.3</v>
      </c>
      <c r="Z762">
        <v>845</v>
      </c>
      <c r="AA762">
        <v>871</v>
      </c>
      <c r="AB762">
        <v>798</v>
      </c>
      <c r="AC762">
        <v>53.8</v>
      </c>
      <c r="AD762">
        <v>10.07</v>
      </c>
      <c r="AE762">
        <v>0.23</v>
      </c>
      <c r="AF762">
        <v>981</v>
      </c>
      <c r="AG762">
        <v>-5</v>
      </c>
      <c r="AH762">
        <v>17</v>
      </c>
      <c r="AI762">
        <v>20</v>
      </c>
      <c r="AJ762">
        <v>191</v>
      </c>
      <c r="AK762">
        <v>190</v>
      </c>
      <c r="AL762">
        <v>7.3</v>
      </c>
      <c r="AM762">
        <v>195</v>
      </c>
      <c r="AN762" t="s">
        <v>155</v>
      </c>
      <c r="AO762">
        <v>2</v>
      </c>
      <c r="AP762" s="39">
        <v>0.7096527777777778</v>
      </c>
      <c r="AQ762">
        <v>47.161608000000001</v>
      </c>
      <c r="AR762">
        <v>-88.484046000000006</v>
      </c>
      <c r="AS762">
        <v>313.3</v>
      </c>
      <c r="AT762">
        <v>40.299999999999997</v>
      </c>
      <c r="AU762">
        <v>12</v>
      </c>
      <c r="AV762">
        <v>8</v>
      </c>
      <c r="AW762" t="s">
        <v>448</v>
      </c>
      <c r="AX762">
        <v>1.121</v>
      </c>
      <c r="AY762">
        <v>1</v>
      </c>
      <c r="AZ762">
        <v>1.7210000000000001</v>
      </c>
      <c r="BA762">
        <v>14.048999999999999</v>
      </c>
      <c r="BB762">
        <v>13.27</v>
      </c>
      <c r="BC762">
        <v>0.94</v>
      </c>
      <c r="BD762">
        <v>15.401999999999999</v>
      </c>
      <c r="BE762">
        <v>2719.9360000000001</v>
      </c>
      <c r="BF762">
        <v>194.93899999999999</v>
      </c>
      <c r="BG762">
        <v>0.214</v>
      </c>
      <c r="BH762">
        <v>0</v>
      </c>
      <c r="BI762">
        <v>0.214</v>
      </c>
      <c r="BJ762">
        <v>0.16400000000000001</v>
      </c>
      <c r="BK762">
        <v>0</v>
      </c>
      <c r="BL762">
        <v>0.16400000000000001</v>
      </c>
      <c r="BM762">
        <v>2.7844000000000002</v>
      </c>
      <c r="BQ762">
        <v>0</v>
      </c>
      <c r="BR762">
        <v>0.51117199999999996</v>
      </c>
      <c r="BS762">
        <v>0.34120699999999998</v>
      </c>
      <c r="BT762">
        <v>0.01</v>
      </c>
      <c r="BU762">
        <v>12.305187999999999</v>
      </c>
      <c r="BV762">
        <v>6.8582606999999998</v>
      </c>
    </row>
    <row r="763" spans="1:74" customFormat="1" x14ac:dyDescent="0.25">
      <c r="A763" s="37">
        <v>41704</v>
      </c>
      <c r="B763" s="38">
        <v>1.4189814814814814E-3</v>
      </c>
      <c r="C763">
        <v>14.205</v>
      </c>
      <c r="D763">
        <v>1.669</v>
      </c>
      <c r="E763">
        <v>16689.77462</v>
      </c>
      <c r="F763">
        <v>9.1</v>
      </c>
      <c r="G763">
        <v>-5</v>
      </c>
      <c r="H763">
        <v>417.8</v>
      </c>
      <c r="J763">
        <v>0</v>
      </c>
      <c r="K763">
        <v>0.86650000000000005</v>
      </c>
      <c r="L763">
        <v>12.308400000000001</v>
      </c>
      <c r="M763">
        <v>1.4460999999999999</v>
      </c>
      <c r="N763">
        <v>7.8952</v>
      </c>
      <c r="O763">
        <v>0</v>
      </c>
      <c r="P763">
        <v>7.9</v>
      </c>
      <c r="Q763">
        <v>6.0458999999999996</v>
      </c>
      <c r="R763">
        <v>0</v>
      </c>
      <c r="S763">
        <v>6</v>
      </c>
      <c r="T763">
        <v>417.76</v>
      </c>
      <c r="W763">
        <v>0</v>
      </c>
      <c r="X763">
        <v>0</v>
      </c>
      <c r="Y763">
        <v>12.2</v>
      </c>
      <c r="Z763">
        <v>846</v>
      </c>
      <c r="AA763">
        <v>870</v>
      </c>
      <c r="AB763">
        <v>800</v>
      </c>
      <c r="AC763">
        <v>53</v>
      </c>
      <c r="AD763">
        <v>9.92</v>
      </c>
      <c r="AE763">
        <v>0.23</v>
      </c>
      <c r="AF763">
        <v>981</v>
      </c>
      <c r="AG763">
        <v>-5</v>
      </c>
      <c r="AH763">
        <v>17</v>
      </c>
      <c r="AI763">
        <v>20</v>
      </c>
      <c r="AJ763">
        <v>191</v>
      </c>
      <c r="AK763">
        <v>190</v>
      </c>
      <c r="AL763">
        <v>7.2</v>
      </c>
      <c r="AM763">
        <v>195</v>
      </c>
      <c r="AN763" t="s">
        <v>155</v>
      </c>
      <c r="AO763">
        <v>2</v>
      </c>
      <c r="AP763" s="39">
        <v>0.70966435185185184</v>
      </c>
      <c r="AQ763">
        <v>47.161774000000001</v>
      </c>
      <c r="AR763">
        <v>-88.484099000000001</v>
      </c>
      <c r="AS763">
        <v>313.8</v>
      </c>
      <c r="AT763">
        <v>41.1</v>
      </c>
      <c r="AU763">
        <v>12</v>
      </c>
      <c r="AV763">
        <v>8</v>
      </c>
      <c r="AW763" t="s">
        <v>448</v>
      </c>
      <c r="AX763">
        <v>1.4419999999999999</v>
      </c>
      <c r="AY763">
        <v>1</v>
      </c>
      <c r="AZ763">
        <v>1.9815</v>
      </c>
      <c r="BA763">
        <v>14.048999999999999</v>
      </c>
      <c r="BB763">
        <v>13.26</v>
      </c>
      <c r="BC763">
        <v>0.94</v>
      </c>
      <c r="BD763">
        <v>15.409000000000001</v>
      </c>
      <c r="BE763">
        <v>2707.3629999999998</v>
      </c>
      <c r="BF763">
        <v>202.45699999999999</v>
      </c>
      <c r="BG763">
        <v>0.182</v>
      </c>
      <c r="BH763">
        <v>0</v>
      </c>
      <c r="BI763">
        <v>0.182</v>
      </c>
      <c r="BJ763">
        <v>0.13900000000000001</v>
      </c>
      <c r="BK763">
        <v>0</v>
      </c>
      <c r="BL763">
        <v>0.13900000000000001</v>
      </c>
      <c r="BM763">
        <v>3.0362</v>
      </c>
      <c r="BQ763">
        <v>0</v>
      </c>
      <c r="BR763">
        <v>0.50882799999999995</v>
      </c>
      <c r="BS763">
        <v>0.341586</v>
      </c>
      <c r="BT763">
        <v>0.01</v>
      </c>
      <c r="BU763">
        <v>12.248761999999999</v>
      </c>
      <c r="BV763">
        <v>6.8658786000000003</v>
      </c>
    </row>
    <row r="764" spans="1:74" customFormat="1" x14ac:dyDescent="0.25">
      <c r="A764" s="37">
        <v>41704</v>
      </c>
      <c r="B764" s="38">
        <v>1.4305555555555556E-3</v>
      </c>
      <c r="C764">
        <v>14.127000000000001</v>
      </c>
      <c r="D764">
        <v>1.8717999999999999</v>
      </c>
      <c r="E764">
        <v>18718.15526</v>
      </c>
      <c r="F764">
        <v>8.1</v>
      </c>
      <c r="G764">
        <v>-3.2</v>
      </c>
      <c r="H764">
        <v>568.29999999999995</v>
      </c>
      <c r="J764">
        <v>0</v>
      </c>
      <c r="K764">
        <v>0.86519999999999997</v>
      </c>
      <c r="L764">
        <v>12.2218</v>
      </c>
      <c r="M764">
        <v>1.6194</v>
      </c>
      <c r="N764">
        <v>7.0077999999999996</v>
      </c>
      <c r="O764">
        <v>0</v>
      </c>
      <c r="P764">
        <v>7</v>
      </c>
      <c r="Q764">
        <v>5.3670999999999998</v>
      </c>
      <c r="R764">
        <v>0</v>
      </c>
      <c r="S764">
        <v>5.4</v>
      </c>
      <c r="T764">
        <v>568.27700000000004</v>
      </c>
      <c r="W764">
        <v>0</v>
      </c>
      <c r="X764">
        <v>0</v>
      </c>
      <c r="Y764">
        <v>12.3</v>
      </c>
      <c r="Z764">
        <v>845</v>
      </c>
      <c r="AA764">
        <v>870</v>
      </c>
      <c r="AB764">
        <v>798</v>
      </c>
      <c r="AC764">
        <v>53.2</v>
      </c>
      <c r="AD764">
        <v>9.9600000000000009</v>
      </c>
      <c r="AE764">
        <v>0.23</v>
      </c>
      <c r="AF764">
        <v>981</v>
      </c>
      <c r="AG764">
        <v>-5</v>
      </c>
      <c r="AH764">
        <v>17</v>
      </c>
      <c r="AI764">
        <v>20</v>
      </c>
      <c r="AJ764">
        <v>191</v>
      </c>
      <c r="AK764">
        <v>190</v>
      </c>
      <c r="AL764">
        <v>7.2</v>
      </c>
      <c r="AM764">
        <v>195</v>
      </c>
      <c r="AN764" t="s">
        <v>155</v>
      </c>
      <c r="AO764">
        <v>2</v>
      </c>
      <c r="AP764" s="39">
        <v>0.70967592592592599</v>
      </c>
      <c r="AQ764">
        <v>47.161934000000002</v>
      </c>
      <c r="AR764">
        <v>-88.484176000000005</v>
      </c>
      <c r="AS764">
        <v>313.89999999999998</v>
      </c>
      <c r="AT764">
        <v>41.3</v>
      </c>
      <c r="AU764">
        <v>12</v>
      </c>
      <c r="AV764">
        <v>8</v>
      </c>
      <c r="AW764" t="s">
        <v>448</v>
      </c>
      <c r="AX764">
        <v>1.6</v>
      </c>
      <c r="AY764">
        <v>1.0605</v>
      </c>
      <c r="AZ764">
        <v>2.1</v>
      </c>
      <c r="BA764">
        <v>14.048999999999999</v>
      </c>
      <c r="BB764">
        <v>13.13</v>
      </c>
      <c r="BC764">
        <v>0.93</v>
      </c>
      <c r="BD764">
        <v>15.586</v>
      </c>
      <c r="BE764">
        <v>2668.5729999999999</v>
      </c>
      <c r="BF764">
        <v>225.05099999999999</v>
      </c>
      <c r="BG764">
        <v>0.16</v>
      </c>
      <c r="BH764">
        <v>0</v>
      </c>
      <c r="BI764">
        <v>0.16</v>
      </c>
      <c r="BJ764">
        <v>0.123</v>
      </c>
      <c r="BK764">
        <v>0</v>
      </c>
      <c r="BL764">
        <v>0.123</v>
      </c>
      <c r="BM764">
        <v>4.0998999999999999</v>
      </c>
      <c r="BQ764">
        <v>0</v>
      </c>
      <c r="BR764">
        <v>0.51676100000000003</v>
      </c>
      <c r="BS764">
        <v>0.34</v>
      </c>
      <c r="BT764">
        <v>0.01</v>
      </c>
      <c r="BU764">
        <v>12.439729</v>
      </c>
      <c r="BV764">
        <v>6.8339999999999996</v>
      </c>
    </row>
    <row r="765" spans="1:74" customFormat="1" x14ac:dyDescent="0.25">
      <c r="A765" s="37">
        <v>41704</v>
      </c>
      <c r="B765" s="38">
        <v>1.4421296296296298E-3</v>
      </c>
      <c r="C765">
        <v>14.09</v>
      </c>
      <c r="D765">
        <v>1.9208000000000001</v>
      </c>
      <c r="E765">
        <v>19207.820299999999</v>
      </c>
      <c r="F765">
        <v>7.5</v>
      </c>
      <c r="G765">
        <v>-3.3</v>
      </c>
      <c r="H765">
        <v>683.1</v>
      </c>
      <c r="J765">
        <v>0</v>
      </c>
      <c r="K765">
        <v>0.8649</v>
      </c>
      <c r="L765">
        <v>12.1869</v>
      </c>
      <c r="M765">
        <v>1.6613</v>
      </c>
      <c r="N765">
        <v>6.4619999999999997</v>
      </c>
      <c r="O765">
        <v>0</v>
      </c>
      <c r="P765">
        <v>6.5</v>
      </c>
      <c r="Q765">
        <v>4.9519000000000002</v>
      </c>
      <c r="R765">
        <v>0</v>
      </c>
      <c r="S765">
        <v>5</v>
      </c>
      <c r="T765">
        <v>683.06560000000002</v>
      </c>
      <c r="W765">
        <v>0</v>
      </c>
      <c r="X765">
        <v>0</v>
      </c>
      <c r="Y765">
        <v>12.2</v>
      </c>
      <c r="Z765">
        <v>846</v>
      </c>
      <c r="AA765">
        <v>872</v>
      </c>
      <c r="AB765">
        <v>798</v>
      </c>
      <c r="AC765">
        <v>54</v>
      </c>
      <c r="AD765">
        <v>10.119999999999999</v>
      </c>
      <c r="AE765">
        <v>0.23</v>
      </c>
      <c r="AF765">
        <v>980</v>
      </c>
      <c r="AG765">
        <v>-5</v>
      </c>
      <c r="AH765">
        <v>17</v>
      </c>
      <c r="AI765">
        <v>20</v>
      </c>
      <c r="AJ765">
        <v>191</v>
      </c>
      <c r="AK765">
        <v>190</v>
      </c>
      <c r="AL765">
        <v>7.4</v>
      </c>
      <c r="AM765">
        <v>195</v>
      </c>
      <c r="AN765" t="s">
        <v>155</v>
      </c>
      <c r="AO765">
        <v>2</v>
      </c>
      <c r="AP765" s="39">
        <v>0.70968749999999992</v>
      </c>
      <c r="AQ765">
        <v>47.162092999999999</v>
      </c>
      <c r="AR765">
        <v>-88.484228999999999</v>
      </c>
      <c r="AS765">
        <v>314.2</v>
      </c>
      <c r="AT765">
        <v>40.9</v>
      </c>
      <c r="AU765">
        <v>12</v>
      </c>
      <c r="AV765">
        <v>8</v>
      </c>
      <c r="AW765" t="s">
        <v>448</v>
      </c>
      <c r="AX765">
        <v>2.0840000000000001</v>
      </c>
      <c r="AY765">
        <v>1.0395000000000001</v>
      </c>
      <c r="AZ765">
        <v>2.5234999999999999</v>
      </c>
      <c r="BA765">
        <v>14.048999999999999</v>
      </c>
      <c r="BB765">
        <v>13.1</v>
      </c>
      <c r="BC765">
        <v>0.93</v>
      </c>
      <c r="BD765">
        <v>15.616</v>
      </c>
      <c r="BE765">
        <v>2657.4029999999998</v>
      </c>
      <c r="BF765">
        <v>230.56899999999999</v>
      </c>
      <c r="BG765">
        <v>0.14799999999999999</v>
      </c>
      <c r="BH765">
        <v>0</v>
      </c>
      <c r="BI765">
        <v>0.14799999999999999</v>
      </c>
      <c r="BJ765">
        <v>0.113</v>
      </c>
      <c r="BK765">
        <v>0</v>
      </c>
      <c r="BL765">
        <v>0.113</v>
      </c>
      <c r="BM765">
        <v>4.9214000000000002</v>
      </c>
      <c r="BQ765">
        <v>0</v>
      </c>
      <c r="BR765">
        <v>0.55321600000000004</v>
      </c>
      <c r="BS765">
        <v>0.34</v>
      </c>
      <c r="BT765">
        <v>0.01</v>
      </c>
      <c r="BU765">
        <v>13.317292999999999</v>
      </c>
      <c r="BV765">
        <v>6.8339999999999996</v>
      </c>
    </row>
    <row r="766" spans="1:74" customFormat="1" x14ac:dyDescent="0.25">
      <c r="A766" s="37">
        <v>41704</v>
      </c>
      <c r="B766" s="38">
        <v>1.4537037037037036E-3</v>
      </c>
      <c r="C766">
        <v>14.093</v>
      </c>
      <c r="D766">
        <v>1.9006000000000001</v>
      </c>
      <c r="E766">
        <v>19006.427960000001</v>
      </c>
      <c r="F766">
        <v>7.5</v>
      </c>
      <c r="G766">
        <v>7.1</v>
      </c>
      <c r="H766">
        <v>795.6</v>
      </c>
      <c r="J766">
        <v>0</v>
      </c>
      <c r="K766">
        <v>0.86499999999999999</v>
      </c>
      <c r="L766">
        <v>12.19</v>
      </c>
      <c r="M766">
        <v>1.6439999999999999</v>
      </c>
      <c r="N766">
        <v>6.4874000000000001</v>
      </c>
      <c r="O766">
        <v>6.1040000000000001</v>
      </c>
      <c r="P766">
        <v>12.6</v>
      </c>
      <c r="Q766">
        <v>4.9714</v>
      </c>
      <c r="R766">
        <v>4.6776</v>
      </c>
      <c r="S766">
        <v>9.6</v>
      </c>
      <c r="T766">
        <v>795.58450000000005</v>
      </c>
      <c r="W766">
        <v>0</v>
      </c>
      <c r="X766">
        <v>0</v>
      </c>
      <c r="Y766">
        <v>12.2</v>
      </c>
      <c r="Z766">
        <v>847</v>
      </c>
      <c r="AA766">
        <v>872</v>
      </c>
      <c r="AB766">
        <v>800</v>
      </c>
      <c r="AC766">
        <v>54</v>
      </c>
      <c r="AD766">
        <v>10.119999999999999</v>
      </c>
      <c r="AE766">
        <v>0.23</v>
      </c>
      <c r="AF766">
        <v>980</v>
      </c>
      <c r="AG766">
        <v>-5</v>
      </c>
      <c r="AH766">
        <v>17</v>
      </c>
      <c r="AI766">
        <v>20</v>
      </c>
      <c r="AJ766">
        <v>191</v>
      </c>
      <c r="AK766">
        <v>190</v>
      </c>
      <c r="AL766">
        <v>7.4</v>
      </c>
      <c r="AM766">
        <v>195</v>
      </c>
      <c r="AN766" t="s">
        <v>155</v>
      </c>
      <c r="AO766">
        <v>2</v>
      </c>
      <c r="AP766" s="39">
        <v>0.70969907407407407</v>
      </c>
      <c r="AQ766">
        <v>47.162256999999997</v>
      </c>
      <c r="AR766">
        <v>-88.484258999999994</v>
      </c>
      <c r="AS766">
        <v>314.60000000000002</v>
      </c>
      <c r="AT766">
        <v>41.1</v>
      </c>
      <c r="AU766">
        <v>12</v>
      </c>
      <c r="AV766">
        <v>9</v>
      </c>
      <c r="AW766" t="s">
        <v>449</v>
      </c>
      <c r="AX766">
        <v>2.1579999999999999</v>
      </c>
      <c r="AY766">
        <v>1.121</v>
      </c>
      <c r="AZ766">
        <v>2.8605</v>
      </c>
      <c r="BA766">
        <v>14.048999999999999</v>
      </c>
      <c r="BB766">
        <v>13.11</v>
      </c>
      <c r="BC766">
        <v>0.93</v>
      </c>
      <c r="BD766">
        <v>15.609</v>
      </c>
      <c r="BE766">
        <v>2658.6489999999999</v>
      </c>
      <c r="BF766">
        <v>228.214</v>
      </c>
      <c r="BG766">
        <v>0.14799999999999999</v>
      </c>
      <c r="BH766">
        <v>0.13900000000000001</v>
      </c>
      <c r="BI766">
        <v>0.28799999999999998</v>
      </c>
      <c r="BJ766">
        <v>0.114</v>
      </c>
      <c r="BK766">
        <v>0.107</v>
      </c>
      <c r="BL766">
        <v>0.22</v>
      </c>
      <c r="BM766">
        <v>5.7332999999999998</v>
      </c>
      <c r="BQ766">
        <v>0</v>
      </c>
      <c r="BR766">
        <v>0.62631199999999998</v>
      </c>
      <c r="BS766">
        <v>0.339586</v>
      </c>
      <c r="BT766">
        <v>0.01</v>
      </c>
      <c r="BU766">
        <v>15.076896</v>
      </c>
      <c r="BV766">
        <v>6.8256785999999998</v>
      </c>
    </row>
    <row r="767" spans="1:74" customFormat="1" x14ac:dyDescent="0.25">
      <c r="A767" s="37">
        <v>41704</v>
      </c>
      <c r="B767" s="38">
        <v>1.4652777777777778E-3</v>
      </c>
      <c r="C767">
        <v>14.109</v>
      </c>
      <c r="D767">
        <v>1.7813000000000001</v>
      </c>
      <c r="E767">
        <v>17813.252820000002</v>
      </c>
      <c r="F767">
        <v>7.6</v>
      </c>
      <c r="G767">
        <v>7.9</v>
      </c>
      <c r="H767">
        <v>709.1</v>
      </c>
      <c r="J767">
        <v>0</v>
      </c>
      <c r="K767">
        <v>0.86599999999999999</v>
      </c>
      <c r="L767">
        <v>12.218500000000001</v>
      </c>
      <c r="M767">
        <v>1.5426</v>
      </c>
      <c r="N767">
        <v>6.5541999999999998</v>
      </c>
      <c r="O767">
        <v>6.8605</v>
      </c>
      <c r="P767">
        <v>13.4</v>
      </c>
      <c r="Q767">
        <v>5.0225999999999997</v>
      </c>
      <c r="R767">
        <v>5.2572999999999999</v>
      </c>
      <c r="S767">
        <v>10.3</v>
      </c>
      <c r="T767">
        <v>709.05229999999995</v>
      </c>
      <c r="W767">
        <v>0</v>
      </c>
      <c r="X767">
        <v>0</v>
      </c>
      <c r="Y767">
        <v>12.2</v>
      </c>
      <c r="Z767">
        <v>848</v>
      </c>
      <c r="AA767">
        <v>871</v>
      </c>
      <c r="AB767">
        <v>801</v>
      </c>
      <c r="AC767">
        <v>54</v>
      </c>
      <c r="AD767">
        <v>10.119999999999999</v>
      </c>
      <c r="AE767">
        <v>0.23</v>
      </c>
      <c r="AF767">
        <v>980</v>
      </c>
      <c r="AG767">
        <v>-5</v>
      </c>
      <c r="AH767">
        <v>17</v>
      </c>
      <c r="AI767">
        <v>20</v>
      </c>
      <c r="AJ767">
        <v>191</v>
      </c>
      <c r="AK767">
        <v>190</v>
      </c>
      <c r="AL767">
        <v>7.4</v>
      </c>
      <c r="AM767">
        <v>195</v>
      </c>
      <c r="AN767" t="s">
        <v>155</v>
      </c>
      <c r="AO767">
        <v>2</v>
      </c>
      <c r="AP767" s="39">
        <v>0.70971064814814822</v>
      </c>
      <c r="AQ767">
        <v>47.162430000000001</v>
      </c>
      <c r="AR767">
        <v>-88.484264999999994</v>
      </c>
      <c r="AS767">
        <v>315</v>
      </c>
      <c r="AT767">
        <v>42.1</v>
      </c>
      <c r="AU767">
        <v>12</v>
      </c>
      <c r="AV767">
        <v>8</v>
      </c>
      <c r="AW767" t="s">
        <v>446</v>
      </c>
      <c r="AX767">
        <v>2.121</v>
      </c>
      <c r="AY767">
        <v>1.079</v>
      </c>
      <c r="AZ767">
        <v>2.9605000000000001</v>
      </c>
      <c r="BA767">
        <v>14.048999999999999</v>
      </c>
      <c r="BB767">
        <v>13.21</v>
      </c>
      <c r="BC767">
        <v>0.94</v>
      </c>
      <c r="BD767">
        <v>15.473000000000001</v>
      </c>
      <c r="BE767">
        <v>2680.625</v>
      </c>
      <c r="BF767">
        <v>215.405</v>
      </c>
      <c r="BG767">
        <v>0.151</v>
      </c>
      <c r="BH767">
        <v>0.158</v>
      </c>
      <c r="BI767">
        <v>0.308</v>
      </c>
      <c r="BJ767">
        <v>0.115</v>
      </c>
      <c r="BK767">
        <v>0.121</v>
      </c>
      <c r="BL767">
        <v>0.23599999999999999</v>
      </c>
      <c r="BM767">
        <v>5.1398999999999999</v>
      </c>
      <c r="BQ767">
        <v>0</v>
      </c>
      <c r="BR767">
        <v>0.65473199999999998</v>
      </c>
      <c r="BS767">
        <v>0.33737899999999998</v>
      </c>
      <c r="BT767">
        <v>9.7929999999999996E-3</v>
      </c>
      <c r="BU767">
        <v>15.761037</v>
      </c>
      <c r="BV767">
        <v>6.7813179000000003</v>
      </c>
    </row>
    <row r="768" spans="1:74" customFormat="1" x14ac:dyDescent="0.25">
      <c r="A768" s="37">
        <v>41704</v>
      </c>
      <c r="B768" s="38">
        <v>1.4768518518518516E-3</v>
      </c>
      <c r="C768">
        <v>14.177</v>
      </c>
      <c r="D768">
        <v>1.6688000000000001</v>
      </c>
      <c r="E768">
        <v>16688.440910000001</v>
      </c>
      <c r="F768">
        <v>9.6</v>
      </c>
      <c r="G768">
        <v>-0.7</v>
      </c>
      <c r="H768">
        <v>520.29999999999995</v>
      </c>
      <c r="J768">
        <v>0</v>
      </c>
      <c r="K768">
        <v>0.86670000000000003</v>
      </c>
      <c r="L768">
        <v>12.2865</v>
      </c>
      <c r="M768">
        <v>1.4462999999999999</v>
      </c>
      <c r="N768">
        <v>8.3552</v>
      </c>
      <c r="O768">
        <v>0</v>
      </c>
      <c r="P768">
        <v>8.4</v>
      </c>
      <c r="Q768">
        <v>6.4027000000000003</v>
      </c>
      <c r="R768">
        <v>0</v>
      </c>
      <c r="S768">
        <v>6.4</v>
      </c>
      <c r="T768">
        <v>520.33969999999999</v>
      </c>
      <c r="W768">
        <v>0</v>
      </c>
      <c r="X768">
        <v>0</v>
      </c>
      <c r="Y768">
        <v>12.1</v>
      </c>
      <c r="Z768">
        <v>847</v>
      </c>
      <c r="AA768">
        <v>871</v>
      </c>
      <c r="AB768">
        <v>800</v>
      </c>
      <c r="AC768">
        <v>54</v>
      </c>
      <c r="AD768">
        <v>10.119999999999999</v>
      </c>
      <c r="AE768">
        <v>0.23</v>
      </c>
      <c r="AF768">
        <v>980</v>
      </c>
      <c r="AG768">
        <v>-5</v>
      </c>
      <c r="AH768">
        <v>16.792999999999999</v>
      </c>
      <c r="AI768">
        <v>20</v>
      </c>
      <c r="AJ768">
        <v>191</v>
      </c>
      <c r="AK768">
        <v>190</v>
      </c>
      <c r="AL768">
        <v>7.4</v>
      </c>
      <c r="AM768">
        <v>195</v>
      </c>
      <c r="AN768" t="s">
        <v>155</v>
      </c>
      <c r="AO768">
        <v>2</v>
      </c>
      <c r="AP768" s="39">
        <v>0.70972222222222225</v>
      </c>
      <c r="AQ768">
        <v>47.162613</v>
      </c>
      <c r="AR768">
        <v>-88.484240999999997</v>
      </c>
      <c r="AS768">
        <v>315.7</v>
      </c>
      <c r="AT768">
        <v>43.8</v>
      </c>
      <c r="AU768">
        <v>12</v>
      </c>
      <c r="AV768">
        <v>8</v>
      </c>
      <c r="AW768" t="s">
        <v>446</v>
      </c>
      <c r="AX768">
        <v>2.3210000000000002</v>
      </c>
      <c r="AY768">
        <v>1.1815</v>
      </c>
      <c r="AZ768">
        <v>3.1815000000000002</v>
      </c>
      <c r="BA768">
        <v>14.048999999999999</v>
      </c>
      <c r="BB768">
        <v>13.28</v>
      </c>
      <c r="BC768">
        <v>0.94</v>
      </c>
      <c r="BD768">
        <v>15.385</v>
      </c>
      <c r="BE768">
        <v>2704.799</v>
      </c>
      <c r="BF768">
        <v>202.65100000000001</v>
      </c>
      <c r="BG768">
        <v>0.193</v>
      </c>
      <c r="BH768">
        <v>0</v>
      </c>
      <c r="BI768">
        <v>0.193</v>
      </c>
      <c r="BJ768">
        <v>0.14799999999999999</v>
      </c>
      <c r="BK768">
        <v>0</v>
      </c>
      <c r="BL768">
        <v>0.14799999999999999</v>
      </c>
      <c r="BM768">
        <v>3.7848999999999999</v>
      </c>
      <c r="BQ768">
        <v>0</v>
      </c>
      <c r="BR768">
        <v>0.69968200000000003</v>
      </c>
      <c r="BS768">
        <v>0.33479300000000001</v>
      </c>
      <c r="BT768">
        <v>8.9999999999999993E-3</v>
      </c>
      <c r="BU768">
        <v>16.843095000000002</v>
      </c>
      <c r="BV768">
        <v>6.7293393000000004</v>
      </c>
    </row>
    <row r="769" spans="1:74" customFormat="1" x14ac:dyDescent="0.25">
      <c r="A769" s="37">
        <v>41704</v>
      </c>
      <c r="B769" s="38">
        <v>1.488425925925926E-3</v>
      </c>
      <c r="C769">
        <v>14.188000000000001</v>
      </c>
      <c r="D769">
        <v>1.6621999999999999</v>
      </c>
      <c r="E769">
        <v>16622.00675</v>
      </c>
      <c r="F769">
        <v>10.3</v>
      </c>
      <c r="G769">
        <v>-2.1</v>
      </c>
      <c r="H769">
        <v>483.5</v>
      </c>
      <c r="J769">
        <v>0</v>
      </c>
      <c r="K769">
        <v>0.86660000000000004</v>
      </c>
      <c r="L769">
        <v>12.2951</v>
      </c>
      <c r="M769">
        <v>1.4403999999999999</v>
      </c>
      <c r="N769">
        <v>8.9326000000000008</v>
      </c>
      <c r="O769">
        <v>0</v>
      </c>
      <c r="P769">
        <v>8.9</v>
      </c>
      <c r="Q769">
        <v>6.8452000000000002</v>
      </c>
      <c r="R769">
        <v>0</v>
      </c>
      <c r="S769">
        <v>6.8</v>
      </c>
      <c r="T769">
        <v>483.5324</v>
      </c>
      <c r="W769">
        <v>0</v>
      </c>
      <c r="X769">
        <v>0</v>
      </c>
      <c r="Y769">
        <v>12.2</v>
      </c>
      <c r="Z769">
        <v>846</v>
      </c>
      <c r="AA769">
        <v>872</v>
      </c>
      <c r="AB769">
        <v>800</v>
      </c>
      <c r="AC769">
        <v>54</v>
      </c>
      <c r="AD769">
        <v>10.119999999999999</v>
      </c>
      <c r="AE769">
        <v>0.23</v>
      </c>
      <c r="AF769">
        <v>980</v>
      </c>
      <c r="AG769">
        <v>-5</v>
      </c>
      <c r="AH769">
        <v>16</v>
      </c>
      <c r="AI769">
        <v>20</v>
      </c>
      <c r="AJ769">
        <v>190.8</v>
      </c>
      <c r="AK769">
        <v>190</v>
      </c>
      <c r="AL769">
        <v>7.2</v>
      </c>
      <c r="AM769">
        <v>195</v>
      </c>
      <c r="AN769" t="s">
        <v>155</v>
      </c>
      <c r="AO769">
        <v>2</v>
      </c>
      <c r="AP769" s="39">
        <v>0.70973379629629629</v>
      </c>
      <c r="AQ769">
        <v>47.162804000000001</v>
      </c>
      <c r="AR769">
        <v>-88.484241999999995</v>
      </c>
      <c r="AS769">
        <v>316.60000000000002</v>
      </c>
      <c r="AT769">
        <v>45.6</v>
      </c>
      <c r="AU769">
        <v>12</v>
      </c>
      <c r="AV769">
        <v>8</v>
      </c>
      <c r="AW769" t="s">
        <v>446</v>
      </c>
      <c r="AX769">
        <v>2.2789999999999999</v>
      </c>
      <c r="AY769">
        <v>1.4815</v>
      </c>
      <c r="AZ769">
        <v>3.3605</v>
      </c>
      <c r="BA769">
        <v>14.048999999999999</v>
      </c>
      <c r="BB769">
        <v>13.28</v>
      </c>
      <c r="BC769">
        <v>0.95</v>
      </c>
      <c r="BD769">
        <v>15.396000000000001</v>
      </c>
      <c r="BE769">
        <v>2706.8850000000002</v>
      </c>
      <c r="BF769">
        <v>201.839</v>
      </c>
      <c r="BG769">
        <v>0.20599999999999999</v>
      </c>
      <c r="BH769">
        <v>0</v>
      </c>
      <c r="BI769">
        <v>0.20599999999999999</v>
      </c>
      <c r="BJ769">
        <v>0.158</v>
      </c>
      <c r="BK769">
        <v>0</v>
      </c>
      <c r="BL769">
        <v>0.158</v>
      </c>
      <c r="BM769">
        <v>3.5173999999999999</v>
      </c>
      <c r="BQ769">
        <v>0</v>
      </c>
      <c r="BR769">
        <v>0.61243400000000003</v>
      </c>
      <c r="BS769">
        <v>0.33400000000000002</v>
      </c>
      <c r="BT769">
        <v>9.2069999999999999E-3</v>
      </c>
      <c r="BU769">
        <v>14.742818</v>
      </c>
      <c r="BV769">
        <v>6.7134</v>
      </c>
    </row>
    <row r="770" spans="1:74" customFormat="1" x14ac:dyDescent="0.25">
      <c r="A770" s="37">
        <v>41704</v>
      </c>
      <c r="B770" s="38">
        <v>1.5000000000000002E-3</v>
      </c>
      <c r="C770">
        <v>14.311</v>
      </c>
      <c r="D770">
        <v>1.5054000000000001</v>
      </c>
      <c r="E770">
        <v>15053.70995</v>
      </c>
      <c r="F770">
        <v>10.7</v>
      </c>
      <c r="G770">
        <v>-2.1</v>
      </c>
      <c r="H770">
        <v>425</v>
      </c>
      <c r="J770">
        <v>0</v>
      </c>
      <c r="K770">
        <v>0.86709999999999998</v>
      </c>
      <c r="L770">
        <v>12.4084</v>
      </c>
      <c r="M770">
        <v>1.3052999999999999</v>
      </c>
      <c r="N770">
        <v>9.2776999999999994</v>
      </c>
      <c r="O770">
        <v>0</v>
      </c>
      <c r="P770">
        <v>9.3000000000000007</v>
      </c>
      <c r="Q770">
        <v>7.1096000000000004</v>
      </c>
      <c r="R770">
        <v>0</v>
      </c>
      <c r="S770">
        <v>7.1</v>
      </c>
      <c r="T770">
        <v>425.0147</v>
      </c>
      <c r="W770">
        <v>0</v>
      </c>
      <c r="X770">
        <v>0</v>
      </c>
      <c r="Y770">
        <v>12.1</v>
      </c>
      <c r="Z770">
        <v>846</v>
      </c>
      <c r="AA770">
        <v>872</v>
      </c>
      <c r="AB770">
        <v>799</v>
      </c>
      <c r="AC770">
        <v>54</v>
      </c>
      <c r="AD770">
        <v>10.119999999999999</v>
      </c>
      <c r="AE770">
        <v>0.23</v>
      </c>
      <c r="AF770">
        <v>980</v>
      </c>
      <c r="AG770">
        <v>-5</v>
      </c>
      <c r="AH770">
        <v>16</v>
      </c>
      <c r="AI770">
        <v>20</v>
      </c>
      <c r="AJ770">
        <v>190</v>
      </c>
      <c r="AK770">
        <v>190</v>
      </c>
      <c r="AL770">
        <v>7.2</v>
      </c>
      <c r="AM770">
        <v>195</v>
      </c>
      <c r="AN770" t="s">
        <v>155</v>
      </c>
      <c r="AO770">
        <v>2</v>
      </c>
      <c r="AP770" s="39">
        <v>0.70974537037037033</v>
      </c>
      <c r="AQ770">
        <v>47.162992000000003</v>
      </c>
      <c r="AR770">
        <v>-88.484284000000002</v>
      </c>
      <c r="AS770">
        <v>317.2</v>
      </c>
      <c r="AT770">
        <v>46.4</v>
      </c>
      <c r="AU770">
        <v>12</v>
      </c>
      <c r="AV770">
        <v>9</v>
      </c>
      <c r="AW770" t="s">
        <v>449</v>
      </c>
      <c r="AX770">
        <v>2.2605</v>
      </c>
      <c r="AY770">
        <v>1.6605000000000001</v>
      </c>
      <c r="AZ770">
        <v>3.4605000000000001</v>
      </c>
      <c r="BA770">
        <v>14.048999999999999</v>
      </c>
      <c r="BB770">
        <v>13.33</v>
      </c>
      <c r="BC770">
        <v>0.95</v>
      </c>
      <c r="BD770">
        <v>15.33</v>
      </c>
      <c r="BE770">
        <v>2737.3510000000001</v>
      </c>
      <c r="BF770">
        <v>183.27099999999999</v>
      </c>
      <c r="BG770">
        <v>0.214</v>
      </c>
      <c r="BH770">
        <v>0</v>
      </c>
      <c r="BI770">
        <v>0.214</v>
      </c>
      <c r="BJ770">
        <v>0.16400000000000001</v>
      </c>
      <c r="BK770">
        <v>0</v>
      </c>
      <c r="BL770">
        <v>0.16400000000000001</v>
      </c>
      <c r="BM770">
        <v>3.0979999999999999</v>
      </c>
      <c r="BQ770">
        <v>0</v>
      </c>
      <c r="BR770">
        <v>0.49058000000000002</v>
      </c>
      <c r="BS770">
        <v>0.33337899999999998</v>
      </c>
      <c r="BT770">
        <v>0.01</v>
      </c>
      <c r="BU770">
        <v>11.809488</v>
      </c>
      <c r="BV770">
        <v>6.7009179000000003</v>
      </c>
    </row>
    <row r="771" spans="1:74" customFormat="1" x14ac:dyDescent="0.25">
      <c r="A771" s="37">
        <v>41704</v>
      </c>
      <c r="B771" s="38">
        <v>1.511574074074074E-3</v>
      </c>
      <c r="C771">
        <v>14.544</v>
      </c>
      <c r="D771">
        <v>0.97719999999999996</v>
      </c>
      <c r="E771">
        <v>9772.2165389999991</v>
      </c>
      <c r="F771">
        <v>10.8</v>
      </c>
      <c r="G771">
        <v>-1.9</v>
      </c>
      <c r="H771">
        <v>214.1</v>
      </c>
      <c r="J771">
        <v>0</v>
      </c>
      <c r="K771">
        <v>0.87009999999999998</v>
      </c>
      <c r="L771">
        <v>12.6546</v>
      </c>
      <c r="M771">
        <v>0.85029999999999994</v>
      </c>
      <c r="N771">
        <v>9.3971</v>
      </c>
      <c r="O771">
        <v>0</v>
      </c>
      <c r="P771">
        <v>9.4</v>
      </c>
      <c r="Q771">
        <v>7.2011000000000003</v>
      </c>
      <c r="R771">
        <v>0</v>
      </c>
      <c r="S771">
        <v>7.2</v>
      </c>
      <c r="T771">
        <v>214.1386</v>
      </c>
      <c r="W771">
        <v>0</v>
      </c>
      <c r="X771">
        <v>0</v>
      </c>
      <c r="Y771">
        <v>12.2</v>
      </c>
      <c r="Z771">
        <v>847</v>
      </c>
      <c r="AA771">
        <v>872</v>
      </c>
      <c r="AB771">
        <v>799</v>
      </c>
      <c r="AC771">
        <v>54</v>
      </c>
      <c r="AD771">
        <v>10.119999999999999</v>
      </c>
      <c r="AE771">
        <v>0.23</v>
      </c>
      <c r="AF771">
        <v>980</v>
      </c>
      <c r="AG771">
        <v>-5</v>
      </c>
      <c r="AH771">
        <v>16</v>
      </c>
      <c r="AI771">
        <v>20</v>
      </c>
      <c r="AJ771">
        <v>190</v>
      </c>
      <c r="AK771">
        <v>190</v>
      </c>
      <c r="AL771">
        <v>7.1</v>
      </c>
      <c r="AM771">
        <v>195</v>
      </c>
      <c r="AN771" t="s">
        <v>155</v>
      </c>
      <c r="AO771">
        <v>2</v>
      </c>
      <c r="AP771" s="39">
        <v>0.70975694444444448</v>
      </c>
      <c r="AQ771">
        <v>47.163170999999998</v>
      </c>
      <c r="AR771">
        <v>-88.484337999999994</v>
      </c>
      <c r="AS771">
        <v>317.7</v>
      </c>
      <c r="AT771">
        <v>45.5</v>
      </c>
      <c r="AU771">
        <v>12</v>
      </c>
      <c r="AV771">
        <v>9</v>
      </c>
      <c r="AW771" t="s">
        <v>449</v>
      </c>
      <c r="AX771">
        <v>1.6345000000000001</v>
      </c>
      <c r="AY771">
        <v>1.458</v>
      </c>
      <c r="AZ771">
        <v>2.4714999999999998</v>
      </c>
      <c r="BA771">
        <v>14.048999999999999</v>
      </c>
      <c r="BB771">
        <v>13.65</v>
      </c>
      <c r="BC771">
        <v>0.97</v>
      </c>
      <c r="BD771">
        <v>14.929</v>
      </c>
      <c r="BE771">
        <v>2839.2669999999998</v>
      </c>
      <c r="BF771">
        <v>121.422</v>
      </c>
      <c r="BG771">
        <v>0.221</v>
      </c>
      <c r="BH771">
        <v>0</v>
      </c>
      <c r="BI771">
        <v>0.221</v>
      </c>
      <c r="BJ771">
        <v>0.16900000000000001</v>
      </c>
      <c r="BK771">
        <v>0</v>
      </c>
      <c r="BL771">
        <v>0.16900000000000001</v>
      </c>
      <c r="BM771">
        <v>1.5874999999999999</v>
      </c>
      <c r="BQ771">
        <v>0</v>
      </c>
      <c r="BR771">
        <v>0.42685400000000001</v>
      </c>
      <c r="BS771">
        <v>0.33141399999999999</v>
      </c>
      <c r="BT771">
        <v>1.0207000000000001E-2</v>
      </c>
      <c r="BU771">
        <v>10.275442999999999</v>
      </c>
      <c r="BV771">
        <v>6.6614214</v>
      </c>
    </row>
    <row r="772" spans="1:74" customFormat="1" x14ac:dyDescent="0.25">
      <c r="A772" s="37">
        <v>41704</v>
      </c>
      <c r="B772" s="38">
        <v>1.5231481481481483E-3</v>
      </c>
      <c r="C772">
        <v>14.629</v>
      </c>
      <c r="D772">
        <v>1.0809</v>
      </c>
      <c r="E772">
        <v>10808.53659</v>
      </c>
      <c r="F772">
        <v>10.5</v>
      </c>
      <c r="G772">
        <v>-5.4</v>
      </c>
      <c r="H772">
        <v>139.69999999999999</v>
      </c>
      <c r="J772">
        <v>0</v>
      </c>
      <c r="K772">
        <v>0.86860000000000004</v>
      </c>
      <c r="L772">
        <v>12.706899999999999</v>
      </c>
      <c r="M772">
        <v>0.93879999999999997</v>
      </c>
      <c r="N772">
        <v>9.1539000000000001</v>
      </c>
      <c r="O772">
        <v>0</v>
      </c>
      <c r="P772">
        <v>9.1999999999999993</v>
      </c>
      <c r="Q772">
        <v>7.0147000000000004</v>
      </c>
      <c r="R772">
        <v>0</v>
      </c>
      <c r="S772">
        <v>7</v>
      </c>
      <c r="T772">
        <v>139.66669999999999</v>
      </c>
      <c r="W772">
        <v>0</v>
      </c>
      <c r="X772">
        <v>0</v>
      </c>
      <c r="Y772">
        <v>12.2</v>
      </c>
      <c r="Z772">
        <v>847</v>
      </c>
      <c r="AA772">
        <v>871</v>
      </c>
      <c r="AB772">
        <v>797</v>
      </c>
      <c r="AC772">
        <v>54</v>
      </c>
      <c r="AD772">
        <v>10.119999999999999</v>
      </c>
      <c r="AE772">
        <v>0.23</v>
      </c>
      <c r="AF772">
        <v>980</v>
      </c>
      <c r="AG772">
        <v>-5</v>
      </c>
      <c r="AH772">
        <v>16</v>
      </c>
      <c r="AI772">
        <v>20</v>
      </c>
      <c r="AJ772">
        <v>190</v>
      </c>
      <c r="AK772">
        <v>190</v>
      </c>
      <c r="AL772">
        <v>7.1</v>
      </c>
      <c r="AM772">
        <v>195</v>
      </c>
      <c r="AN772" t="s">
        <v>155</v>
      </c>
      <c r="AO772">
        <v>2</v>
      </c>
      <c r="AP772" s="39">
        <v>0.70976851851851841</v>
      </c>
      <c r="AQ772">
        <v>47.163342999999998</v>
      </c>
      <c r="AR772">
        <v>-88.484415999999996</v>
      </c>
      <c r="AS772">
        <v>318.10000000000002</v>
      </c>
      <c r="AT772">
        <v>45</v>
      </c>
      <c r="AU772">
        <v>12</v>
      </c>
      <c r="AV772">
        <v>9</v>
      </c>
      <c r="AW772" t="s">
        <v>449</v>
      </c>
      <c r="AX772">
        <v>1.5024999999999999</v>
      </c>
      <c r="AY772">
        <v>1.1185</v>
      </c>
      <c r="AZ772">
        <v>1.8605</v>
      </c>
      <c r="BA772">
        <v>14.048999999999999</v>
      </c>
      <c r="BB772">
        <v>13.49</v>
      </c>
      <c r="BC772">
        <v>0.96</v>
      </c>
      <c r="BD772">
        <v>15.127000000000001</v>
      </c>
      <c r="BE772">
        <v>2823.0720000000001</v>
      </c>
      <c r="BF772">
        <v>132.755</v>
      </c>
      <c r="BG772">
        <v>0.21299999999999999</v>
      </c>
      <c r="BH772">
        <v>0</v>
      </c>
      <c r="BI772">
        <v>0.21299999999999999</v>
      </c>
      <c r="BJ772">
        <v>0.16300000000000001</v>
      </c>
      <c r="BK772">
        <v>0</v>
      </c>
      <c r="BL772">
        <v>0.16300000000000001</v>
      </c>
      <c r="BM772">
        <v>1.0253000000000001</v>
      </c>
      <c r="BQ772">
        <v>0</v>
      </c>
      <c r="BR772">
        <v>0.357962</v>
      </c>
      <c r="BS772">
        <v>0.33258599999999999</v>
      </c>
      <c r="BT772">
        <v>1.0999999999999999E-2</v>
      </c>
      <c r="BU772">
        <v>8.6170410000000004</v>
      </c>
      <c r="BV772">
        <v>6.6849786</v>
      </c>
    </row>
    <row r="773" spans="1:74" customFormat="1" x14ac:dyDescent="0.25">
      <c r="A773" s="37">
        <v>41704</v>
      </c>
      <c r="B773" s="38">
        <v>1.5347222222222223E-3</v>
      </c>
      <c r="C773">
        <v>14.335000000000001</v>
      </c>
      <c r="D773">
        <v>1.3976999999999999</v>
      </c>
      <c r="E773">
        <v>13976.94832</v>
      </c>
      <c r="F773">
        <v>9.4</v>
      </c>
      <c r="G773">
        <v>-5.6</v>
      </c>
      <c r="H773">
        <v>358.1</v>
      </c>
      <c r="J773">
        <v>0</v>
      </c>
      <c r="K773">
        <v>0.86780000000000002</v>
      </c>
      <c r="L773">
        <v>12.4398</v>
      </c>
      <c r="M773">
        <v>1.2129000000000001</v>
      </c>
      <c r="N773">
        <v>8.1570999999999998</v>
      </c>
      <c r="O773">
        <v>0</v>
      </c>
      <c r="P773">
        <v>8.1999999999999993</v>
      </c>
      <c r="Q773">
        <v>6.2508999999999997</v>
      </c>
      <c r="R773">
        <v>0</v>
      </c>
      <c r="S773">
        <v>6.3</v>
      </c>
      <c r="T773">
        <v>358.0729</v>
      </c>
      <c r="W773">
        <v>0</v>
      </c>
      <c r="X773">
        <v>0</v>
      </c>
      <c r="Y773">
        <v>12.1</v>
      </c>
      <c r="Z773">
        <v>847</v>
      </c>
      <c r="AA773">
        <v>871</v>
      </c>
      <c r="AB773">
        <v>798</v>
      </c>
      <c r="AC773">
        <v>54</v>
      </c>
      <c r="AD773">
        <v>10.119999999999999</v>
      </c>
      <c r="AE773">
        <v>0.23</v>
      </c>
      <c r="AF773">
        <v>980</v>
      </c>
      <c r="AG773">
        <v>-5</v>
      </c>
      <c r="AH773">
        <v>16</v>
      </c>
      <c r="AI773">
        <v>20</v>
      </c>
      <c r="AJ773">
        <v>190</v>
      </c>
      <c r="AK773">
        <v>190</v>
      </c>
      <c r="AL773">
        <v>6.9</v>
      </c>
      <c r="AM773">
        <v>195</v>
      </c>
      <c r="AN773" t="s">
        <v>155</v>
      </c>
      <c r="AO773">
        <v>2</v>
      </c>
      <c r="AP773" s="39">
        <v>0.70978009259259256</v>
      </c>
      <c r="AQ773">
        <v>47.163505000000001</v>
      </c>
      <c r="AR773">
        <v>-88.484523999999993</v>
      </c>
      <c r="AS773">
        <v>318.3</v>
      </c>
      <c r="AT773">
        <v>44.6</v>
      </c>
      <c r="AU773">
        <v>12</v>
      </c>
      <c r="AV773">
        <v>9</v>
      </c>
      <c r="AW773" t="s">
        <v>449</v>
      </c>
      <c r="AX773">
        <v>1.7</v>
      </c>
      <c r="AY773">
        <v>1.06044</v>
      </c>
      <c r="AZ773">
        <v>1.96044</v>
      </c>
      <c r="BA773">
        <v>14.048999999999999</v>
      </c>
      <c r="BB773">
        <v>13.41</v>
      </c>
      <c r="BC773">
        <v>0.95</v>
      </c>
      <c r="BD773">
        <v>15.237</v>
      </c>
      <c r="BE773">
        <v>2757.8910000000001</v>
      </c>
      <c r="BF773">
        <v>171.143</v>
      </c>
      <c r="BG773">
        <v>0.189</v>
      </c>
      <c r="BH773">
        <v>0</v>
      </c>
      <c r="BI773">
        <v>0.189</v>
      </c>
      <c r="BJ773">
        <v>0.14499999999999999</v>
      </c>
      <c r="BK773">
        <v>0</v>
      </c>
      <c r="BL773">
        <v>0.14499999999999999</v>
      </c>
      <c r="BM773">
        <v>2.6230000000000002</v>
      </c>
      <c r="BQ773">
        <v>0</v>
      </c>
      <c r="BR773">
        <v>0.33369100000000002</v>
      </c>
      <c r="BS773">
        <v>0.33182800000000001</v>
      </c>
      <c r="BT773">
        <v>1.0999999999999999E-2</v>
      </c>
      <c r="BU773">
        <v>8.0327769999999994</v>
      </c>
      <c r="BV773">
        <v>6.6697427999999999</v>
      </c>
    </row>
    <row r="774" spans="1:74" customFormat="1" x14ac:dyDescent="0.25">
      <c r="A774" s="37">
        <v>41704</v>
      </c>
      <c r="B774" s="38">
        <v>1.5462962962962963E-3</v>
      </c>
      <c r="C774">
        <v>14.234</v>
      </c>
      <c r="D774">
        <v>1.6495</v>
      </c>
      <c r="E774">
        <v>16495.029589999998</v>
      </c>
      <c r="F774">
        <v>9.1</v>
      </c>
      <c r="G774">
        <v>-9.1</v>
      </c>
      <c r="H774">
        <v>381.2</v>
      </c>
      <c r="J774">
        <v>0</v>
      </c>
      <c r="K774">
        <v>0.86619999999999997</v>
      </c>
      <c r="L774">
        <v>12.3301</v>
      </c>
      <c r="M774">
        <v>1.4289000000000001</v>
      </c>
      <c r="N774">
        <v>7.8583999999999996</v>
      </c>
      <c r="O774">
        <v>0</v>
      </c>
      <c r="P774">
        <v>7.9</v>
      </c>
      <c r="Q774">
        <v>6.0220000000000002</v>
      </c>
      <c r="R774">
        <v>0</v>
      </c>
      <c r="S774">
        <v>6</v>
      </c>
      <c r="T774">
        <v>381.2</v>
      </c>
      <c r="W774">
        <v>0</v>
      </c>
      <c r="X774">
        <v>0</v>
      </c>
      <c r="Y774">
        <v>12.2</v>
      </c>
      <c r="Z774">
        <v>846</v>
      </c>
      <c r="AA774">
        <v>870</v>
      </c>
      <c r="AB774">
        <v>796</v>
      </c>
      <c r="AC774">
        <v>54</v>
      </c>
      <c r="AD774">
        <v>10.119999999999999</v>
      </c>
      <c r="AE774">
        <v>0.23</v>
      </c>
      <c r="AF774">
        <v>980</v>
      </c>
      <c r="AG774">
        <v>-5</v>
      </c>
      <c r="AH774">
        <v>16</v>
      </c>
      <c r="AI774">
        <v>20</v>
      </c>
      <c r="AJ774">
        <v>190</v>
      </c>
      <c r="AK774">
        <v>190</v>
      </c>
      <c r="AL774">
        <v>6.7</v>
      </c>
      <c r="AM774">
        <v>195</v>
      </c>
      <c r="AN774" t="s">
        <v>155</v>
      </c>
      <c r="AO774">
        <v>2</v>
      </c>
      <c r="AP774" s="39">
        <v>0.70979166666666671</v>
      </c>
      <c r="AQ774">
        <v>47.163656000000003</v>
      </c>
      <c r="AR774">
        <v>-88.484644000000003</v>
      </c>
      <c r="AS774">
        <v>318.5</v>
      </c>
      <c r="AT774">
        <v>43</v>
      </c>
      <c r="AU774">
        <v>12</v>
      </c>
      <c r="AV774">
        <v>9</v>
      </c>
      <c r="AW774" t="s">
        <v>449</v>
      </c>
      <c r="AX774">
        <v>1.7604599999999999</v>
      </c>
      <c r="AY774">
        <v>1.341842</v>
      </c>
      <c r="AZ774">
        <v>2.2418420000000001</v>
      </c>
      <c r="BA774">
        <v>14.048999999999999</v>
      </c>
      <c r="BB774">
        <v>13.26</v>
      </c>
      <c r="BC774">
        <v>0.94</v>
      </c>
      <c r="BD774">
        <v>15.44</v>
      </c>
      <c r="BE774">
        <v>2711.9810000000002</v>
      </c>
      <c r="BF774">
        <v>200.03</v>
      </c>
      <c r="BG774">
        <v>0.18099999999999999</v>
      </c>
      <c r="BH774">
        <v>0</v>
      </c>
      <c r="BI774">
        <v>0.18099999999999999</v>
      </c>
      <c r="BJ774">
        <v>0.13900000000000001</v>
      </c>
      <c r="BK774">
        <v>0</v>
      </c>
      <c r="BL774">
        <v>0.13900000000000001</v>
      </c>
      <c r="BM774">
        <v>2.7704</v>
      </c>
      <c r="BQ774">
        <v>0</v>
      </c>
      <c r="BR774">
        <v>0.36674699999999999</v>
      </c>
      <c r="BS774">
        <v>0.33479300000000001</v>
      </c>
      <c r="BT774">
        <v>1.1207E-2</v>
      </c>
      <c r="BU774">
        <v>8.8285230000000006</v>
      </c>
      <c r="BV774">
        <v>6.7293393000000004</v>
      </c>
    </row>
    <row r="775" spans="1:74" customFormat="1" x14ac:dyDescent="0.25">
      <c r="A775" s="37">
        <v>41704</v>
      </c>
      <c r="B775" s="38">
        <v>1.5578703703703703E-3</v>
      </c>
      <c r="C775">
        <v>14.238</v>
      </c>
      <c r="D775">
        <v>1.6834</v>
      </c>
      <c r="E775">
        <v>16834.131740000001</v>
      </c>
      <c r="F775">
        <v>6.6</v>
      </c>
      <c r="G775">
        <v>-9.1</v>
      </c>
      <c r="H775">
        <v>420.4</v>
      </c>
      <c r="J775">
        <v>0</v>
      </c>
      <c r="K775">
        <v>0.8659</v>
      </c>
      <c r="L775">
        <v>12.3283</v>
      </c>
      <c r="M775">
        <v>1.4576</v>
      </c>
      <c r="N775">
        <v>5.7514000000000003</v>
      </c>
      <c r="O775">
        <v>0</v>
      </c>
      <c r="P775">
        <v>5.8</v>
      </c>
      <c r="Q775">
        <v>4.4074</v>
      </c>
      <c r="R775">
        <v>0</v>
      </c>
      <c r="S775">
        <v>4.4000000000000004</v>
      </c>
      <c r="T775">
        <v>420.37630000000001</v>
      </c>
      <c r="W775">
        <v>0</v>
      </c>
      <c r="X775">
        <v>0</v>
      </c>
      <c r="Y775">
        <v>12.1</v>
      </c>
      <c r="Z775">
        <v>847</v>
      </c>
      <c r="AA775">
        <v>872</v>
      </c>
      <c r="AB775">
        <v>797</v>
      </c>
      <c r="AC775">
        <v>54</v>
      </c>
      <c r="AD775">
        <v>10.119999999999999</v>
      </c>
      <c r="AE775">
        <v>0.23</v>
      </c>
      <c r="AF775">
        <v>980</v>
      </c>
      <c r="AG775">
        <v>-5</v>
      </c>
      <c r="AH775">
        <v>16</v>
      </c>
      <c r="AI775">
        <v>20</v>
      </c>
      <c r="AJ775">
        <v>190</v>
      </c>
      <c r="AK775">
        <v>190</v>
      </c>
      <c r="AL775">
        <v>6.7</v>
      </c>
      <c r="AM775">
        <v>195</v>
      </c>
      <c r="AN775" t="s">
        <v>155</v>
      </c>
      <c r="AO775">
        <v>2</v>
      </c>
      <c r="AP775" s="39">
        <v>0.70980324074074075</v>
      </c>
      <c r="AQ775">
        <v>47.163789000000001</v>
      </c>
      <c r="AR775">
        <v>-88.484772000000007</v>
      </c>
      <c r="AS775">
        <v>318.39999999999998</v>
      </c>
      <c r="AT775">
        <v>41</v>
      </c>
      <c r="AU775">
        <v>12</v>
      </c>
      <c r="AV775">
        <v>9</v>
      </c>
      <c r="AW775" t="s">
        <v>449</v>
      </c>
      <c r="AX775">
        <v>1.8605</v>
      </c>
      <c r="AY775">
        <v>1.8025</v>
      </c>
      <c r="AZ775">
        <v>2.7025000000000001</v>
      </c>
      <c r="BA775">
        <v>14.048999999999999</v>
      </c>
      <c r="BB775">
        <v>13.23</v>
      </c>
      <c r="BC775">
        <v>0.94</v>
      </c>
      <c r="BD775">
        <v>15.489000000000001</v>
      </c>
      <c r="BE775">
        <v>2705.5129999999999</v>
      </c>
      <c r="BF775">
        <v>203.59800000000001</v>
      </c>
      <c r="BG775">
        <v>0.13200000000000001</v>
      </c>
      <c r="BH775">
        <v>0</v>
      </c>
      <c r="BI775">
        <v>0.13200000000000001</v>
      </c>
      <c r="BJ775">
        <v>0.10100000000000001</v>
      </c>
      <c r="BK775">
        <v>0</v>
      </c>
      <c r="BL775">
        <v>0.10100000000000001</v>
      </c>
      <c r="BM775">
        <v>3.0482</v>
      </c>
      <c r="BQ775">
        <v>0</v>
      </c>
      <c r="BR775">
        <v>0.45606200000000002</v>
      </c>
      <c r="BS775">
        <v>0.33441199999999999</v>
      </c>
      <c r="BT775">
        <v>1.2E-2</v>
      </c>
      <c r="BU775">
        <v>10.978554000000001</v>
      </c>
      <c r="BV775">
        <v>6.7216811999999999</v>
      </c>
    </row>
    <row r="776" spans="1:74" customFormat="1" x14ac:dyDescent="0.25">
      <c r="A776" s="37">
        <v>41704</v>
      </c>
      <c r="B776" s="38">
        <v>1.5694444444444443E-3</v>
      </c>
      <c r="C776">
        <v>14.276999999999999</v>
      </c>
      <c r="D776">
        <v>1.5038</v>
      </c>
      <c r="E776">
        <v>15037.724550000001</v>
      </c>
      <c r="F776">
        <v>6.1</v>
      </c>
      <c r="G776">
        <v>-9.1</v>
      </c>
      <c r="H776">
        <v>421.3</v>
      </c>
      <c r="J776">
        <v>0</v>
      </c>
      <c r="K776">
        <v>0.86719999999999997</v>
      </c>
      <c r="L776">
        <v>12.380800000000001</v>
      </c>
      <c r="M776">
        <v>1.304</v>
      </c>
      <c r="N776">
        <v>5.2897999999999996</v>
      </c>
      <c r="O776">
        <v>0</v>
      </c>
      <c r="P776">
        <v>5.3</v>
      </c>
      <c r="Q776">
        <v>4.0536000000000003</v>
      </c>
      <c r="R776">
        <v>0</v>
      </c>
      <c r="S776">
        <v>4.0999999999999996</v>
      </c>
      <c r="T776">
        <v>421.32229999999998</v>
      </c>
      <c r="W776">
        <v>0</v>
      </c>
      <c r="X776">
        <v>0</v>
      </c>
      <c r="Y776">
        <v>12.2</v>
      </c>
      <c r="Z776">
        <v>847</v>
      </c>
      <c r="AA776">
        <v>872</v>
      </c>
      <c r="AB776">
        <v>797</v>
      </c>
      <c r="AC776">
        <v>54</v>
      </c>
      <c r="AD776">
        <v>10.119999999999999</v>
      </c>
      <c r="AE776">
        <v>0.23</v>
      </c>
      <c r="AF776">
        <v>980</v>
      </c>
      <c r="AG776">
        <v>-5</v>
      </c>
      <c r="AH776">
        <v>16</v>
      </c>
      <c r="AI776">
        <v>20</v>
      </c>
      <c r="AJ776">
        <v>190</v>
      </c>
      <c r="AK776">
        <v>190</v>
      </c>
      <c r="AL776">
        <v>6.7</v>
      </c>
      <c r="AM776">
        <v>195</v>
      </c>
      <c r="AN776" t="s">
        <v>155</v>
      </c>
      <c r="AO776">
        <v>2</v>
      </c>
      <c r="AP776" s="39">
        <v>0.70981481481481479</v>
      </c>
      <c r="AQ776">
        <v>47.163913000000001</v>
      </c>
      <c r="AR776">
        <v>-88.484908000000004</v>
      </c>
      <c r="AS776">
        <v>318.39999999999998</v>
      </c>
      <c r="AT776">
        <v>39.5</v>
      </c>
      <c r="AU776">
        <v>12</v>
      </c>
      <c r="AV776">
        <v>9</v>
      </c>
      <c r="AW776" t="s">
        <v>449</v>
      </c>
      <c r="AX776">
        <v>1.9604999999999999</v>
      </c>
      <c r="AY776">
        <v>2.0605000000000002</v>
      </c>
      <c r="AZ776">
        <v>2.9</v>
      </c>
      <c r="BA776">
        <v>14.048999999999999</v>
      </c>
      <c r="BB776">
        <v>13.36</v>
      </c>
      <c r="BC776">
        <v>0.95</v>
      </c>
      <c r="BD776">
        <v>15.317</v>
      </c>
      <c r="BE776">
        <v>2737.0920000000001</v>
      </c>
      <c r="BF776">
        <v>183.48699999999999</v>
      </c>
      <c r="BG776">
        <v>0.122</v>
      </c>
      <c r="BH776">
        <v>0</v>
      </c>
      <c r="BI776">
        <v>0.122</v>
      </c>
      <c r="BJ776">
        <v>9.4E-2</v>
      </c>
      <c r="BK776">
        <v>0</v>
      </c>
      <c r="BL776">
        <v>9.4E-2</v>
      </c>
      <c r="BM776">
        <v>3.0775999999999999</v>
      </c>
      <c r="BQ776">
        <v>0</v>
      </c>
      <c r="BR776">
        <v>0.46710499999999999</v>
      </c>
      <c r="BS776">
        <v>0.33579300000000001</v>
      </c>
      <c r="BT776">
        <v>1.1793E-2</v>
      </c>
      <c r="BU776">
        <v>11.244384999999999</v>
      </c>
      <c r="BV776">
        <v>6.7494392999999997</v>
      </c>
    </row>
    <row r="777" spans="1:74" customFormat="1" x14ac:dyDescent="0.25">
      <c r="A777" s="37">
        <v>41704</v>
      </c>
      <c r="B777" s="38">
        <v>1.5810185185185187E-3</v>
      </c>
      <c r="C777">
        <v>14.305</v>
      </c>
      <c r="D777">
        <v>1.4497</v>
      </c>
      <c r="E777">
        <v>14497.33496</v>
      </c>
      <c r="F777">
        <v>6</v>
      </c>
      <c r="G777">
        <v>-12.4</v>
      </c>
      <c r="H777">
        <v>324.8</v>
      </c>
      <c r="J777">
        <v>0</v>
      </c>
      <c r="K777">
        <v>0.86750000000000005</v>
      </c>
      <c r="L777">
        <v>12.409800000000001</v>
      </c>
      <c r="M777">
        <v>1.2577</v>
      </c>
      <c r="N777">
        <v>5.2053000000000003</v>
      </c>
      <c r="O777">
        <v>0</v>
      </c>
      <c r="P777">
        <v>5.2</v>
      </c>
      <c r="Q777">
        <v>3.9889000000000001</v>
      </c>
      <c r="R777">
        <v>0</v>
      </c>
      <c r="S777">
        <v>4</v>
      </c>
      <c r="T777">
        <v>324.8288</v>
      </c>
      <c r="W777">
        <v>0</v>
      </c>
      <c r="X777">
        <v>0</v>
      </c>
      <c r="Y777">
        <v>12.1</v>
      </c>
      <c r="Z777">
        <v>846</v>
      </c>
      <c r="AA777">
        <v>871</v>
      </c>
      <c r="AB777">
        <v>797</v>
      </c>
      <c r="AC777">
        <v>54</v>
      </c>
      <c r="AD777">
        <v>10.119999999999999</v>
      </c>
      <c r="AE777">
        <v>0.23</v>
      </c>
      <c r="AF777">
        <v>980</v>
      </c>
      <c r="AG777">
        <v>-5</v>
      </c>
      <c r="AH777">
        <v>16</v>
      </c>
      <c r="AI777">
        <v>20</v>
      </c>
      <c r="AJ777">
        <v>190</v>
      </c>
      <c r="AK777">
        <v>190</v>
      </c>
      <c r="AL777">
        <v>6.8</v>
      </c>
      <c r="AM777">
        <v>195</v>
      </c>
      <c r="AN777" t="s">
        <v>155</v>
      </c>
      <c r="AO777">
        <v>2</v>
      </c>
      <c r="AP777" s="39">
        <v>0.70982638888888883</v>
      </c>
      <c r="AQ777">
        <v>47.164020000000001</v>
      </c>
      <c r="AR777">
        <v>-88.485078999999999</v>
      </c>
      <c r="AS777">
        <v>318.5</v>
      </c>
      <c r="AT777">
        <v>39.200000000000003</v>
      </c>
      <c r="AU777">
        <v>12</v>
      </c>
      <c r="AV777">
        <v>9</v>
      </c>
      <c r="AW777" t="s">
        <v>449</v>
      </c>
      <c r="AX777">
        <v>2.242</v>
      </c>
      <c r="AY777">
        <v>1.4345000000000001</v>
      </c>
      <c r="AZ777">
        <v>3.1419999999999999</v>
      </c>
      <c r="BA777">
        <v>14.048999999999999</v>
      </c>
      <c r="BB777">
        <v>13.39</v>
      </c>
      <c r="BC777">
        <v>0.95</v>
      </c>
      <c r="BD777">
        <v>15.268000000000001</v>
      </c>
      <c r="BE777">
        <v>2748.922</v>
      </c>
      <c r="BF777">
        <v>177.31899999999999</v>
      </c>
      <c r="BG777">
        <v>0.121</v>
      </c>
      <c r="BH777">
        <v>0</v>
      </c>
      <c r="BI777">
        <v>0.121</v>
      </c>
      <c r="BJ777">
        <v>9.2999999999999999E-2</v>
      </c>
      <c r="BK777">
        <v>0</v>
      </c>
      <c r="BL777">
        <v>9.2999999999999999E-2</v>
      </c>
      <c r="BM777">
        <v>2.3774999999999999</v>
      </c>
      <c r="BQ777">
        <v>0</v>
      </c>
      <c r="BR777">
        <v>0.47093499999999999</v>
      </c>
      <c r="BS777">
        <v>0.33500000000000002</v>
      </c>
      <c r="BT777">
        <v>1.1207E-2</v>
      </c>
      <c r="BU777">
        <v>11.336584999999999</v>
      </c>
      <c r="BV777">
        <v>6.7335000000000003</v>
      </c>
    </row>
    <row r="778" spans="1:74" customFormat="1" x14ac:dyDescent="0.25">
      <c r="A778" s="37">
        <v>41704</v>
      </c>
      <c r="B778" s="38">
        <v>1.5925925925925927E-3</v>
      </c>
      <c r="C778">
        <v>14.31</v>
      </c>
      <c r="D778">
        <v>1.4307000000000001</v>
      </c>
      <c r="E778">
        <v>14307.489610000001</v>
      </c>
      <c r="F778">
        <v>6.5</v>
      </c>
      <c r="G778">
        <v>4.8</v>
      </c>
      <c r="H778">
        <v>318.39999999999998</v>
      </c>
      <c r="J778">
        <v>0</v>
      </c>
      <c r="K778">
        <v>0.86760000000000004</v>
      </c>
      <c r="L778">
        <v>12.4156</v>
      </c>
      <c r="M778">
        <v>1.2413000000000001</v>
      </c>
      <c r="N778">
        <v>5.6395</v>
      </c>
      <c r="O778">
        <v>4.2001999999999997</v>
      </c>
      <c r="P778">
        <v>9.8000000000000007</v>
      </c>
      <c r="Q778">
        <v>4.3216000000000001</v>
      </c>
      <c r="R778">
        <v>3.2185999999999999</v>
      </c>
      <c r="S778">
        <v>7.5</v>
      </c>
      <c r="T778">
        <v>318.43819999999999</v>
      </c>
      <c r="W778">
        <v>0</v>
      </c>
      <c r="X778">
        <v>0</v>
      </c>
      <c r="Y778">
        <v>12.1</v>
      </c>
      <c r="Z778">
        <v>846</v>
      </c>
      <c r="AA778">
        <v>872</v>
      </c>
      <c r="AB778">
        <v>797</v>
      </c>
      <c r="AC778">
        <v>54</v>
      </c>
      <c r="AD778">
        <v>10.119999999999999</v>
      </c>
      <c r="AE778">
        <v>0.23</v>
      </c>
      <c r="AF778">
        <v>980</v>
      </c>
      <c r="AG778">
        <v>-5</v>
      </c>
      <c r="AH778">
        <v>16</v>
      </c>
      <c r="AI778">
        <v>20</v>
      </c>
      <c r="AJ778">
        <v>190</v>
      </c>
      <c r="AK778">
        <v>190</v>
      </c>
      <c r="AL778">
        <v>6.6</v>
      </c>
      <c r="AM778">
        <v>195</v>
      </c>
      <c r="AN778" t="s">
        <v>155</v>
      </c>
      <c r="AO778">
        <v>2</v>
      </c>
      <c r="AP778" s="39">
        <v>0.70983796296296298</v>
      </c>
      <c r="AQ778">
        <v>47.164109000000003</v>
      </c>
      <c r="AR778">
        <v>-88.485279000000006</v>
      </c>
      <c r="AS778">
        <v>318.60000000000002</v>
      </c>
      <c r="AT778">
        <v>39.6</v>
      </c>
      <c r="AU778">
        <v>12</v>
      </c>
      <c r="AV778">
        <v>9</v>
      </c>
      <c r="AW778" t="s">
        <v>449</v>
      </c>
      <c r="AX778">
        <v>2.0975000000000001</v>
      </c>
      <c r="AY778">
        <v>1</v>
      </c>
      <c r="AZ778">
        <v>2.6345000000000001</v>
      </c>
      <c r="BA778">
        <v>14.048999999999999</v>
      </c>
      <c r="BB778">
        <v>13.41</v>
      </c>
      <c r="BC778">
        <v>0.95</v>
      </c>
      <c r="BD778">
        <v>15.257999999999999</v>
      </c>
      <c r="BE778">
        <v>2752.4650000000001</v>
      </c>
      <c r="BF778">
        <v>175.155</v>
      </c>
      <c r="BG778">
        <v>0.13100000000000001</v>
      </c>
      <c r="BH778">
        <v>9.8000000000000004E-2</v>
      </c>
      <c r="BI778">
        <v>0.22800000000000001</v>
      </c>
      <c r="BJ778">
        <v>0.1</v>
      </c>
      <c r="BK778">
        <v>7.4999999999999997E-2</v>
      </c>
      <c r="BL778">
        <v>0.17499999999999999</v>
      </c>
      <c r="BM778">
        <v>2.3325999999999998</v>
      </c>
      <c r="BQ778">
        <v>0</v>
      </c>
      <c r="BR778">
        <v>0.450517</v>
      </c>
      <c r="BS778">
        <v>0.33500000000000002</v>
      </c>
      <c r="BT778">
        <v>1.1794000000000001E-2</v>
      </c>
      <c r="BU778">
        <v>10.845058999999999</v>
      </c>
      <c r="BV778">
        <v>6.7335000000000003</v>
      </c>
    </row>
    <row r="779" spans="1:74" customFormat="1" x14ac:dyDescent="0.25">
      <c r="A779" s="37">
        <v>41704</v>
      </c>
      <c r="B779" s="38">
        <v>1.6041666666666667E-3</v>
      </c>
      <c r="C779">
        <v>14.31</v>
      </c>
      <c r="D779">
        <v>1.454</v>
      </c>
      <c r="E779">
        <v>14540.44335</v>
      </c>
      <c r="F779">
        <v>6.1</v>
      </c>
      <c r="G779">
        <v>-7.9</v>
      </c>
      <c r="H779">
        <v>341</v>
      </c>
      <c r="J779">
        <v>0</v>
      </c>
      <c r="K779">
        <v>0.86739999999999995</v>
      </c>
      <c r="L779">
        <v>12.4125</v>
      </c>
      <c r="M779">
        <v>1.2612000000000001</v>
      </c>
      <c r="N779">
        <v>5.2984</v>
      </c>
      <c r="O779">
        <v>0</v>
      </c>
      <c r="P779">
        <v>5.3</v>
      </c>
      <c r="Q779">
        <v>4.0602</v>
      </c>
      <c r="R779">
        <v>0</v>
      </c>
      <c r="S779">
        <v>4.0999999999999996</v>
      </c>
      <c r="T779">
        <v>341</v>
      </c>
      <c r="W779">
        <v>0</v>
      </c>
      <c r="X779">
        <v>0</v>
      </c>
      <c r="Y779">
        <v>12.2</v>
      </c>
      <c r="Z779">
        <v>846</v>
      </c>
      <c r="AA779">
        <v>871</v>
      </c>
      <c r="AB779">
        <v>796</v>
      </c>
      <c r="AC779">
        <v>54</v>
      </c>
      <c r="AD779">
        <v>10.119999999999999</v>
      </c>
      <c r="AE779">
        <v>0.23</v>
      </c>
      <c r="AF779">
        <v>980</v>
      </c>
      <c r="AG779">
        <v>-5</v>
      </c>
      <c r="AH779">
        <v>16</v>
      </c>
      <c r="AI779">
        <v>20</v>
      </c>
      <c r="AJ779">
        <v>190</v>
      </c>
      <c r="AK779">
        <v>190</v>
      </c>
      <c r="AL779">
        <v>6.6</v>
      </c>
      <c r="AM779">
        <v>195</v>
      </c>
      <c r="AN779" t="s">
        <v>155</v>
      </c>
      <c r="AO779">
        <v>2</v>
      </c>
      <c r="AP779" s="39">
        <v>0.70984953703703713</v>
      </c>
      <c r="AQ779">
        <v>47.164194999999999</v>
      </c>
      <c r="AR779">
        <v>-88.485478000000001</v>
      </c>
      <c r="AS779">
        <v>318.8</v>
      </c>
      <c r="AT779">
        <v>39.799999999999997</v>
      </c>
      <c r="AU779">
        <v>12</v>
      </c>
      <c r="AV779">
        <v>8</v>
      </c>
      <c r="AW779" t="s">
        <v>446</v>
      </c>
      <c r="AX779">
        <v>1.7789999999999999</v>
      </c>
      <c r="AY779">
        <v>1</v>
      </c>
      <c r="AZ779">
        <v>2.2000000000000002</v>
      </c>
      <c r="BA779">
        <v>14.048999999999999</v>
      </c>
      <c r="BB779">
        <v>13.38</v>
      </c>
      <c r="BC779">
        <v>0.95</v>
      </c>
      <c r="BD779">
        <v>15.287000000000001</v>
      </c>
      <c r="BE779">
        <v>2747.942</v>
      </c>
      <c r="BF779">
        <v>177.714</v>
      </c>
      <c r="BG779">
        <v>0.123</v>
      </c>
      <c r="BH779">
        <v>0</v>
      </c>
      <c r="BI779">
        <v>0.123</v>
      </c>
      <c r="BJ779">
        <v>9.4E-2</v>
      </c>
      <c r="BK779">
        <v>0</v>
      </c>
      <c r="BL779">
        <v>9.4E-2</v>
      </c>
      <c r="BM779">
        <v>2.4944000000000002</v>
      </c>
      <c r="BQ779">
        <v>0</v>
      </c>
      <c r="BR779">
        <v>0.47506100000000001</v>
      </c>
      <c r="BS779">
        <v>0.33479300000000001</v>
      </c>
      <c r="BT779">
        <v>1.0999999999999999E-2</v>
      </c>
      <c r="BU779">
        <v>11.435905999999999</v>
      </c>
      <c r="BV779">
        <v>6.7293393000000004</v>
      </c>
    </row>
    <row r="780" spans="1:74" customFormat="1" x14ac:dyDescent="0.25">
      <c r="A780" s="37">
        <v>41704</v>
      </c>
      <c r="B780" s="38">
        <v>1.6157407407407407E-3</v>
      </c>
      <c r="C780">
        <v>14.31</v>
      </c>
      <c r="D780">
        <v>1.3653999999999999</v>
      </c>
      <c r="E780">
        <v>13654.081630000001</v>
      </c>
      <c r="F780">
        <v>6.1</v>
      </c>
      <c r="G780">
        <v>-7.5</v>
      </c>
      <c r="H780">
        <v>349.7</v>
      </c>
      <c r="J780">
        <v>0</v>
      </c>
      <c r="K780">
        <v>0.86819999999999997</v>
      </c>
      <c r="L780">
        <v>12.424099999999999</v>
      </c>
      <c r="M780">
        <v>1.1855</v>
      </c>
      <c r="N780">
        <v>5.3030999999999997</v>
      </c>
      <c r="O780">
        <v>0</v>
      </c>
      <c r="P780">
        <v>5.3</v>
      </c>
      <c r="Q780">
        <v>4.0637999999999996</v>
      </c>
      <c r="R780">
        <v>0</v>
      </c>
      <c r="S780">
        <v>4.0999999999999996</v>
      </c>
      <c r="T780">
        <v>349.65170000000001</v>
      </c>
      <c r="W780">
        <v>0</v>
      </c>
      <c r="X780">
        <v>0</v>
      </c>
      <c r="Y780">
        <v>12.1</v>
      </c>
      <c r="Z780">
        <v>846</v>
      </c>
      <c r="AA780">
        <v>871</v>
      </c>
      <c r="AB780">
        <v>796</v>
      </c>
      <c r="AC780">
        <v>54</v>
      </c>
      <c r="AD780">
        <v>10.119999999999999</v>
      </c>
      <c r="AE780">
        <v>0.23</v>
      </c>
      <c r="AF780">
        <v>980</v>
      </c>
      <c r="AG780">
        <v>-5</v>
      </c>
      <c r="AH780">
        <v>16</v>
      </c>
      <c r="AI780">
        <v>20</v>
      </c>
      <c r="AJ780">
        <v>190</v>
      </c>
      <c r="AK780">
        <v>190</v>
      </c>
      <c r="AL780">
        <v>6.7</v>
      </c>
      <c r="AM780">
        <v>195</v>
      </c>
      <c r="AN780" t="s">
        <v>155</v>
      </c>
      <c r="AO780">
        <v>2</v>
      </c>
      <c r="AP780" s="39">
        <v>0.70986111111111105</v>
      </c>
      <c r="AQ780">
        <v>47.164276999999998</v>
      </c>
      <c r="AR780">
        <v>-88.485679000000005</v>
      </c>
      <c r="AS780">
        <v>318.89999999999998</v>
      </c>
      <c r="AT780">
        <v>39.9</v>
      </c>
      <c r="AU780">
        <v>12</v>
      </c>
      <c r="AV780">
        <v>8</v>
      </c>
      <c r="AW780" t="s">
        <v>446</v>
      </c>
      <c r="AX780">
        <v>1.7</v>
      </c>
      <c r="AY780">
        <v>1.0605</v>
      </c>
      <c r="AZ780">
        <v>2.2000000000000002</v>
      </c>
      <c r="BA780">
        <v>14.048999999999999</v>
      </c>
      <c r="BB780">
        <v>13.46</v>
      </c>
      <c r="BC780">
        <v>0.96</v>
      </c>
      <c r="BD780">
        <v>15.179</v>
      </c>
      <c r="BE780">
        <v>2763.3119999999999</v>
      </c>
      <c r="BF780">
        <v>167.815</v>
      </c>
      <c r="BG780">
        <v>0.124</v>
      </c>
      <c r="BH780">
        <v>0</v>
      </c>
      <c r="BI780">
        <v>0.124</v>
      </c>
      <c r="BJ780">
        <v>9.5000000000000001E-2</v>
      </c>
      <c r="BK780">
        <v>0</v>
      </c>
      <c r="BL780">
        <v>9.5000000000000001E-2</v>
      </c>
      <c r="BM780">
        <v>2.5695999999999999</v>
      </c>
      <c r="BQ780">
        <v>0</v>
      </c>
      <c r="BR780">
        <v>0.426006</v>
      </c>
      <c r="BS780">
        <v>0.334621</v>
      </c>
      <c r="BT780">
        <v>1.0999999999999999E-2</v>
      </c>
      <c r="BU780">
        <v>10.255029</v>
      </c>
      <c r="BV780">
        <v>6.7258820999999998</v>
      </c>
    </row>
    <row r="781" spans="1:74" customFormat="1" x14ac:dyDescent="0.25">
      <c r="A781" s="37">
        <v>41704</v>
      </c>
      <c r="B781" s="38">
        <v>1.6273148148148147E-3</v>
      </c>
      <c r="C781">
        <v>14.551</v>
      </c>
      <c r="D781">
        <v>0.98719999999999997</v>
      </c>
      <c r="E781">
        <v>9872.119428</v>
      </c>
      <c r="F781">
        <v>6.4</v>
      </c>
      <c r="G781">
        <v>2.1</v>
      </c>
      <c r="H781">
        <v>206.7</v>
      </c>
      <c r="J781">
        <v>0</v>
      </c>
      <c r="K781">
        <v>0.86990000000000001</v>
      </c>
      <c r="L781">
        <v>12.658099999999999</v>
      </c>
      <c r="M781">
        <v>0.85880000000000001</v>
      </c>
      <c r="N781">
        <v>5.5673000000000004</v>
      </c>
      <c r="O781">
        <v>1.8268</v>
      </c>
      <c r="P781">
        <v>7.4</v>
      </c>
      <c r="Q781">
        <v>4.2663000000000002</v>
      </c>
      <c r="R781">
        <v>1.3998999999999999</v>
      </c>
      <c r="S781">
        <v>5.7</v>
      </c>
      <c r="T781">
        <v>206.6814</v>
      </c>
      <c r="W781">
        <v>0</v>
      </c>
      <c r="X781">
        <v>0</v>
      </c>
      <c r="Y781">
        <v>12.1</v>
      </c>
      <c r="Z781">
        <v>847</v>
      </c>
      <c r="AA781">
        <v>872</v>
      </c>
      <c r="AB781">
        <v>797</v>
      </c>
      <c r="AC781">
        <v>54</v>
      </c>
      <c r="AD781">
        <v>10.119999999999999</v>
      </c>
      <c r="AE781">
        <v>0.23</v>
      </c>
      <c r="AF781">
        <v>980</v>
      </c>
      <c r="AG781">
        <v>-5</v>
      </c>
      <c r="AH781">
        <v>16</v>
      </c>
      <c r="AI781">
        <v>20</v>
      </c>
      <c r="AJ781">
        <v>190</v>
      </c>
      <c r="AK781">
        <v>190</v>
      </c>
      <c r="AL781">
        <v>6.9</v>
      </c>
      <c r="AM781">
        <v>195</v>
      </c>
      <c r="AN781" t="s">
        <v>155</v>
      </c>
      <c r="AO781">
        <v>2</v>
      </c>
      <c r="AP781" s="39">
        <v>0.7098726851851852</v>
      </c>
      <c r="AQ781">
        <v>47.164341</v>
      </c>
      <c r="AR781">
        <v>-88.485894999999999</v>
      </c>
      <c r="AS781">
        <v>318.89999999999998</v>
      </c>
      <c r="AT781">
        <v>39.9</v>
      </c>
      <c r="AU781">
        <v>12</v>
      </c>
      <c r="AV781">
        <v>8</v>
      </c>
      <c r="AW781" t="s">
        <v>446</v>
      </c>
      <c r="AX781">
        <v>1.7</v>
      </c>
      <c r="AY781">
        <v>1.1000000000000001</v>
      </c>
      <c r="AZ781">
        <v>2.2000000000000002</v>
      </c>
      <c r="BA781">
        <v>14.048999999999999</v>
      </c>
      <c r="BB781">
        <v>13.64</v>
      </c>
      <c r="BC781">
        <v>0.97</v>
      </c>
      <c r="BD781">
        <v>14.956</v>
      </c>
      <c r="BE781">
        <v>2837.6860000000001</v>
      </c>
      <c r="BF781">
        <v>122.533</v>
      </c>
      <c r="BG781">
        <v>0.13100000000000001</v>
      </c>
      <c r="BH781">
        <v>4.2999999999999997E-2</v>
      </c>
      <c r="BI781">
        <v>0.17399999999999999</v>
      </c>
      <c r="BJ781">
        <v>0.1</v>
      </c>
      <c r="BK781">
        <v>3.3000000000000002E-2</v>
      </c>
      <c r="BL781">
        <v>0.13300000000000001</v>
      </c>
      <c r="BM781">
        <v>1.5308999999999999</v>
      </c>
      <c r="BQ781">
        <v>0</v>
      </c>
      <c r="BR781">
        <v>0.45274900000000001</v>
      </c>
      <c r="BS781">
        <v>0.33679300000000001</v>
      </c>
      <c r="BT781">
        <v>1.0793000000000001E-2</v>
      </c>
      <c r="BU781">
        <v>10.8988</v>
      </c>
      <c r="BV781">
        <v>6.7695392999999999</v>
      </c>
    </row>
    <row r="782" spans="1:74" customFormat="1" x14ac:dyDescent="0.25">
      <c r="A782" s="37">
        <v>41704</v>
      </c>
      <c r="B782" s="38">
        <v>1.6388888888888887E-3</v>
      </c>
      <c r="C782">
        <v>14.773999999999999</v>
      </c>
      <c r="D782">
        <v>0.54990000000000006</v>
      </c>
      <c r="E782">
        <v>5498.6963839999999</v>
      </c>
      <c r="F782">
        <v>6.3</v>
      </c>
      <c r="G782">
        <v>2.1</v>
      </c>
      <c r="H782">
        <v>86.9</v>
      </c>
      <c r="J782">
        <v>0</v>
      </c>
      <c r="K782">
        <v>0.87209999999999999</v>
      </c>
      <c r="L782">
        <v>12.8851</v>
      </c>
      <c r="M782">
        <v>0.47960000000000003</v>
      </c>
      <c r="N782">
        <v>5.4945000000000004</v>
      </c>
      <c r="O782">
        <v>1.8314999999999999</v>
      </c>
      <c r="P782">
        <v>7.3</v>
      </c>
      <c r="Q782">
        <v>4.2104999999999997</v>
      </c>
      <c r="R782">
        <v>1.4035</v>
      </c>
      <c r="S782">
        <v>5.6</v>
      </c>
      <c r="T782">
        <v>86.932400000000001</v>
      </c>
      <c r="W782">
        <v>0</v>
      </c>
      <c r="X782">
        <v>0</v>
      </c>
      <c r="Y782">
        <v>12.1</v>
      </c>
      <c r="Z782">
        <v>846</v>
      </c>
      <c r="AA782">
        <v>871</v>
      </c>
      <c r="AB782">
        <v>797</v>
      </c>
      <c r="AC782">
        <v>54</v>
      </c>
      <c r="AD782">
        <v>10.119999999999999</v>
      </c>
      <c r="AE782">
        <v>0.23</v>
      </c>
      <c r="AF782">
        <v>980</v>
      </c>
      <c r="AG782">
        <v>-5</v>
      </c>
      <c r="AH782">
        <v>16</v>
      </c>
      <c r="AI782">
        <v>20</v>
      </c>
      <c r="AJ782">
        <v>190</v>
      </c>
      <c r="AK782">
        <v>190.2</v>
      </c>
      <c r="AL782">
        <v>7</v>
      </c>
      <c r="AM782">
        <v>195</v>
      </c>
      <c r="AN782" t="s">
        <v>155</v>
      </c>
      <c r="AO782">
        <v>2</v>
      </c>
      <c r="AP782" s="39">
        <v>0.70988425925925924</v>
      </c>
      <c r="AQ782">
        <v>47.164391000000002</v>
      </c>
      <c r="AR782">
        <v>-88.486116999999993</v>
      </c>
      <c r="AS782">
        <v>319</v>
      </c>
      <c r="AT782">
        <v>39.799999999999997</v>
      </c>
      <c r="AU782">
        <v>12</v>
      </c>
      <c r="AV782">
        <v>7</v>
      </c>
      <c r="AW782" t="s">
        <v>450</v>
      </c>
      <c r="AX782">
        <v>1.7</v>
      </c>
      <c r="AY782">
        <v>1.1000000000000001</v>
      </c>
      <c r="AZ782">
        <v>2.2000000000000002</v>
      </c>
      <c r="BA782">
        <v>14.048999999999999</v>
      </c>
      <c r="BB782">
        <v>13.88</v>
      </c>
      <c r="BC782">
        <v>0.99</v>
      </c>
      <c r="BD782">
        <v>14.66</v>
      </c>
      <c r="BE782">
        <v>2924.16</v>
      </c>
      <c r="BF782">
        <v>69.269000000000005</v>
      </c>
      <c r="BG782">
        <v>0.13100000000000001</v>
      </c>
      <c r="BH782">
        <v>4.3999999999999997E-2</v>
      </c>
      <c r="BI782">
        <v>0.17399999999999999</v>
      </c>
      <c r="BJ782">
        <v>0.1</v>
      </c>
      <c r="BK782">
        <v>3.3000000000000002E-2</v>
      </c>
      <c r="BL782">
        <v>0.13300000000000001</v>
      </c>
      <c r="BM782">
        <v>0.65190000000000003</v>
      </c>
      <c r="BQ782">
        <v>0</v>
      </c>
      <c r="BR782">
        <v>0.36430299999999999</v>
      </c>
      <c r="BS782">
        <v>0.33641399999999999</v>
      </c>
      <c r="BT782">
        <v>1.0414E-2</v>
      </c>
      <c r="BU782">
        <v>8.7696839999999998</v>
      </c>
      <c r="BV782">
        <v>6.7619214000000003</v>
      </c>
    </row>
    <row r="783" spans="1:74" customFormat="1" x14ac:dyDescent="0.25">
      <c r="A783" s="37">
        <v>41704</v>
      </c>
      <c r="B783" s="38">
        <v>1.6504629629629632E-3</v>
      </c>
      <c r="C783">
        <v>14.879</v>
      </c>
      <c r="D783">
        <v>0.47789999999999999</v>
      </c>
      <c r="E783">
        <v>4779.0040490000001</v>
      </c>
      <c r="F783">
        <v>5.9</v>
      </c>
      <c r="G783">
        <v>-9</v>
      </c>
      <c r="H783">
        <v>78.400000000000006</v>
      </c>
      <c r="J783">
        <v>0</v>
      </c>
      <c r="K783">
        <v>0.87190000000000001</v>
      </c>
      <c r="L783">
        <v>12.9733</v>
      </c>
      <c r="M783">
        <v>0.41670000000000001</v>
      </c>
      <c r="N783">
        <v>5.1443000000000003</v>
      </c>
      <c r="O783">
        <v>0</v>
      </c>
      <c r="P783">
        <v>5.0999999999999996</v>
      </c>
      <c r="Q783">
        <v>3.9420999999999999</v>
      </c>
      <c r="R783">
        <v>0</v>
      </c>
      <c r="S783">
        <v>3.9</v>
      </c>
      <c r="T783">
        <v>78.4435</v>
      </c>
      <c r="W783">
        <v>0</v>
      </c>
      <c r="X783">
        <v>0</v>
      </c>
      <c r="Y783">
        <v>12.1</v>
      </c>
      <c r="Z783">
        <v>847</v>
      </c>
      <c r="AA783">
        <v>871</v>
      </c>
      <c r="AB783">
        <v>797</v>
      </c>
      <c r="AC783">
        <v>54</v>
      </c>
      <c r="AD783">
        <v>10.119999999999999</v>
      </c>
      <c r="AE783">
        <v>0.23</v>
      </c>
      <c r="AF783">
        <v>980</v>
      </c>
      <c r="AG783">
        <v>-5</v>
      </c>
      <c r="AH783">
        <v>16</v>
      </c>
      <c r="AI783">
        <v>20</v>
      </c>
      <c r="AJ783">
        <v>190</v>
      </c>
      <c r="AK783">
        <v>190.8</v>
      </c>
      <c r="AL783">
        <v>6.8</v>
      </c>
      <c r="AM783">
        <v>195</v>
      </c>
      <c r="AN783" t="s">
        <v>155</v>
      </c>
      <c r="AO783">
        <v>2</v>
      </c>
      <c r="AP783" s="39">
        <v>0.70989583333333339</v>
      </c>
      <c r="AQ783">
        <v>47.164431</v>
      </c>
      <c r="AR783">
        <v>-88.486339999999998</v>
      </c>
      <c r="AS783">
        <v>318.89999999999998</v>
      </c>
      <c r="AT783">
        <v>39.299999999999997</v>
      </c>
      <c r="AU783">
        <v>12</v>
      </c>
      <c r="AV783">
        <v>7</v>
      </c>
      <c r="AW783" t="s">
        <v>450</v>
      </c>
      <c r="AX783">
        <v>1.7</v>
      </c>
      <c r="AY783">
        <v>1.1000000000000001</v>
      </c>
      <c r="AZ783">
        <v>2.2000000000000002</v>
      </c>
      <c r="BA783">
        <v>14.048999999999999</v>
      </c>
      <c r="BB783">
        <v>13.86</v>
      </c>
      <c r="BC783">
        <v>0.99</v>
      </c>
      <c r="BD783">
        <v>14.69</v>
      </c>
      <c r="BE783">
        <v>2938.7840000000001</v>
      </c>
      <c r="BF783">
        <v>60.076999999999998</v>
      </c>
      <c r="BG783">
        <v>0.122</v>
      </c>
      <c r="BH783">
        <v>0</v>
      </c>
      <c r="BI783">
        <v>0.122</v>
      </c>
      <c r="BJ783">
        <v>9.4E-2</v>
      </c>
      <c r="BK783">
        <v>0</v>
      </c>
      <c r="BL783">
        <v>9.4E-2</v>
      </c>
      <c r="BM783">
        <v>0.58709999999999996</v>
      </c>
      <c r="BQ783">
        <v>0</v>
      </c>
      <c r="BR783">
        <v>0.30406699999999998</v>
      </c>
      <c r="BS783">
        <v>0.33779300000000001</v>
      </c>
      <c r="BT783">
        <v>1.1793E-2</v>
      </c>
      <c r="BU783">
        <v>7.3196529999999997</v>
      </c>
      <c r="BV783">
        <v>6.7896393000000002</v>
      </c>
    </row>
    <row r="784" spans="1:74" customFormat="1" x14ac:dyDescent="0.25">
      <c r="A784" s="37">
        <v>41704</v>
      </c>
      <c r="B784" s="38">
        <v>1.6620370370370372E-3</v>
      </c>
      <c r="C784">
        <v>14.89</v>
      </c>
      <c r="D784">
        <v>0.48420000000000002</v>
      </c>
      <c r="E784">
        <v>4842.2635140000002</v>
      </c>
      <c r="F784">
        <v>5.9</v>
      </c>
      <c r="G784">
        <v>-8.9</v>
      </c>
      <c r="H784">
        <v>120.9</v>
      </c>
      <c r="J784">
        <v>0</v>
      </c>
      <c r="K784">
        <v>0.87170000000000003</v>
      </c>
      <c r="L784">
        <v>12.979699999999999</v>
      </c>
      <c r="M784">
        <v>0.42209999999999998</v>
      </c>
      <c r="N784">
        <v>5.1430999999999996</v>
      </c>
      <c r="O784">
        <v>0</v>
      </c>
      <c r="P784">
        <v>5.0999999999999996</v>
      </c>
      <c r="Q784">
        <v>3.9411999999999998</v>
      </c>
      <c r="R784">
        <v>0</v>
      </c>
      <c r="S784">
        <v>3.9</v>
      </c>
      <c r="T784">
        <v>120.9117</v>
      </c>
      <c r="W784">
        <v>0</v>
      </c>
      <c r="X784">
        <v>0</v>
      </c>
      <c r="Y784">
        <v>12.2</v>
      </c>
      <c r="Z784">
        <v>847</v>
      </c>
      <c r="AA784">
        <v>871</v>
      </c>
      <c r="AB784">
        <v>798</v>
      </c>
      <c r="AC784">
        <v>54</v>
      </c>
      <c r="AD784">
        <v>10.119999999999999</v>
      </c>
      <c r="AE784">
        <v>0.23</v>
      </c>
      <c r="AF784">
        <v>980</v>
      </c>
      <c r="AG784">
        <v>-5</v>
      </c>
      <c r="AH784">
        <v>16</v>
      </c>
      <c r="AI784">
        <v>20</v>
      </c>
      <c r="AJ784">
        <v>190</v>
      </c>
      <c r="AK784">
        <v>190</v>
      </c>
      <c r="AL784">
        <v>6.7</v>
      </c>
      <c r="AM784">
        <v>195</v>
      </c>
      <c r="AN784" t="s">
        <v>155</v>
      </c>
      <c r="AO784">
        <v>2</v>
      </c>
      <c r="AP784" s="39">
        <v>0.70990740740740732</v>
      </c>
      <c r="AQ784">
        <v>47.164453999999999</v>
      </c>
      <c r="AR784">
        <v>-88.486557000000005</v>
      </c>
      <c r="AS784">
        <v>318.89999999999998</v>
      </c>
      <c r="AT784">
        <v>38.1</v>
      </c>
      <c r="AU784">
        <v>12</v>
      </c>
      <c r="AV784">
        <v>7</v>
      </c>
      <c r="AW784" t="s">
        <v>450</v>
      </c>
      <c r="AX784">
        <v>1.7605</v>
      </c>
      <c r="AY784">
        <v>1.0395000000000001</v>
      </c>
      <c r="AZ784">
        <v>2.2605</v>
      </c>
      <c r="BA784">
        <v>14.048999999999999</v>
      </c>
      <c r="BB784">
        <v>13.84</v>
      </c>
      <c r="BC784">
        <v>0.99</v>
      </c>
      <c r="BD784">
        <v>14.717000000000001</v>
      </c>
      <c r="BE784">
        <v>2936.703</v>
      </c>
      <c r="BF784">
        <v>60.783999999999999</v>
      </c>
      <c r="BG784">
        <v>0.122</v>
      </c>
      <c r="BH784">
        <v>0</v>
      </c>
      <c r="BI784">
        <v>0.122</v>
      </c>
      <c r="BJ784">
        <v>9.2999999999999999E-2</v>
      </c>
      <c r="BK784">
        <v>0</v>
      </c>
      <c r="BL784">
        <v>9.2999999999999999E-2</v>
      </c>
      <c r="BM784">
        <v>0.90390000000000004</v>
      </c>
      <c r="BQ784">
        <v>0</v>
      </c>
      <c r="BR784">
        <v>0.28817199999999998</v>
      </c>
      <c r="BS784">
        <v>0.33700000000000002</v>
      </c>
      <c r="BT784">
        <v>1.0999999999999999E-2</v>
      </c>
      <c r="BU784">
        <v>6.9370200000000004</v>
      </c>
      <c r="BV784">
        <v>6.7736999999999998</v>
      </c>
    </row>
    <row r="785" spans="1:74" customFormat="1" x14ac:dyDescent="0.25">
      <c r="A785" s="37">
        <v>41704</v>
      </c>
      <c r="B785" s="38">
        <v>1.6736111111111112E-3</v>
      </c>
      <c r="C785">
        <v>14.89</v>
      </c>
      <c r="D785">
        <v>0.45329999999999998</v>
      </c>
      <c r="E785">
        <v>4532.7086879999997</v>
      </c>
      <c r="F785">
        <v>5.9</v>
      </c>
      <c r="G785">
        <v>-8.9</v>
      </c>
      <c r="H785">
        <v>71.099999999999994</v>
      </c>
      <c r="J785">
        <v>0</v>
      </c>
      <c r="K785">
        <v>0.872</v>
      </c>
      <c r="L785">
        <v>12.9842</v>
      </c>
      <c r="M785">
        <v>0.39529999999999998</v>
      </c>
      <c r="N785">
        <v>5.1448</v>
      </c>
      <c r="O785">
        <v>0</v>
      </c>
      <c r="P785">
        <v>5.0999999999999996</v>
      </c>
      <c r="Q785">
        <v>3.9426000000000001</v>
      </c>
      <c r="R785">
        <v>0</v>
      </c>
      <c r="S785">
        <v>3.9</v>
      </c>
      <c r="T785">
        <v>71.135000000000005</v>
      </c>
      <c r="W785">
        <v>0</v>
      </c>
      <c r="X785">
        <v>0</v>
      </c>
      <c r="Y785">
        <v>12.1</v>
      </c>
      <c r="Z785">
        <v>846</v>
      </c>
      <c r="AA785">
        <v>872</v>
      </c>
      <c r="AB785">
        <v>797</v>
      </c>
      <c r="AC785">
        <v>54</v>
      </c>
      <c r="AD785">
        <v>10.119999999999999</v>
      </c>
      <c r="AE785">
        <v>0.23</v>
      </c>
      <c r="AF785">
        <v>980</v>
      </c>
      <c r="AG785">
        <v>-5</v>
      </c>
      <c r="AH785">
        <v>16</v>
      </c>
      <c r="AI785">
        <v>20</v>
      </c>
      <c r="AJ785">
        <v>190</v>
      </c>
      <c r="AK785">
        <v>190</v>
      </c>
      <c r="AL785">
        <v>6.7</v>
      </c>
      <c r="AM785">
        <v>195</v>
      </c>
      <c r="AN785" t="s">
        <v>155</v>
      </c>
      <c r="AO785">
        <v>2</v>
      </c>
      <c r="AP785" s="39">
        <v>0.70991898148148147</v>
      </c>
      <c r="AQ785">
        <v>47.164468999999997</v>
      </c>
      <c r="AR785">
        <v>-88.486768999999995</v>
      </c>
      <c r="AS785">
        <v>318.89999999999998</v>
      </c>
      <c r="AT785">
        <v>36.5</v>
      </c>
      <c r="AU785">
        <v>12</v>
      </c>
      <c r="AV785">
        <v>7</v>
      </c>
      <c r="AW785" t="s">
        <v>450</v>
      </c>
      <c r="AX785">
        <v>1.6185</v>
      </c>
      <c r="AY785">
        <v>1</v>
      </c>
      <c r="AZ785">
        <v>2.1185</v>
      </c>
      <c r="BA785">
        <v>14.048999999999999</v>
      </c>
      <c r="BB785">
        <v>13.88</v>
      </c>
      <c r="BC785">
        <v>0.99</v>
      </c>
      <c r="BD785">
        <v>14.678000000000001</v>
      </c>
      <c r="BE785">
        <v>2943.7370000000001</v>
      </c>
      <c r="BF785">
        <v>57.034999999999997</v>
      </c>
      <c r="BG785">
        <v>0.122</v>
      </c>
      <c r="BH785">
        <v>0</v>
      </c>
      <c r="BI785">
        <v>0.122</v>
      </c>
      <c r="BJ785">
        <v>9.4E-2</v>
      </c>
      <c r="BK785">
        <v>0</v>
      </c>
      <c r="BL785">
        <v>9.4E-2</v>
      </c>
      <c r="BM785">
        <v>0.53290000000000004</v>
      </c>
      <c r="BQ785">
        <v>0</v>
      </c>
      <c r="BR785">
        <v>0.27878999999999998</v>
      </c>
      <c r="BS785">
        <v>0.33700000000000002</v>
      </c>
      <c r="BT785">
        <v>1.1414000000000001E-2</v>
      </c>
      <c r="BU785">
        <v>6.7111729999999996</v>
      </c>
      <c r="BV785">
        <v>6.7736999999999998</v>
      </c>
    </row>
    <row r="786" spans="1:74" customFormat="1" x14ac:dyDescent="0.25">
      <c r="A786" s="37">
        <v>41704</v>
      </c>
      <c r="B786" s="38">
        <v>1.6851851851851852E-3</v>
      </c>
      <c r="C786">
        <v>14.89</v>
      </c>
      <c r="D786">
        <v>0.3594</v>
      </c>
      <c r="E786">
        <v>3593.5426729999999</v>
      </c>
      <c r="F786">
        <v>5.9</v>
      </c>
      <c r="G786">
        <v>-9</v>
      </c>
      <c r="H786">
        <v>79.7</v>
      </c>
      <c r="J786">
        <v>0</v>
      </c>
      <c r="K786">
        <v>0.87280000000000002</v>
      </c>
      <c r="L786">
        <v>12.9953</v>
      </c>
      <c r="M786">
        <v>0.31359999999999999</v>
      </c>
      <c r="N786">
        <v>5.1414999999999997</v>
      </c>
      <c r="O786">
        <v>0</v>
      </c>
      <c r="P786">
        <v>5.0999999999999996</v>
      </c>
      <c r="Q786">
        <v>3.94</v>
      </c>
      <c r="R786">
        <v>0</v>
      </c>
      <c r="S786">
        <v>3.9</v>
      </c>
      <c r="T786">
        <v>79.673699999999997</v>
      </c>
      <c r="W786">
        <v>0</v>
      </c>
      <c r="X786">
        <v>0</v>
      </c>
      <c r="Y786">
        <v>12.1</v>
      </c>
      <c r="Z786">
        <v>847</v>
      </c>
      <c r="AA786">
        <v>872</v>
      </c>
      <c r="AB786">
        <v>797</v>
      </c>
      <c r="AC786">
        <v>54</v>
      </c>
      <c r="AD786">
        <v>10.119999999999999</v>
      </c>
      <c r="AE786">
        <v>0.23</v>
      </c>
      <c r="AF786">
        <v>980</v>
      </c>
      <c r="AG786">
        <v>-5</v>
      </c>
      <c r="AH786">
        <v>16</v>
      </c>
      <c r="AI786">
        <v>20</v>
      </c>
      <c r="AJ786">
        <v>190</v>
      </c>
      <c r="AK786">
        <v>190</v>
      </c>
      <c r="AL786">
        <v>6.5</v>
      </c>
      <c r="AM786">
        <v>195</v>
      </c>
      <c r="AN786" t="s">
        <v>155</v>
      </c>
      <c r="AO786">
        <v>2</v>
      </c>
      <c r="AP786" s="39">
        <v>0.70993055555555562</v>
      </c>
      <c r="AQ786">
        <v>47.164461000000003</v>
      </c>
      <c r="AR786">
        <v>-88.486970999999997</v>
      </c>
      <c r="AS786">
        <v>318.89999999999998</v>
      </c>
      <c r="AT786">
        <v>35.1</v>
      </c>
      <c r="AU786">
        <v>12</v>
      </c>
      <c r="AV786">
        <v>7</v>
      </c>
      <c r="AW786" t="s">
        <v>450</v>
      </c>
      <c r="AX786">
        <v>1.6815</v>
      </c>
      <c r="AY786">
        <v>1</v>
      </c>
      <c r="AZ786">
        <v>2.121</v>
      </c>
      <c r="BA786">
        <v>14.048999999999999</v>
      </c>
      <c r="BB786">
        <v>13.97</v>
      </c>
      <c r="BC786">
        <v>0.99</v>
      </c>
      <c r="BD786">
        <v>14.58</v>
      </c>
      <c r="BE786">
        <v>2961.7179999999998</v>
      </c>
      <c r="BF786">
        <v>45.493000000000002</v>
      </c>
      <c r="BG786">
        <v>0.123</v>
      </c>
      <c r="BH786">
        <v>0</v>
      </c>
      <c r="BI786">
        <v>0.123</v>
      </c>
      <c r="BJ786">
        <v>9.4E-2</v>
      </c>
      <c r="BK786">
        <v>0</v>
      </c>
      <c r="BL786">
        <v>9.4E-2</v>
      </c>
      <c r="BM786">
        <v>0.6</v>
      </c>
      <c r="BQ786">
        <v>0</v>
      </c>
      <c r="BR786">
        <v>0.25437900000000002</v>
      </c>
      <c r="BS786">
        <v>0.33679300000000001</v>
      </c>
      <c r="BT786">
        <v>1.2793000000000001E-2</v>
      </c>
      <c r="BU786">
        <v>6.1235390000000001</v>
      </c>
      <c r="BV786">
        <v>6.7695392999999999</v>
      </c>
    </row>
    <row r="787" spans="1:74" customFormat="1" x14ac:dyDescent="0.25">
      <c r="A787" s="37">
        <v>41704</v>
      </c>
      <c r="B787" s="38">
        <v>1.6967592592592592E-3</v>
      </c>
      <c r="C787">
        <v>14.898</v>
      </c>
      <c r="D787">
        <v>0.24990000000000001</v>
      </c>
      <c r="E787">
        <v>2498.7934030000001</v>
      </c>
      <c r="F787">
        <v>5.8</v>
      </c>
      <c r="G787">
        <v>-10.6</v>
      </c>
      <c r="H787">
        <v>35</v>
      </c>
      <c r="J787">
        <v>0</v>
      </c>
      <c r="K787">
        <v>0.87370000000000003</v>
      </c>
      <c r="L787">
        <v>13.0162</v>
      </c>
      <c r="M787">
        <v>0.21829999999999999</v>
      </c>
      <c r="N787">
        <v>5.0674999999999999</v>
      </c>
      <c r="O787">
        <v>0</v>
      </c>
      <c r="P787">
        <v>5.0999999999999996</v>
      </c>
      <c r="Q787">
        <v>3.8837999999999999</v>
      </c>
      <c r="R787">
        <v>0</v>
      </c>
      <c r="S787">
        <v>3.9</v>
      </c>
      <c r="T787">
        <v>35.029600000000002</v>
      </c>
      <c r="W787">
        <v>0</v>
      </c>
      <c r="X787">
        <v>0</v>
      </c>
      <c r="Y787">
        <v>12.1</v>
      </c>
      <c r="Z787">
        <v>846</v>
      </c>
      <c r="AA787">
        <v>871</v>
      </c>
      <c r="AB787">
        <v>798</v>
      </c>
      <c r="AC787">
        <v>54.2</v>
      </c>
      <c r="AD787">
        <v>10.16</v>
      </c>
      <c r="AE787">
        <v>0.23</v>
      </c>
      <c r="AF787">
        <v>980</v>
      </c>
      <c r="AG787">
        <v>-5</v>
      </c>
      <c r="AH787">
        <v>16</v>
      </c>
      <c r="AI787">
        <v>20</v>
      </c>
      <c r="AJ787">
        <v>190</v>
      </c>
      <c r="AK787">
        <v>190</v>
      </c>
      <c r="AL787">
        <v>6.6</v>
      </c>
      <c r="AM787">
        <v>195</v>
      </c>
      <c r="AN787" t="s">
        <v>155</v>
      </c>
      <c r="AO787">
        <v>2</v>
      </c>
      <c r="AP787" s="39">
        <v>0.70994212962962966</v>
      </c>
      <c r="AQ787">
        <v>47.164451999999997</v>
      </c>
      <c r="AR787">
        <v>-88.487048000000001</v>
      </c>
      <c r="AS787">
        <v>318.89999999999998</v>
      </c>
      <c r="AT787">
        <v>33.799999999999997</v>
      </c>
      <c r="AU787">
        <v>12</v>
      </c>
      <c r="AV787">
        <v>7</v>
      </c>
      <c r="AW787" t="s">
        <v>450</v>
      </c>
      <c r="AX787">
        <v>1.8</v>
      </c>
      <c r="AY787">
        <v>1</v>
      </c>
      <c r="AZ787">
        <v>2.2000000000000002</v>
      </c>
      <c r="BA787">
        <v>14.048999999999999</v>
      </c>
      <c r="BB787">
        <v>14.07</v>
      </c>
      <c r="BC787">
        <v>1</v>
      </c>
      <c r="BD787">
        <v>14.455</v>
      </c>
      <c r="BE787">
        <v>2984.2130000000002</v>
      </c>
      <c r="BF787">
        <v>31.858000000000001</v>
      </c>
      <c r="BG787">
        <v>0.122</v>
      </c>
      <c r="BH787">
        <v>0</v>
      </c>
      <c r="BI787">
        <v>0.122</v>
      </c>
      <c r="BJ787">
        <v>9.2999999999999999E-2</v>
      </c>
      <c r="BK787">
        <v>0</v>
      </c>
      <c r="BL787">
        <v>9.2999999999999999E-2</v>
      </c>
      <c r="BM787">
        <v>0.26540000000000002</v>
      </c>
      <c r="BQ787">
        <v>0</v>
      </c>
      <c r="BR787">
        <v>0.25241400000000003</v>
      </c>
      <c r="BS787">
        <v>0.33620699999999998</v>
      </c>
      <c r="BT787">
        <v>1.1793E-2</v>
      </c>
      <c r="BU787">
        <v>6.0762359999999997</v>
      </c>
      <c r="BV787">
        <v>6.7577607000000004</v>
      </c>
    </row>
    <row r="788" spans="1:74" customFormat="1" x14ac:dyDescent="0.25">
      <c r="A788" s="37">
        <v>41704</v>
      </c>
      <c r="B788" s="38">
        <v>1.7083333333333334E-3</v>
      </c>
      <c r="C788">
        <v>14.930999999999999</v>
      </c>
      <c r="D788">
        <v>0.1726</v>
      </c>
      <c r="E788">
        <v>1726.223958</v>
      </c>
      <c r="F788">
        <v>5.5</v>
      </c>
      <c r="G788">
        <v>-19.600000000000001</v>
      </c>
      <c r="H788">
        <v>19.100000000000001</v>
      </c>
      <c r="J788">
        <v>0</v>
      </c>
      <c r="K788">
        <v>0.87419999999999998</v>
      </c>
      <c r="L788">
        <v>13.053000000000001</v>
      </c>
      <c r="M788">
        <v>0.15090000000000001</v>
      </c>
      <c r="N788">
        <v>4.8082000000000003</v>
      </c>
      <c r="O788">
        <v>0</v>
      </c>
      <c r="P788">
        <v>4.8</v>
      </c>
      <c r="Q788">
        <v>3.6871</v>
      </c>
      <c r="R788">
        <v>0</v>
      </c>
      <c r="S788">
        <v>3.7</v>
      </c>
      <c r="T788">
        <v>19.0504</v>
      </c>
      <c r="W788">
        <v>0</v>
      </c>
      <c r="X788">
        <v>0</v>
      </c>
      <c r="Y788">
        <v>12.1</v>
      </c>
      <c r="Z788">
        <v>847</v>
      </c>
      <c r="AA788">
        <v>871</v>
      </c>
      <c r="AB788">
        <v>798</v>
      </c>
      <c r="AC788">
        <v>55</v>
      </c>
      <c r="AD788">
        <v>10.3</v>
      </c>
      <c r="AE788">
        <v>0.24</v>
      </c>
      <c r="AF788">
        <v>980</v>
      </c>
      <c r="AG788">
        <v>-5</v>
      </c>
      <c r="AH788">
        <v>16</v>
      </c>
      <c r="AI788">
        <v>20</v>
      </c>
      <c r="AJ788">
        <v>190</v>
      </c>
      <c r="AK788">
        <v>190</v>
      </c>
      <c r="AL788">
        <v>6.9</v>
      </c>
      <c r="AM788">
        <v>195</v>
      </c>
      <c r="AN788" t="s">
        <v>155</v>
      </c>
      <c r="AO788">
        <v>2</v>
      </c>
      <c r="AP788" s="39">
        <v>0.70994212962962966</v>
      </c>
      <c r="AQ788">
        <v>47.164417999999998</v>
      </c>
      <c r="AR788">
        <v>-88.487277000000006</v>
      </c>
      <c r="AS788">
        <v>319</v>
      </c>
      <c r="AT788">
        <v>33.299999999999997</v>
      </c>
      <c r="AU788">
        <v>12</v>
      </c>
      <c r="AV788">
        <v>7</v>
      </c>
      <c r="AW788" t="s">
        <v>450</v>
      </c>
      <c r="AX788">
        <v>1.8</v>
      </c>
      <c r="AY788">
        <v>1</v>
      </c>
      <c r="AZ788">
        <v>2.2000000000000002</v>
      </c>
      <c r="BA788">
        <v>14.048999999999999</v>
      </c>
      <c r="BB788">
        <v>14.12</v>
      </c>
      <c r="BC788">
        <v>1.01</v>
      </c>
      <c r="BD788">
        <v>14.387</v>
      </c>
      <c r="BE788">
        <v>2999.9740000000002</v>
      </c>
      <c r="BF788">
        <v>22.074999999999999</v>
      </c>
      <c r="BG788">
        <v>0.11600000000000001</v>
      </c>
      <c r="BH788">
        <v>0</v>
      </c>
      <c r="BI788">
        <v>0.11600000000000001</v>
      </c>
      <c r="BJ788">
        <v>8.8999999999999996E-2</v>
      </c>
      <c r="BK788">
        <v>0</v>
      </c>
      <c r="BL788">
        <v>8.8999999999999996E-2</v>
      </c>
      <c r="BM788">
        <v>0.1447</v>
      </c>
      <c r="BQ788">
        <v>0</v>
      </c>
      <c r="BR788">
        <v>0.26103799999999999</v>
      </c>
      <c r="BS788">
        <v>0.33700000000000002</v>
      </c>
      <c r="BT788">
        <v>1.0999999999999999E-2</v>
      </c>
      <c r="BU788">
        <v>6.2838370000000001</v>
      </c>
      <c r="BV788">
        <v>6.7736999999999998</v>
      </c>
    </row>
    <row r="789" spans="1:74" customFormat="1" x14ac:dyDescent="0.25">
      <c r="A789" s="37">
        <v>41704</v>
      </c>
      <c r="B789" s="38">
        <v>1.7199074074074072E-3</v>
      </c>
      <c r="C789">
        <v>14.981999999999999</v>
      </c>
      <c r="D789">
        <v>0.1341</v>
      </c>
      <c r="E789">
        <v>1341.30609</v>
      </c>
      <c r="F789">
        <v>5.5</v>
      </c>
      <c r="G789">
        <v>-19.100000000000001</v>
      </c>
      <c r="H789">
        <v>40.1</v>
      </c>
      <c r="J789">
        <v>0</v>
      </c>
      <c r="K789">
        <v>0.87419999999999998</v>
      </c>
      <c r="L789">
        <v>13.0974</v>
      </c>
      <c r="M789">
        <v>0.1173</v>
      </c>
      <c r="N789">
        <v>4.8228999999999997</v>
      </c>
      <c r="O789">
        <v>0</v>
      </c>
      <c r="P789">
        <v>4.8</v>
      </c>
      <c r="Q789">
        <v>3.6983000000000001</v>
      </c>
      <c r="R789">
        <v>0</v>
      </c>
      <c r="S789">
        <v>3.7</v>
      </c>
      <c r="T789">
        <v>40.1</v>
      </c>
      <c r="W789">
        <v>0</v>
      </c>
      <c r="X789">
        <v>0</v>
      </c>
      <c r="Y789">
        <v>12.2</v>
      </c>
      <c r="Z789">
        <v>847</v>
      </c>
      <c r="AA789">
        <v>870</v>
      </c>
      <c r="AB789">
        <v>796</v>
      </c>
      <c r="AC789">
        <v>55</v>
      </c>
      <c r="AD789">
        <v>10.3</v>
      </c>
      <c r="AE789">
        <v>0.24</v>
      </c>
      <c r="AF789">
        <v>980</v>
      </c>
      <c r="AG789">
        <v>-5</v>
      </c>
      <c r="AH789">
        <v>16</v>
      </c>
      <c r="AI789">
        <v>20</v>
      </c>
      <c r="AJ789">
        <v>190</v>
      </c>
      <c r="AK789">
        <v>190</v>
      </c>
      <c r="AL789">
        <v>7.1</v>
      </c>
      <c r="AM789">
        <v>195</v>
      </c>
      <c r="AN789" t="s">
        <v>155</v>
      </c>
      <c r="AO789">
        <v>2</v>
      </c>
      <c r="AP789" s="39">
        <v>0.70996527777777774</v>
      </c>
      <c r="AQ789">
        <v>47.164372</v>
      </c>
      <c r="AR789">
        <v>-88.487532000000002</v>
      </c>
      <c r="AS789">
        <v>319.2</v>
      </c>
      <c r="AT789">
        <v>31.7</v>
      </c>
      <c r="AU789">
        <v>12</v>
      </c>
      <c r="AV789">
        <v>7</v>
      </c>
      <c r="AW789" t="s">
        <v>450</v>
      </c>
      <c r="AX789">
        <v>1.5582419999999999</v>
      </c>
      <c r="AY789">
        <v>1.06044</v>
      </c>
      <c r="AZ789">
        <v>2.1395599999999999</v>
      </c>
      <c r="BA789">
        <v>14.048999999999999</v>
      </c>
      <c r="BB789">
        <v>14.11</v>
      </c>
      <c r="BC789">
        <v>1</v>
      </c>
      <c r="BD789">
        <v>14.387</v>
      </c>
      <c r="BE789">
        <v>3007.2440000000001</v>
      </c>
      <c r="BF789">
        <v>17.135999999999999</v>
      </c>
      <c r="BG789">
        <v>0.11600000000000001</v>
      </c>
      <c r="BH789">
        <v>0</v>
      </c>
      <c r="BI789">
        <v>0.11600000000000001</v>
      </c>
      <c r="BJ789">
        <v>8.8999999999999996E-2</v>
      </c>
      <c r="BK789">
        <v>0</v>
      </c>
      <c r="BL789">
        <v>8.8999999999999996E-2</v>
      </c>
      <c r="BM789">
        <v>0.30420000000000003</v>
      </c>
      <c r="BQ789">
        <v>0</v>
      </c>
      <c r="BR789">
        <v>0.28178999999999998</v>
      </c>
      <c r="BS789">
        <v>0.33700000000000002</v>
      </c>
      <c r="BT789">
        <v>1.1207E-2</v>
      </c>
      <c r="BU789">
        <v>6.7833899999999998</v>
      </c>
      <c r="BV789">
        <v>6.7736999999999998</v>
      </c>
    </row>
    <row r="790" spans="1:74" customFormat="1" x14ac:dyDescent="0.25">
      <c r="A790" s="37">
        <v>41704</v>
      </c>
      <c r="B790" s="38">
        <v>1.7314814814814814E-3</v>
      </c>
      <c r="C790">
        <v>15.026</v>
      </c>
      <c r="D790">
        <v>0.10979999999999999</v>
      </c>
      <c r="E790">
        <v>1097.8782759999999</v>
      </c>
      <c r="F790">
        <v>5.7</v>
      </c>
      <c r="G790">
        <v>-12.7</v>
      </c>
      <c r="H790">
        <v>1.9</v>
      </c>
      <c r="J790">
        <v>0</v>
      </c>
      <c r="K790">
        <v>0.87409999999999999</v>
      </c>
      <c r="L790">
        <v>13.1334</v>
      </c>
      <c r="M790">
        <v>9.6000000000000002E-2</v>
      </c>
      <c r="N790">
        <v>5.0041000000000002</v>
      </c>
      <c r="O790">
        <v>0</v>
      </c>
      <c r="P790">
        <v>5</v>
      </c>
      <c r="Q790">
        <v>3.8372999999999999</v>
      </c>
      <c r="R790">
        <v>0</v>
      </c>
      <c r="S790">
        <v>3.8</v>
      </c>
      <c r="T790">
        <v>1.8580000000000001</v>
      </c>
      <c r="W790">
        <v>0</v>
      </c>
      <c r="X790">
        <v>0</v>
      </c>
      <c r="Y790">
        <v>12.1</v>
      </c>
      <c r="Z790">
        <v>847</v>
      </c>
      <c r="AA790">
        <v>871</v>
      </c>
      <c r="AB790">
        <v>797</v>
      </c>
      <c r="AC790">
        <v>55</v>
      </c>
      <c r="AD790">
        <v>10.3</v>
      </c>
      <c r="AE790">
        <v>0.24</v>
      </c>
      <c r="AF790">
        <v>980</v>
      </c>
      <c r="AG790">
        <v>-5</v>
      </c>
      <c r="AH790">
        <v>16</v>
      </c>
      <c r="AI790">
        <v>20</v>
      </c>
      <c r="AJ790">
        <v>190</v>
      </c>
      <c r="AK790">
        <v>190</v>
      </c>
      <c r="AL790">
        <v>6.9</v>
      </c>
      <c r="AM790">
        <v>195</v>
      </c>
      <c r="AN790" t="s">
        <v>155</v>
      </c>
      <c r="AO790">
        <v>2</v>
      </c>
      <c r="AP790" s="39">
        <v>0.70997685185185189</v>
      </c>
      <c r="AQ790">
        <v>47.164329000000002</v>
      </c>
      <c r="AR790">
        <v>-88.487695000000002</v>
      </c>
      <c r="AS790">
        <v>319.10000000000002</v>
      </c>
      <c r="AT790">
        <v>29.7</v>
      </c>
      <c r="AU790">
        <v>12</v>
      </c>
      <c r="AV790">
        <v>8</v>
      </c>
      <c r="AW790" t="s">
        <v>451</v>
      </c>
      <c r="AX790">
        <v>1.4604600000000001</v>
      </c>
      <c r="AY790">
        <v>1.1000000000000001</v>
      </c>
      <c r="AZ790">
        <v>2.16046</v>
      </c>
      <c r="BA790">
        <v>14.048999999999999</v>
      </c>
      <c r="BB790">
        <v>14.1</v>
      </c>
      <c r="BC790">
        <v>1</v>
      </c>
      <c r="BD790">
        <v>14.407</v>
      </c>
      <c r="BE790">
        <v>3013.0239999999999</v>
      </c>
      <c r="BF790">
        <v>14.012</v>
      </c>
      <c r="BG790">
        <v>0.12</v>
      </c>
      <c r="BH790">
        <v>0</v>
      </c>
      <c r="BI790">
        <v>0.12</v>
      </c>
      <c r="BJ790">
        <v>9.1999999999999998E-2</v>
      </c>
      <c r="BK790">
        <v>0</v>
      </c>
      <c r="BL790">
        <v>9.1999999999999998E-2</v>
      </c>
      <c r="BM790">
        <v>1.41E-2</v>
      </c>
      <c r="BQ790">
        <v>0</v>
      </c>
      <c r="BR790">
        <v>0.26027699999999998</v>
      </c>
      <c r="BS790">
        <v>0.33782800000000002</v>
      </c>
      <c r="BT790">
        <v>1.2E-2</v>
      </c>
      <c r="BU790">
        <v>6.2655180000000001</v>
      </c>
      <c r="BV790">
        <v>6.7903428000000003</v>
      </c>
    </row>
    <row r="791" spans="1:74" customFormat="1" x14ac:dyDescent="0.25">
      <c r="A791" s="37">
        <v>41704</v>
      </c>
      <c r="B791" s="38">
        <v>1.7430555555555552E-3</v>
      </c>
      <c r="C791">
        <v>15.04</v>
      </c>
      <c r="D791">
        <v>9.7000000000000003E-2</v>
      </c>
      <c r="E791">
        <v>969.50738899999999</v>
      </c>
      <c r="F791">
        <v>5.8</v>
      </c>
      <c r="G791">
        <v>-10.9</v>
      </c>
      <c r="H791">
        <v>27.6</v>
      </c>
      <c r="J791">
        <v>0</v>
      </c>
      <c r="K791">
        <v>0.874</v>
      </c>
      <c r="L791">
        <v>13.145099999999999</v>
      </c>
      <c r="M791">
        <v>8.4699999999999998E-2</v>
      </c>
      <c r="N791">
        <v>5.0621999999999998</v>
      </c>
      <c r="O791">
        <v>0</v>
      </c>
      <c r="P791">
        <v>5.0999999999999996</v>
      </c>
      <c r="Q791">
        <v>3.8818999999999999</v>
      </c>
      <c r="R791">
        <v>0</v>
      </c>
      <c r="S791">
        <v>3.9</v>
      </c>
      <c r="T791">
        <v>27.582699999999999</v>
      </c>
      <c r="W791">
        <v>0</v>
      </c>
      <c r="X791">
        <v>0</v>
      </c>
      <c r="Y791">
        <v>12.1</v>
      </c>
      <c r="Z791">
        <v>846</v>
      </c>
      <c r="AA791">
        <v>871</v>
      </c>
      <c r="AB791">
        <v>798</v>
      </c>
      <c r="AC791">
        <v>55</v>
      </c>
      <c r="AD791">
        <v>10.3</v>
      </c>
      <c r="AE791">
        <v>0.24</v>
      </c>
      <c r="AF791">
        <v>980</v>
      </c>
      <c r="AG791">
        <v>-5</v>
      </c>
      <c r="AH791">
        <v>16</v>
      </c>
      <c r="AI791">
        <v>20</v>
      </c>
      <c r="AJ791">
        <v>190</v>
      </c>
      <c r="AK791">
        <v>190</v>
      </c>
      <c r="AL791">
        <v>6.8</v>
      </c>
      <c r="AM791">
        <v>195</v>
      </c>
      <c r="AN791" t="s">
        <v>155</v>
      </c>
      <c r="AO791">
        <v>2</v>
      </c>
      <c r="AP791" s="39">
        <v>0.70998842592592604</v>
      </c>
      <c r="AQ791">
        <v>47.164285999999997</v>
      </c>
      <c r="AR791">
        <v>-88.487853999999999</v>
      </c>
      <c r="AS791">
        <v>319</v>
      </c>
      <c r="AT791">
        <v>29.1</v>
      </c>
      <c r="AU791">
        <v>12</v>
      </c>
      <c r="AV791">
        <v>8</v>
      </c>
      <c r="AW791" t="s">
        <v>451</v>
      </c>
      <c r="AX791">
        <v>1.5</v>
      </c>
      <c r="AY791">
        <v>1.1000000000000001</v>
      </c>
      <c r="AZ791">
        <v>2.2000000000000002</v>
      </c>
      <c r="BA791">
        <v>14.048999999999999</v>
      </c>
      <c r="BB791">
        <v>14.1</v>
      </c>
      <c r="BC791">
        <v>1</v>
      </c>
      <c r="BD791">
        <v>14.414999999999999</v>
      </c>
      <c r="BE791">
        <v>3015.0120000000002</v>
      </c>
      <c r="BF791">
        <v>12.37</v>
      </c>
      <c r="BG791">
        <v>0.122</v>
      </c>
      <c r="BH791">
        <v>0</v>
      </c>
      <c r="BI791">
        <v>0.122</v>
      </c>
      <c r="BJ791">
        <v>9.2999999999999999E-2</v>
      </c>
      <c r="BK791">
        <v>0</v>
      </c>
      <c r="BL791">
        <v>9.2999999999999999E-2</v>
      </c>
      <c r="BM791">
        <v>0.20899999999999999</v>
      </c>
      <c r="BQ791">
        <v>0</v>
      </c>
      <c r="BR791">
        <v>0.26651599999999998</v>
      </c>
      <c r="BS791">
        <v>0.340586</v>
      </c>
      <c r="BT791">
        <v>1.1793E-2</v>
      </c>
      <c r="BU791">
        <v>6.4157070000000003</v>
      </c>
      <c r="BV791">
        <v>6.8457786</v>
      </c>
    </row>
    <row r="792" spans="1:74" customFormat="1" x14ac:dyDescent="0.25">
      <c r="A792" s="37">
        <v>41704</v>
      </c>
      <c r="B792" s="38">
        <v>1.7546296296296296E-3</v>
      </c>
      <c r="C792">
        <v>15.04</v>
      </c>
      <c r="D792">
        <v>8.9200000000000002E-2</v>
      </c>
      <c r="E792">
        <v>892.47706400000004</v>
      </c>
      <c r="F792">
        <v>5.7</v>
      </c>
      <c r="G792">
        <v>-11.9</v>
      </c>
      <c r="H792">
        <v>21.4</v>
      </c>
      <c r="J792">
        <v>0</v>
      </c>
      <c r="K792">
        <v>0.87409999999999999</v>
      </c>
      <c r="L792">
        <v>13.145799999999999</v>
      </c>
      <c r="M792">
        <v>7.8E-2</v>
      </c>
      <c r="N792">
        <v>4.9890999999999996</v>
      </c>
      <c r="O792">
        <v>0</v>
      </c>
      <c r="P792">
        <v>5</v>
      </c>
      <c r="Q792">
        <v>3.8258000000000001</v>
      </c>
      <c r="R792">
        <v>0</v>
      </c>
      <c r="S792">
        <v>3.8</v>
      </c>
      <c r="T792">
        <v>21.372</v>
      </c>
      <c r="W792">
        <v>0</v>
      </c>
      <c r="X792">
        <v>0</v>
      </c>
      <c r="Y792">
        <v>12.2</v>
      </c>
      <c r="Z792">
        <v>846</v>
      </c>
      <c r="AA792">
        <v>871</v>
      </c>
      <c r="AB792">
        <v>797</v>
      </c>
      <c r="AC792">
        <v>55</v>
      </c>
      <c r="AD792">
        <v>10.3</v>
      </c>
      <c r="AE792">
        <v>0.24</v>
      </c>
      <c r="AF792">
        <v>980</v>
      </c>
      <c r="AG792">
        <v>-5</v>
      </c>
      <c r="AH792">
        <v>16</v>
      </c>
      <c r="AI792">
        <v>20</v>
      </c>
      <c r="AJ792">
        <v>190</v>
      </c>
      <c r="AK792">
        <v>190</v>
      </c>
      <c r="AL792">
        <v>6.7</v>
      </c>
      <c r="AM792">
        <v>195</v>
      </c>
      <c r="AN792" t="s">
        <v>155</v>
      </c>
      <c r="AO792">
        <v>2</v>
      </c>
      <c r="AP792" s="39">
        <v>0.71</v>
      </c>
      <c r="AQ792">
        <v>47.164248000000001</v>
      </c>
      <c r="AR792">
        <v>-88.488009000000005</v>
      </c>
      <c r="AS792">
        <v>319.10000000000002</v>
      </c>
      <c r="AT792">
        <v>28</v>
      </c>
      <c r="AU792">
        <v>12</v>
      </c>
      <c r="AV792">
        <v>8</v>
      </c>
      <c r="AW792" t="s">
        <v>451</v>
      </c>
      <c r="AX792">
        <v>2.105</v>
      </c>
      <c r="AY792">
        <v>1.1000000000000001</v>
      </c>
      <c r="AZ792">
        <v>2.9260000000000002</v>
      </c>
      <c r="BA792">
        <v>14.048999999999999</v>
      </c>
      <c r="BB792">
        <v>14.11</v>
      </c>
      <c r="BC792">
        <v>1</v>
      </c>
      <c r="BD792">
        <v>14.409000000000001</v>
      </c>
      <c r="BE792">
        <v>3016.6930000000002</v>
      </c>
      <c r="BF792">
        <v>11.394</v>
      </c>
      <c r="BG792">
        <v>0.12</v>
      </c>
      <c r="BH792">
        <v>0</v>
      </c>
      <c r="BI792">
        <v>0.12</v>
      </c>
      <c r="BJ792">
        <v>9.1999999999999998E-2</v>
      </c>
      <c r="BK792">
        <v>0</v>
      </c>
      <c r="BL792">
        <v>9.1999999999999998E-2</v>
      </c>
      <c r="BM792">
        <v>0.16209999999999999</v>
      </c>
      <c r="BQ792">
        <v>0</v>
      </c>
      <c r="BR792">
        <v>0.26155400000000001</v>
      </c>
      <c r="BS792">
        <v>0.33900000000000002</v>
      </c>
      <c r="BT792">
        <v>1.1207E-2</v>
      </c>
      <c r="BU792">
        <v>6.2962590000000001</v>
      </c>
      <c r="BV792">
        <v>6.8139000000000003</v>
      </c>
    </row>
    <row r="793" spans="1:74" customFormat="1" x14ac:dyDescent="0.25">
      <c r="A793" s="37">
        <v>41704</v>
      </c>
      <c r="B793" s="38">
        <v>1.7662037037037039E-3</v>
      </c>
      <c r="C793">
        <v>15.04</v>
      </c>
      <c r="D793">
        <v>8.1199999999999994E-2</v>
      </c>
      <c r="E793">
        <v>812.08800699999995</v>
      </c>
      <c r="F793">
        <v>5.8</v>
      </c>
      <c r="G793">
        <v>-4.5999999999999996</v>
      </c>
      <c r="H793">
        <v>28.8</v>
      </c>
      <c r="J793">
        <v>0</v>
      </c>
      <c r="K793">
        <v>0.87409999999999999</v>
      </c>
      <c r="L793">
        <v>13.146699999999999</v>
      </c>
      <c r="M793">
        <v>7.0999999999999994E-2</v>
      </c>
      <c r="N793">
        <v>5.0278</v>
      </c>
      <c r="O793">
        <v>0</v>
      </c>
      <c r="P793">
        <v>5</v>
      </c>
      <c r="Q793">
        <v>3.8553999999999999</v>
      </c>
      <c r="R793">
        <v>0</v>
      </c>
      <c r="S793">
        <v>3.9</v>
      </c>
      <c r="T793">
        <v>28.818300000000001</v>
      </c>
      <c r="W793">
        <v>0</v>
      </c>
      <c r="X793">
        <v>0</v>
      </c>
      <c r="Y793">
        <v>12.1</v>
      </c>
      <c r="Z793">
        <v>847</v>
      </c>
      <c r="AA793">
        <v>871</v>
      </c>
      <c r="AB793">
        <v>799</v>
      </c>
      <c r="AC793">
        <v>55</v>
      </c>
      <c r="AD793">
        <v>10.3</v>
      </c>
      <c r="AE793">
        <v>0.24</v>
      </c>
      <c r="AF793">
        <v>980</v>
      </c>
      <c r="AG793">
        <v>-5</v>
      </c>
      <c r="AH793">
        <v>16</v>
      </c>
      <c r="AI793">
        <v>20</v>
      </c>
      <c r="AJ793">
        <v>190</v>
      </c>
      <c r="AK793">
        <v>190</v>
      </c>
      <c r="AL793">
        <v>6.7</v>
      </c>
      <c r="AM793">
        <v>195</v>
      </c>
      <c r="AN793" t="s">
        <v>155</v>
      </c>
      <c r="AO793">
        <v>2</v>
      </c>
      <c r="AP793" s="39">
        <v>0.71001157407407411</v>
      </c>
      <c r="AQ793">
        <v>47.164222000000002</v>
      </c>
      <c r="AR793">
        <v>-88.488157000000001</v>
      </c>
      <c r="AS793">
        <v>319</v>
      </c>
      <c r="AT793">
        <v>26.5</v>
      </c>
      <c r="AU793">
        <v>12</v>
      </c>
      <c r="AV793">
        <v>8</v>
      </c>
      <c r="AW793" t="s">
        <v>451</v>
      </c>
      <c r="AX793">
        <v>2.5605000000000002</v>
      </c>
      <c r="AY793">
        <v>1.2815000000000001</v>
      </c>
      <c r="AZ793">
        <v>3.4605000000000001</v>
      </c>
      <c r="BA793">
        <v>14.048999999999999</v>
      </c>
      <c r="BB793">
        <v>14.12</v>
      </c>
      <c r="BC793">
        <v>1</v>
      </c>
      <c r="BD793">
        <v>14.401</v>
      </c>
      <c r="BE793">
        <v>3018.1309999999999</v>
      </c>
      <c r="BF793">
        <v>10.372</v>
      </c>
      <c r="BG793">
        <v>0.121</v>
      </c>
      <c r="BH793">
        <v>0</v>
      </c>
      <c r="BI793">
        <v>0.121</v>
      </c>
      <c r="BJ793">
        <v>9.2999999999999999E-2</v>
      </c>
      <c r="BK793">
        <v>0</v>
      </c>
      <c r="BL793">
        <v>9.2999999999999999E-2</v>
      </c>
      <c r="BM793">
        <v>0.21859999999999999</v>
      </c>
      <c r="BQ793">
        <v>0</v>
      </c>
      <c r="BR793">
        <v>0.27383000000000002</v>
      </c>
      <c r="BS793">
        <v>0.33961999999999998</v>
      </c>
      <c r="BT793">
        <v>1.2E-2</v>
      </c>
      <c r="BU793">
        <v>6.5917770000000004</v>
      </c>
      <c r="BV793">
        <v>6.8263619999999996</v>
      </c>
    </row>
    <row r="794" spans="1:74" customFormat="1" x14ac:dyDescent="0.25">
      <c r="A794" s="37">
        <v>41704</v>
      </c>
      <c r="B794" s="38">
        <v>1.7777777777777776E-3</v>
      </c>
      <c r="C794">
        <v>15.096</v>
      </c>
      <c r="D794">
        <v>7.5200000000000003E-2</v>
      </c>
      <c r="E794">
        <v>751.69111299999997</v>
      </c>
      <c r="F794">
        <v>5.0999999999999996</v>
      </c>
      <c r="G794">
        <v>-6.1</v>
      </c>
      <c r="H794">
        <v>31.4</v>
      </c>
      <c r="J794">
        <v>0</v>
      </c>
      <c r="K794">
        <v>0.87370000000000003</v>
      </c>
      <c r="L794">
        <v>13.1896</v>
      </c>
      <c r="M794">
        <v>6.5699999999999995E-2</v>
      </c>
      <c r="N794">
        <v>4.4561000000000002</v>
      </c>
      <c r="O794">
        <v>0</v>
      </c>
      <c r="P794">
        <v>4.5</v>
      </c>
      <c r="Q794">
        <v>3.4169999999999998</v>
      </c>
      <c r="R794">
        <v>0</v>
      </c>
      <c r="S794">
        <v>3.4</v>
      </c>
      <c r="T794">
        <v>31.378599999999999</v>
      </c>
      <c r="W794">
        <v>0</v>
      </c>
      <c r="X794">
        <v>0</v>
      </c>
      <c r="Y794">
        <v>12.2</v>
      </c>
      <c r="Z794">
        <v>847</v>
      </c>
      <c r="AA794">
        <v>872</v>
      </c>
      <c r="AB794">
        <v>800</v>
      </c>
      <c r="AC794">
        <v>55</v>
      </c>
      <c r="AD794">
        <v>10.3</v>
      </c>
      <c r="AE794">
        <v>0.24</v>
      </c>
      <c r="AF794">
        <v>980</v>
      </c>
      <c r="AG794">
        <v>-5</v>
      </c>
      <c r="AH794">
        <v>16</v>
      </c>
      <c r="AI794">
        <v>20</v>
      </c>
      <c r="AJ794">
        <v>190</v>
      </c>
      <c r="AK794">
        <v>190</v>
      </c>
      <c r="AL794">
        <v>6.7</v>
      </c>
      <c r="AM794">
        <v>195</v>
      </c>
      <c r="AN794" t="s">
        <v>155</v>
      </c>
      <c r="AO794">
        <v>2</v>
      </c>
      <c r="AP794" s="39">
        <v>0.71002314814814815</v>
      </c>
      <c r="AQ794">
        <v>47.164211999999999</v>
      </c>
      <c r="AR794">
        <v>-88.488302000000004</v>
      </c>
      <c r="AS794">
        <v>319.10000000000002</v>
      </c>
      <c r="AT794">
        <v>25.1</v>
      </c>
      <c r="AU794">
        <v>12</v>
      </c>
      <c r="AV794">
        <v>8</v>
      </c>
      <c r="AW794" t="s">
        <v>451</v>
      </c>
      <c r="AX794">
        <v>2.1764999999999999</v>
      </c>
      <c r="AY794">
        <v>1.4</v>
      </c>
      <c r="AZ794">
        <v>3.0764999999999998</v>
      </c>
      <c r="BA794">
        <v>14.048999999999999</v>
      </c>
      <c r="BB794">
        <v>14.07</v>
      </c>
      <c r="BC794">
        <v>1</v>
      </c>
      <c r="BD794">
        <v>14.451000000000001</v>
      </c>
      <c r="BE794">
        <v>3019.31</v>
      </c>
      <c r="BF794">
        <v>9.5690000000000008</v>
      </c>
      <c r="BG794">
        <v>0.107</v>
      </c>
      <c r="BH794">
        <v>0</v>
      </c>
      <c r="BI794">
        <v>0.107</v>
      </c>
      <c r="BJ794">
        <v>8.2000000000000003E-2</v>
      </c>
      <c r="BK794">
        <v>0</v>
      </c>
      <c r="BL794">
        <v>8.2000000000000003E-2</v>
      </c>
      <c r="BM794">
        <v>0.23730000000000001</v>
      </c>
      <c r="BQ794">
        <v>0</v>
      </c>
      <c r="BR794">
        <v>0.25606200000000001</v>
      </c>
      <c r="BS794">
        <v>0.34179399999999999</v>
      </c>
      <c r="BT794">
        <v>1.1794000000000001E-2</v>
      </c>
      <c r="BU794">
        <v>6.1640540000000001</v>
      </c>
      <c r="BV794">
        <v>6.8700593999999997</v>
      </c>
    </row>
    <row r="795" spans="1:74" customFormat="1" x14ac:dyDescent="0.25">
      <c r="A795" s="37">
        <v>41704</v>
      </c>
      <c r="B795" s="38">
        <v>1.7893518518518519E-3</v>
      </c>
      <c r="C795">
        <v>15.13</v>
      </c>
      <c r="D795">
        <v>7.5800000000000006E-2</v>
      </c>
      <c r="E795">
        <v>757.84503600000005</v>
      </c>
      <c r="F795">
        <v>5.0999999999999996</v>
      </c>
      <c r="G795">
        <v>-6.3</v>
      </c>
      <c r="H795">
        <v>10</v>
      </c>
      <c r="J795">
        <v>0</v>
      </c>
      <c r="K795">
        <v>0.87350000000000005</v>
      </c>
      <c r="L795">
        <v>13.2155</v>
      </c>
      <c r="M795">
        <v>6.6199999999999995E-2</v>
      </c>
      <c r="N795">
        <v>4.4546000000000001</v>
      </c>
      <c r="O795">
        <v>0</v>
      </c>
      <c r="P795">
        <v>4.5</v>
      </c>
      <c r="Q795">
        <v>3.4159999999999999</v>
      </c>
      <c r="R795">
        <v>0</v>
      </c>
      <c r="S795">
        <v>3.4</v>
      </c>
      <c r="T795">
        <v>10</v>
      </c>
      <c r="W795">
        <v>0</v>
      </c>
      <c r="X795">
        <v>0</v>
      </c>
      <c r="Y795">
        <v>12.1</v>
      </c>
      <c r="Z795">
        <v>846</v>
      </c>
      <c r="AA795">
        <v>872</v>
      </c>
      <c r="AB795">
        <v>798</v>
      </c>
      <c r="AC795">
        <v>55</v>
      </c>
      <c r="AD795">
        <v>10.3</v>
      </c>
      <c r="AE795">
        <v>0.24</v>
      </c>
      <c r="AF795">
        <v>980</v>
      </c>
      <c r="AG795">
        <v>-5</v>
      </c>
      <c r="AH795">
        <v>16</v>
      </c>
      <c r="AI795">
        <v>20</v>
      </c>
      <c r="AJ795">
        <v>190</v>
      </c>
      <c r="AK795">
        <v>190</v>
      </c>
      <c r="AL795">
        <v>6.6</v>
      </c>
      <c r="AM795">
        <v>195</v>
      </c>
      <c r="AN795" t="s">
        <v>155</v>
      </c>
      <c r="AO795">
        <v>2</v>
      </c>
      <c r="AP795" s="39">
        <v>0.71003472222222219</v>
      </c>
      <c r="AQ795">
        <v>47.164214000000001</v>
      </c>
      <c r="AR795">
        <v>-88.488440999999995</v>
      </c>
      <c r="AS795">
        <v>319.3</v>
      </c>
      <c r="AT795">
        <v>24</v>
      </c>
      <c r="AU795">
        <v>12</v>
      </c>
      <c r="AV795">
        <v>8</v>
      </c>
      <c r="AW795" t="s">
        <v>451</v>
      </c>
      <c r="AX795">
        <v>1.9604999999999999</v>
      </c>
      <c r="AY795">
        <v>1.4</v>
      </c>
      <c r="AZ795">
        <v>2.7395</v>
      </c>
      <c r="BA795">
        <v>14.048999999999999</v>
      </c>
      <c r="BB795">
        <v>14.05</v>
      </c>
      <c r="BC795">
        <v>1</v>
      </c>
      <c r="BD795">
        <v>14.487</v>
      </c>
      <c r="BE795">
        <v>3019.692</v>
      </c>
      <c r="BF795">
        <v>9.6270000000000007</v>
      </c>
      <c r="BG795">
        <v>0.107</v>
      </c>
      <c r="BH795">
        <v>0</v>
      </c>
      <c r="BI795">
        <v>0.107</v>
      </c>
      <c r="BJ795">
        <v>8.2000000000000003E-2</v>
      </c>
      <c r="BK795">
        <v>0</v>
      </c>
      <c r="BL795">
        <v>8.2000000000000003E-2</v>
      </c>
      <c r="BM795">
        <v>7.5499999999999998E-2</v>
      </c>
      <c r="BQ795">
        <v>0</v>
      </c>
      <c r="BR795">
        <v>0.26027400000000001</v>
      </c>
      <c r="BS795">
        <v>0.34120699999999998</v>
      </c>
      <c r="BT795">
        <v>1.1207E-2</v>
      </c>
      <c r="BU795">
        <v>6.2654459999999998</v>
      </c>
      <c r="BV795">
        <v>6.8582606999999998</v>
      </c>
    </row>
    <row r="796" spans="1:74" customFormat="1" x14ac:dyDescent="0.25">
      <c r="A796" s="37">
        <v>41704</v>
      </c>
      <c r="B796" s="38">
        <v>1.8009259259259261E-3</v>
      </c>
      <c r="C796">
        <v>15.167</v>
      </c>
      <c r="D796">
        <v>8.7099999999999997E-2</v>
      </c>
      <c r="E796">
        <v>871.43581099999994</v>
      </c>
      <c r="F796">
        <v>5.0999999999999996</v>
      </c>
      <c r="G796">
        <v>-6.5</v>
      </c>
      <c r="H796">
        <v>48.4</v>
      </c>
      <c r="J796">
        <v>0</v>
      </c>
      <c r="K796">
        <v>0.87309999999999999</v>
      </c>
      <c r="L796">
        <v>13.241899999999999</v>
      </c>
      <c r="M796">
        <v>7.6100000000000001E-2</v>
      </c>
      <c r="N796">
        <v>4.4442000000000004</v>
      </c>
      <c r="O796">
        <v>0</v>
      </c>
      <c r="P796">
        <v>4.4000000000000004</v>
      </c>
      <c r="Q796">
        <v>3.4079000000000002</v>
      </c>
      <c r="R796">
        <v>0</v>
      </c>
      <c r="S796">
        <v>3.4</v>
      </c>
      <c r="T796">
        <v>48.434699999999999</v>
      </c>
      <c r="W796">
        <v>0</v>
      </c>
      <c r="X796">
        <v>0</v>
      </c>
      <c r="Y796">
        <v>12.2</v>
      </c>
      <c r="Z796">
        <v>847</v>
      </c>
      <c r="AA796">
        <v>872</v>
      </c>
      <c r="AB796">
        <v>799</v>
      </c>
      <c r="AC796">
        <v>55</v>
      </c>
      <c r="AD796">
        <v>10.3</v>
      </c>
      <c r="AE796">
        <v>0.24</v>
      </c>
      <c r="AF796">
        <v>980</v>
      </c>
      <c r="AG796">
        <v>-5</v>
      </c>
      <c r="AH796">
        <v>16</v>
      </c>
      <c r="AI796">
        <v>20</v>
      </c>
      <c r="AJ796">
        <v>190</v>
      </c>
      <c r="AK796">
        <v>189.8</v>
      </c>
      <c r="AL796">
        <v>6.6</v>
      </c>
      <c r="AM796">
        <v>195</v>
      </c>
      <c r="AN796" t="s">
        <v>155</v>
      </c>
      <c r="AO796">
        <v>2</v>
      </c>
      <c r="AP796" s="39">
        <v>0.71004629629629623</v>
      </c>
      <c r="AQ796">
        <v>47.164230000000003</v>
      </c>
      <c r="AR796">
        <v>-88.488568999999998</v>
      </c>
      <c r="AS796">
        <v>319.5</v>
      </c>
      <c r="AT796">
        <v>22.6</v>
      </c>
      <c r="AU796">
        <v>12</v>
      </c>
      <c r="AV796">
        <v>8</v>
      </c>
      <c r="AW796" t="s">
        <v>451</v>
      </c>
      <c r="AX796">
        <v>1.6975</v>
      </c>
      <c r="AY796">
        <v>1.3394999999999999</v>
      </c>
      <c r="AZ796">
        <v>2.2765</v>
      </c>
      <c r="BA796">
        <v>14.048999999999999</v>
      </c>
      <c r="BB796">
        <v>14</v>
      </c>
      <c r="BC796">
        <v>1</v>
      </c>
      <c r="BD796">
        <v>14.541</v>
      </c>
      <c r="BE796">
        <v>3016.5830000000001</v>
      </c>
      <c r="BF796">
        <v>11.031000000000001</v>
      </c>
      <c r="BG796">
        <v>0.106</v>
      </c>
      <c r="BH796">
        <v>0</v>
      </c>
      <c r="BI796">
        <v>0.106</v>
      </c>
      <c r="BJ796">
        <v>8.1000000000000003E-2</v>
      </c>
      <c r="BK796">
        <v>0</v>
      </c>
      <c r="BL796">
        <v>8.1000000000000003E-2</v>
      </c>
      <c r="BM796">
        <v>0.36459999999999998</v>
      </c>
      <c r="BQ796">
        <v>0</v>
      </c>
      <c r="BR796">
        <v>0.238755</v>
      </c>
      <c r="BS796">
        <v>0.34200000000000003</v>
      </c>
      <c r="BT796">
        <v>1.2E-2</v>
      </c>
      <c r="BU796">
        <v>5.7474299999999996</v>
      </c>
      <c r="BV796">
        <v>6.8742000000000001</v>
      </c>
    </row>
    <row r="797" spans="1:74" customFormat="1" x14ac:dyDescent="0.25">
      <c r="A797" s="37">
        <v>41704</v>
      </c>
      <c r="B797" s="38">
        <v>1.8124999999999999E-3</v>
      </c>
      <c r="C797">
        <v>15.192</v>
      </c>
      <c r="D797">
        <v>0.3276</v>
      </c>
      <c r="E797">
        <v>3275.5990219999999</v>
      </c>
      <c r="F797">
        <v>5</v>
      </c>
      <c r="G797">
        <v>-8</v>
      </c>
      <c r="H797">
        <v>78.2</v>
      </c>
      <c r="J797">
        <v>0</v>
      </c>
      <c r="K797">
        <v>0.87080000000000002</v>
      </c>
      <c r="L797">
        <v>13.228999999999999</v>
      </c>
      <c r="M797">
        <v>0.28520000000000001</v>
      </c>
      <c r="N797">
        <v>4.3540000000000001</v>
      </c>
      <c r="O797">
        <v>0</v>
      </c>
      <c r="P797">
        <v>4.4000000000000004</v>
      </c>
      <c r="Q797">
        <v>3.3388</v>
      </c>
      <c r="R797">
        <v>0</v>
      </c>
      <c r="S797">
        <v>3.3</v>
      </c>
      <c r="T797">
        <v>78.179599999999994</v>
      </c>
      <c r="W797">
        <v>0</v>
      </c>
      <c r="X797">
        <v>0</v>
      </c>
      <c r="Y797">
        <v>12.2</v>
      </c>
      <c r="Z797">
        <v>846</v>
      </c>
      <c r="AA797">
        <v>871</v>
      </c>
      <c r="AB797">
        <v>797</v>
      </c>
      <c r="AC797">
        <v>55</v>
      </c>
      <c r="AD797">
        <v>10.3</v>
      </c>
      <c r="AE797">
        <v>0.24</v>
      </c>
      <c r="AF797">
        <v>980</v>
      </c>
      <c r="AG797">
        <v>-5</v>
      </c>
      <c r="AH797">
        <v>16</v>
      </c>
      <c r="AI797">
        <v>20</v>
      </c>
      <c r="AJ797">
        <v>190</v>
      </c>
      <c r="AK797">
        <v>189.2</v>
      </c>
      <c r="AL797">
        <v>6.7</v>
      </c>
      <c r="AM797">
        <v>195</v>
      </c>
      <c r="AN797" t="s">
        <v>155</v>
      </c>
      <c r="AO797">
        <v>1</v>
      </c>
      <c r="AP797" s="39">
        <v>0.71005787037037038</v>
      </c>
      <c r="AQ797">
        <v>47.164256999999999</v>
      </c>
      <c r="AR797">
        <v>-88.488691000000003</v>
      </c>
      <c r="AS797">
        <v>319.5</v>
      </c>
      <c r="AT797">
        <v>22.3</v>
      </c>
      <c r="AU797">
        <v>12</v>
      </c>
      <c r="AV797">
        <v>8</v>
      </c>
      <c r="AW797" t="s">
        <v>451</v>
      </c>
      <c r="AX797">
        <v>1.742</v>
      </c>
      <c r="AY797">
        <v>1.3</v>
      </c>
      <c r="AZ797">
        <v>2.1815000000000002</v>
      </c>
      <c r="BA797">
        <v>14.048999999999999</v>
      </c>
      <c r="BB797">
        <v>13.74</v>
      </c>
      <c r="BC797">
        <v>0.98</v>
      </c>
      <c r="BD797">
        <v>14.837999999999999</v>
      </c>
      <c r="BE797">
        <v>2969.1019999999999</v>
      </c>
      <c r="BF797">
        <v>40.746000000000002</v>
      </c>
      <c r="BG797">
        <v>0.10199999999999999</v>
      </c>
      <c r="BH797">
        <v>0</v>
      </c>
      <c r="BI797">
        <v>0.10199999999999999</v>
      </c>
      <c r="BJ797">
        <v>7.8E-2</v>
      </c>
      <c r="BK797">
        <v>0</v>
      </c>
      <c r="BL797">
        <v>7.8E-2</v>
      </c>
      <c r="BM797">
        <v>0.57979999999999998</v>
      </c>
      <c r="BQ797">
        <v>0</v>
      </c>
      <c r="BR797">
        <v>0.22590399999999999</v>
      </c>
      <c r="BS797">
        <v>0.34220699999999998</v>
      </c>
      <c r="BT797">
        <v>1.2E-2</v>
      </c>
      <c r="BU797">
        <v>5.4380750000000004</v>
      </c>
      <c r="BV797">
        <v>6.8783607</v>
      </c>
    </row>
    <row r="798" spans="1:74" customFormat="1" x14ac:dyDescent="0.25">
      <c r="A798" s="37">
        <v>41704</v>
      </c>
      <c r="B798" s="38">
        <v>1.8240740740740743E-3</v>
      </c>
      <c r="C798">
        <v>14.826000000000001</v>
      </c>
      <c r="D798">
        <v>0.81610000000000005</v>
      </c>
      <c r="E798">
        <v>8160.750626</v>
      </c>
      <c r="F798">
        <v>5</v>
      </c>
      <c r="G798">
        <v>-7.5</v>
      </c>
      <c r="H798">
        <v>192.3</v>
      </c>
      <c r="J798">
        <v>0</v>
      </c>
      <c r="K798">
        <v>0.86919999999999997</v>
      </c>
      <c r="L798">
        <v>12.8878</v>
      </c>
      <c r="M798">
        <v>0.70940000000000003</v>
      </c>
      <c r="N798">
        <v>4.3166000000000002</v>
      </c>
      <c r="O798">
        <v>0</v>
      </c>
      <c r="P798">
        <v>4.3</v>
      </c>
      <c r="Q798">
        <v>3.3100999999999998</v>
      </c>
      <c r="R798">
        <v>0</v>
      </c>
      <c r="S798">
        <v>3.3</v>
      </c>
      <c r="T798">
        <v>192.28020000000001</v>
      </c>
      <c r="W798">
        <v>0</v>
      </c>
      <c r="X798">
        <v>0</v>
      </c>
      <c r="Y798">
        <v>12.1</v>
      </c>
      <c r="Z798">
        <v>846</v>
      </c>
      <c r="AA798">
        <v>872</v>
      </c>
      <c r="AB798">
        <v>796</v>
      </c>
      <c r="AC798">
        <v>55</v>
      </c>
      <c r="AD798">
        <v>10.3</v>
      </c>
      <c r="AE798">
        <v>0.24</v>
      </c>
      <c r="AF798">
        <v>980</v>
      </c>
      <c r="AG798">
        <v>-5</v>
      </c>
      <c r="AH798">
        <v>16</v>
      </c>
      <c r="AI798">
        <v>20</v>
      </c>
      <c r="AJ798">
        <v>190</v>
      </c>
      <c r="AK798">
        <v>190</v>
      </c>
      <c r="AL798">
        <v>6.8</v>
      </c>
      <c r="AM798">
        <v>195</v>
      </c>
      <c r="AN798" t="s">
        <v>155</v>
      </c>
      <c r="AO798">
        <v>1</v>
      </c>
      <c r="AP798" s="39">
        <v>0.71006944444444453</v>
      </c>
      <c r="AQ798">
        <v>47.164281000000003</v>
      </c>
      <c r="AR798">
        <v>-88.488819000000007</v>
      </c>
      <c r="AS798">
        <v>319.39999999999998</v>
      </c>
      <c r="AT798">
        <v>22.7</v>
      </c>
      <c r="AU798">
        <v>12</v>
      </c>
      <c r="AV798">
        <v>8</v>
      </c>
      <c r="AW798" t="s">
        <v>451</v>
      </c>
      <c r="AX798">
        <v>1.9</v>
      </c>
      <c r="AY798">
        <v>1.3</v>
      </c>
      <c r="AZ798">
        <v>2.3605</v>
      </c>
      <c r="BA798">
        <v>14.048999999999999</v>
      </c>
      <c r="BB798">
        <v>13.57</v>
      </c>
      <c r="BC798">
        <v>0.97</v>
      </c>
      <c r="BD798">
        <v>15.042</v>
      </c>
      <c r="BE798">
        <v>2872.4050000000002</v>
      </c>
      <c r="BF798">
        <v>100.627</v>
      </c>
      <c r="BG798">
        <v>0.10100000000000001</v>
      </c>
      <c r="BH798">
        <v>0</v>
      </c>
      <c r="BI798">
        <v>0.10100000000000001</v>
      </c>
      <c r="BJ798">
        <v>7.6999999999999999E-2</v>
      </c>
      <c r="BK798">
        <v>0</v>
      </c>
      <c r="BL798">
        <v>7.6999999999999999E-2</v>
      </c>
      <c r="BM798">
        <v>1.4159999999999999</v>
      </c>
      <c r="BQ798">
        <v>0</v>
      </c>
      <c r="BR798">
        <v>0.29728300000000002</v>
      </c>
      <c r="BS798">
        <v>0.342586</v>
      </c>
      <c r="BT798">
        <v>1.1793E-2</v>
      </c>
      <c r="BU798">
        <v>7.156345</v>
      </c>
      <c r="BV798">
        <v>6.8859785999999996</v>
      </c>
    </row>
    <row r="799" spans="1:74" customFormat="1" x14ac:dyDescent="0.25">
      <c r="A799" s="37">
        <v>41704</v>
      </c>
      <c r="B799" s="38">
        <v>1.8356481481481481E-3</v>
      </c>
      <c r="C799">
        <v>14.521000000000001</v>
      </c>
      <c r="D799">
        <v>1.3832</v>
      </c>
      <c r="E799">
        <v>13832.491470000001</v>
      </c>
      <c r="F799">
        <v>4.5</v>
      </c>
      <c r="G799">
        <v>-2.7</v>
      </c>
      <c r="H799">
        <v>288.7</v>
      </c>
      <c r="J799">
        <v>0</v>
      </c>
      <c r="K799">
        <v>0.86660000000000004</v>
      </c>
      <c r="L799">
        <v>12.5838</v>
      </c>
      <c r="M799">
        <v>1.1987000000000001</v>
      </c>
      <c r="N799">
        <v>3.8852000000000002</v>
      </c>
      <c r="O799">
        <v>0</v>
      </c>
      <c r="P799">
        <v>3.9</v>
      </c>
      <c r="Q799">
        <v>2.9792999999999998</v>
      </c>
      <c r="R799">
        <v>0</v>
      </c>
      <c r="S799">
        <v>3</v>
      </c>
      <c r="T799">
        <v>288.67579999999998</v>
      </c>
      <c r="W799">
        <v>0</v>
      </c>
      <c r="X799">
        <v>0</v>
      </c>
      <c r="Y799">
        <v>12.2</v>
      </c>
      <c r="Z799">
        <v>845</v>
      </c>
      <c r="AA799">
        <v>871</v>
      </c>
      <c r="AB799">
        <v>795</v>
      </c>
      <c r="AC799">
        <v>55</v>
      </c>
      <c r="AD799">
        <v>10.3</v>
      </c>
      <c r="AE799">
        <v>0.24</v>
      </c>
      <c r="AF799">
        <v>980</v>
      </c>
      <c r="AG799">
        <v>-5</v>
      </c>
      <c r="AH799">
        <v>16</v>
      </c>
      <c r="AI799">
        <v>20</v>
      </c>
      <c r="AJ799">
        <v>190</v>
      </c>
      <c r="AK799">
        <v>190</v>
      </c>
      <c r="AL799">
        <v>7</v>
      </c>
      <c r="AM799">
        <v>195</v>
      </c>
      <c r="AN799" t="s">
        <v>155</v>
      </c>
      <c r="AO799">
        <v>1</v>
      </c>
      <c r="AP799" s="39">
        <v>0.71008101851851846</v>
      </c>
      <c r="AQ799">
        <v>47.164299999999997</v>
      </c>
      <c r="AR799">
        <v>-88.488950000000003</v>
      </c>
      <c r="AS799">
        <v>319.39999999999998</v>
      </c>
      <c r="AT799">
        <v>22.8</v>
      </c>
      <c r="AU799">
        <v>12</v>
      </c>
      <c r="AV799">
        <v>8</v>
      </c>
      <c r="AW799" t="s">
        <v>451</v>
      </c>
      <c r="AX799">
        <v>1.9</v>
      </c>
      <c r="AY799">
        <v>1.3</v>
      </c>
      <c r="AZ799">
        <v>2.4</v>
      </c>
      <c r="BA799">
        <v>14.048999999999999</v>
      </c>
      <c r="BB799">
        <v>13.29</v>
      </c>
      <c r="BC799">
        <v>0.95</v>
      </c>
      <c r="BD799">
        <v>15.397</v>
      </c>
      <c r="BE799">
        <v>2764.9270000000001</v>
      </c>
      <c r="BF799">
        <v>167.631</v>
      </c>
      <c r="BG799">
        <v>8.8999999999999996E-2</v>
      </c>
      <c r="BH799">
        <v>0</v>
      </c>
      <c r="BI799">
        <v>8.8999999999999996E-2</v>
      </c>
      <c r="BJ799">
        <v>6.9000000000000006E-2</v>
      </c>
      <c r="BK799">
        <v>0</v>
      </c>
      <c r="BL799">
        <v>6.9000000000000006E-2</v>
      </c>
      <c r="BM799">
        <v>2.0958000000000001</v>
      </c>
      <c r="BQ799">
        <v>0</v>
      </c>
      <c r="BR799">
        <v>0.35407</v>
      </c>
      <c r="BS799">
        <v>0.34079300000000001</v>
      </c>
      <c r="BT799">
        <v>1.0999999999999999E-2</v>
      </c>
      <c r="BU799">
        <v>8.5233500000000006</v>
      </c>
      <c r="BV799">
        <v>6.8499393</v>
      </c>
    </row>
    <row r="800" spans="1:74" customFormat="1" x14ac:dyDescent="0.25">
      <c r="A800" s="37">
        <v>41704</v>
      </c>
      <c r="B800" s="38">
        <v>1.8472222222222223E-3</v>
      </c>
      <c r="C800">
        <v>14.444000000000001</v>
      </c>
      <c r="D800">
        <v>1.5641</v>
      </c>
      <c r="E800">
        <v>15641.36519</v>
      </c>
      <c r="F800">
        <v>4.3</v>
      </c>
      <c r="G800">
        <v>-8.1</v>
      </c>
      <c r="H800">
        <v>311</v>
      </c>
      <c r="J800">
        <v>0</v>
      </c>
      <c r="K800">
        <v>0.86560000000000004</v>
      </c>
      <c r="L800">
        <v>12.5031</v>
      </c>
      <c r="M800">
        <v>1.3540000000000001</v>
      </c>
      <c r="N800">
        <v>3.7223000000000002</v>
      </c>
      <c r="O800">
        <v>0</v>
      </c>
      <c r="P800">
        <v>3.7</v>
      </c>
      <c r="Q800">
        <v>2.8542999999999998</v>
      </c>
      <c r="R800">
        <v>0</v>
      </c>
      <c r="S800">
        <v>2.9</v>
      </c>
      <c r="T800">
        <v>310.9889</v>
      </c>
      <c r="W800">
        <v>0</v>
      </c>
      <c r="X800">
        <v>0</v>
      </c>
      <c r="Y800">
        <v>12.1</v>
      </c>
      <c r="Z800">
        <v>846</v>
      </c>
      <c r="AA800">
        <v>870</v>
      </c>
      <c r="AB800">
        <v>795</v>
      </c>
      <c r="AC800">
        <v>55</v>
      </c>
      <c r="AD800">
        <v>10.3</v>
      </c>
      <c r="AE800">
        <v>0.24</v>
      </c>
      <c r="AF800">
        <v>980</v>
      </c>
      <c r="AG800">
        <v>-5</v>
      </c>
      <c r="AH800">
        <v>16</v>
      </c>
      <c r="AI800">
        <v>20</v>
      </c>
      <c r="AJ800">
        <v>190</v>
      </c>
      <c r="AK800">
        <v>190</v>
      </c>
      <c r="AL800">
        <v>7.2</v>
      </c>
      <c r="AM800">
        <v>195</v>
      </c>
      <c r="AN800" t="s">
        <v>155</v>
      </c>
      <c r="AO800">
        <v>1</v>
      </c>
      <c r="AP800" s="39">
        <v>0.71009259259259261</v>
      </c>
      <c r="AQ800">
        <v>47.164318999999999</v>
      </c>
      <c r="AR800">
        <v>-88.489080999999999</v>
      </c>
      <c r="AS800">
        <v>319.39999999999998</v>
      </c>
      <c r="AT800">
        <v>22.8</v>
      </c>
      <c r="AU800">
        <v>12</v>
      </c>
      <c r="AV800">
        <v>8</v>
      </c>
      <c r="AW800" t="s">
        <v>451</v>
      </c>
      <c r="AX800">
        <v>5.5904999999999996</v>
      </c>
      <c r="AY800">
        <v>1.1185</v>
      </c>
      <c r="AZ800">
        <v>6.03</v>
      </c>
      <c r="BA800">
        <v>14.048999999999999</v>
      </c>
      <c r="BB800">
        <v>13.18</v>
      </c>
      <c r="BC800">
        <v>0.94</v>
      </c>
      <c r="BD800">
        <v>15.521000000000001</v>
      </c>
      <c r="BE800">
        <v>2731.9479999999999</v>
      </c>
      <c r="BF800">
        <v>188.298</v>
      </c>
      <c r="BG800">
        <v>8.5000000000000006E-2</v>
      </c>
      <c r="BH800">
        <v>0</v>
      </c>
      <c r="BI800">
        <v>8.5000000000000006E-2</v>
      </c>
      <c r="BJ800">
        <v>6.5000000000000002E-2</v>
      </c>
      <c r="BK800">
        <v>0</v>
      </c>
      <c r="BL800">
        <v>6.5000000000000002E-2</v>
      </c>
      <c r="BM800">
        <v>2.2452000000000001</v>
      </c>
      <c r="BQ800">
        <v>0</v>
      </c>
      <c r="BR800">
        <v>0.37379899999999999</v>
      </c>
      <c r="BS800">
        <v>0.34041399999999999</v>
      </c>
      <c r="BT800">
        <v>1.0793000000000001E-2</v>
      </c>
      <c r="BU800">
        <v>8.9982769999999999</v>
      </c>
      <c r="BV800">
        <v>6.8423214000000003</v>
      </c>
    </row>
    <row r="801" spans="1:74" customFormat="1" x14ac:dyDescent="0.25">
      <c r="A801" s="37">
        <v>41704</v>
      </c>
      <c r="B801" s="38">
        <v>1.8587962962962965E-3</v>
      </c>
      <c r="C801">
        <v>14.436</v>
      </c>
      <c r="D801">
        <v>1.4682999999999999</v>
      </c>
      <c r="E801">
        <v>14682.81403</v>
      </c>
      <c r="F801">
        <v>4.3</v>
      </c>
      <c r="G801">
        <v>-8.1</v>
      </c>
      <c r="H801">
        <v>290.89999999999998</v>
      </c>
      <c r="J801">
        <v>0</v>
      </c>
      <c r="K801">
        <v>0.86650000000000005</v>
      </c>
      <c r="L801">
        <v>12.5078</v>
      </c>
      <c r="M801">
        <v>1.2722</v>
      </c>
      <c r="N801">
        <v>3.7258</v>
      </c>
      <c r="O801">
        <v>0</v>
      </c>
      <c r="P801">
        <v>3.7</v>
      </c>
      <c r="Q801">
        <v>2.8570000000000002</v>
      </c>
      <c r="R801">
        <v>0</v>
      </c>
      <c r="S801">
        <v>2.9</v>
      </c>
      <c r="T801">
        <v>290.89999999999998</v>
      </c>
      <c r="W801">
        <v>0</v>
      </c>
      <c r="X801">
        <v>0</v>
      </c>
      <c r="Y801">
        <v>12.1</v>
      </c>
      <c r="Z801">
        <v>847</v>
      </c>
      <c r="AA801">
        <v>871</v>
      </c>
      <c r="AB801">
        <v>796</v>
      </c>
      <c r="AC801">
        <v>55</v>
      </c>
      <c r="AD801">
        <v>10.3</v>
      </c>
      <c r="AE801">
        <v>0.24</v>
      </c>
      <c r="AF801">
        <v>980</v>
      </c>
      <c r="AG801">
        <v>-5</v>
      </c>
      <c r="AH801">
        <v>16</v>
      </c>
      <c r="AI801">
        <v>20</v>
      </c>
      <c r="AJ801">
        <v>190.2</v>
      </c>
      <c r="AK801">
        <v>190</v>
      </c>
      <c r="AL801">
        <v>6.9</v>
      </c>
      <c r="AM801">
        <v>195</v>
      </c>
      <c r="AN801" t="s">
        <v>155</v>
      </c>
      <c r="AO801">
        <v>1</v>
      </c>
      <c r="AP801" s="39">
        <v>0.71010416666666665</v>
      </c>
      <c r="AQ801">
        <v>47.164309000000003</v>
      </c>
      <c r="AR801">
        <v>-88.489220000000003</v>
      </c>
      <c r="AS801">
        <v>319.39999999999998</v>
      </c>
      <c r="AT801">
        <v>24.6</v>
      </c>
      <c r="AU801">
        <v>12</v>
      </c>
      <c r="AV801">
        <v>8</v>
      </c>
      <c r="AW801" t="s">
        <v>451</v>
      </c>
      <c r="AX801">
        <v>4.3094999999999999</v>
      </c>
      <c r="AY801">
        <v>1.0605</v>
      </c>
      <c r="AZ801">
        <v>4.7699999999999996</v>
      </c>
      <c r="BA801">
        <v>14.048999999999999</v>
      </c>
      <c r="BB801">
        <v>13.28</v>
      </c>
      <c r="BC801">
        <v>0.95</v>
      </c>
      <c r="BD801">
        <v>15.413</v>
      </c>
      <c r="BE801">
        <v>2748.6759999999999</v>
      </c>
      <c r="BF801">
        <v>177.94200000000001</v>
      </c>
      <c r="BG801">
        <v>8.5999999999999993E-2</v>
      </c>
      <c r="BH801">
        <v>0</v>
      </c>
      <c r="BI801">
        <v>8.5999999999999993E-2</v>
      </c>
      <c r="BJ801">
        <v>6.6000000000000003E-2</v>
      </c>
      <c r="BK801">
        <v>0</v>
      </c>
      <c r="BL801">
        <v>6.6000000000000003E-2</v>
      </c>
      <c r="BM801">
        <v>2.1122999999999998</v>
      </c>
      <c r="BQ801">
        <v>0</v>
      </c>
      <c r="BR801">
        <v>0.42148400000000003</v>
      </c>
      <c r="BS801">
        <v>0.342414</v>
      </c>
      <c r="BT801">
        <v>0.01</v>
      </c>
      <c r="BU801">
        <v>10.146174</v>
      </c>
      <c r="BV801">
        <v>6.8825213999999999</v>
      </c>
    </row>
    <row r="802" spans="1:74" customFormat="1" x14ac:dyDescent="0.25">
      <c r="A802" s="37">
        <v>41704</v>
      </c>
      <c r="B802" s="38">
        <v>1.8703703703703703E-3</v>
      </c>
      <c r="C802">
        <v>14.427</v>
      </c>
      <c r="D802">
        <v>1.5052000000000001</v>
      </c>
      <c r="E802">
        <v>15051.98129</v>
      </c>
      <c r="F802">
        <v>4</v>
      </c>
      <c r="G802">
        <v>-17.8</v>
      </c>
      <c r="H802">
        <v>290.89999999999998</v>
      </c>
      <c r="J802">
        <v>0</v>
      </c>
      <c r="K802">
        <v>0.86619999999999997</v>
      </c>
      <c r="L802">
        <v>12.4977</v>
      </c>
      <c r="M802">
        <v>1.3039000000000001</v>
      </c>
      <c r="N802">
        <v>3.4649999999999999</v>
      </c>
      <c r="O802">
        <v>0</v>
      </c>
      <c r="P802">
        <v>3.5</v>
      </c>
      <c r="Q802">
        <v>2.6570999999999998</v>
      </c>
      <c r="R802">
        <v>0</v>
      </c>
      <c r="S802">
        <v>2.7</v>
      </c>
      <c r="T802">
        <v>290.89999999999998</v>
      </c>
      <c r="W802">
        <v>0</v>
      </c>
      <c r="X802">
        <v>0</v>
      </c>
      <c r="Y802">
        <v>12.2</v>
      </c>
      <c r="Z802">
        <v>846</v>
      </c>
      <c r="AA802">
        <v>871</v>
      </c>
      <c r="AB802">
        <v>794</v>
      </c>
      <c r="AC802">
        <v>55</v>
      </c>
      <c r="AD802">
        <v>10.3</v>
      </c>
      <c r="AE802">
        <v>0.24</v>
      </c>
      <c r="AF802">
        <v>980</v>
      </c>
      <c r="AG802">
        <v>-5</v>
      </c>
      <c r="AH802">
        <v>16</v>
      </c>
      <c r="AI802">
        <v>20</v>
      </c>
      <c r="AJ802">
        <v>191</v>
      </c>
      <c r="AK802">
        <v>190</v>
      </c>
      <c r="AL802">
        <v>7.1</v>
      </c>
      <c r="AM802">
        <v>195</v>
      </c>
      <c r="AN802" t="s">
        <v>155</v>
      </c>
      <c r="AO802">
        <v>1</v>
      </c>
      <c r="AP802" s="39">
        <v>0.7101157407407408</v>
      </c>
      <c r="AQ802">
        <v>47.164296999999998</v>
      </c>
      <c r="AR802">
        <v>-88.489277000000001</v>
      </c>
      <c r="AS802">
        <v>319.39999999999998</v>
      </c>
      <c r="AT802">
        <v>26.4</v>
      </c>
      <c r="AU802">
        <v>12</v>
      </c>
      <c r="AV802">
        <v>8</v>
      </c>
      <c r="AW802" t="s">
        <v>451</v>
      </c>
      <c r="AX802">
        <v>1.9</v>
      </c>
      <c r="AY802">
        <v>1.1000000000000001</v>
      </c>
      <c r="AZ802">
        <v>2.4</v>
      </c>
      <c r="BA802">
        <v>14.048999999999999</v>
      </c>
      <c r="BB802">
        <v>13.25</v>
      </c>
      <c r="BC802">
        <v>0.94</v>
      </c>
      <c r="BD802">
        <v>15.44</v>
      </c>
      <c r="BE802">
        <v>2742.1590000000001</v>
      </c>
      <c r="BF802">
        <v>182.08600000000001</v>
      </c>
      <c r="BG802">
        <v>0.08</v>
      </c>
      <c r="BH802">
        <v>0</v>
      </c>
      <c r="BI802">
        <v>0.08</v>
      </c>
      <c r="BJ802">
        <v>6.0999999999999999E-2</v>
      </c>
      <c r="BK802">
        <v>0</v>
      </c>
      <c r="BL802">
        <v>6.0999999999999999E-2</v>
      </c>
      <c r="BM802">
        <v>2.109</v>
      </c>
      <c r="BQ802">
        <v>0</v>
      </c>
      <c r="BR802">
        <v>0.43389800000000001</v>
      </c>
      <c r="BS802">
        <v>0.34275800000000001</v>
      </c>
      <c r="BT802">
        <v>0.01</v>
      </c>
      <c r="BU802">
        <v>10.44501</v>
      </c>
      <c r="BV802">
        <v>6.8894358000000002</v>
      </c>
    </row>
    <row r="803" spans="1:74" customFormat="1" x14ac:dyDescent="0.25">
      <c r="A803" s="37">
        <v>41704</v>
      </c>
      <c r="B803" s="38">
        <v>1.8819444444444445E-3</v>
      </c>
      <c r="C803">
        <v>14.42</v>
      </c>
      <c r="D803">
        <v>1.5123</v>
      </c>
      <c r="E803">
        <v>15122.70073</v>
      </c>
      <c r="F803">
        <v>3.9</v>
      </c>
      <c r="G803">
        <v>-22.5</v>
      </c>
      <c r="H803">
        <v>325.7</v>
      </c>
      <c r="J803">
        <v>0</v>
      </c>
      <c r="K803">
        <v>0.86619999999999997</v>
      </c>
      <c r="L803">
        <v>12.490399999999999</v>
      </c>
      <c r="M803">
        <v>1.3099000000000001</v>
      </c>
      <c r="N803">
        <v>3.3921000000000001</v>
      </c>
      <c r="O803">
        <v>0</v>
      </c>
      <c r="P803">
        <v>3.4</v>
      </c>
      <c r="Q803">
        <v>2.6011000000000002</v>
      </c>
      <c r="R803">
        <v>0</v>
      </c>
      <c r="S803">
        <v>2.6</v>
      </c>
      <c r="T803">
        <v>325.6583</v>
      </c>
      <c r="W803">
        <v>0</v>
      </c>
      <c r="X803">
        <v>0</v>
      </c>
      <c r="Y803">
        <v>12.1</v>
      </c>
      <c r="Z803">
        <v>846</v>
      </c>
      <c r="AA803">
        <v>870</v>
      </c>
      <c r="AB803">
        <v>794</v>
      </c>
      <c r="AC803">
        <v>55</v>
      </c>
      <c r="AD803">
        <v>10.3</v>
      </c>
      <c r="AE803">
        <v>0.24</v>
      </c>
      <c r="AF803">
        <v>980</v>
      </c>
      <c r="AG803">
        <v>-5</v>
      </c>
      <c r="AH803">
        <v>16</v>
      </c>
      <c r="AI803">
        <v>20</v>
      </c>
      <c r="AJ803">
        <v>191</v>
      </c>
      <c r="AK803">
        <v>189.8</v>
      </c>
      <c r="AL803">
        <v>7</v>
      </c>
      <c r="AM803">
        <v>195</v>
      </c>
      <c r="AN803" t="s">
        <v>155</v>
      </c>
      <c r="AO803">
        <v>1</v>
      </c>
      <c r="AP803" s="39">
        <v>0.7101157407407408</v>
      </c>
      <c r="AQ803">
        <v>47.164254999999997</v>
      </c>
      <c r="AR803">
        <v>-88.489457999999999</v>
      </c>
      <c r="AS803">
        <v>319.39999999999998</v>
      </c>
      <c r="AT803">
        <v>26.8</v>
      </c>
      <c r="AU803">
        <v>12</v>
      </c>
      <c r="AV803">
        <v>8</v>
      </c>
      <c r="AW803" t="s">
        <v>451</v>
      </c>
      <c r="AX803">
        <v>1.9604999999999999</v>
      </c>
      <c r="AY803">
        <v>1.2815000000000001</v>
      </c>
      <c r="AZ803">
        <v>2.5815000000000001</v>
      </c>
      <c r="BA803">
        <v>14.048999999999999</v>
      </c>
      <c r="BB803">
        <v>13.25</v>
      </c>
      <c r="BC803">
        <v>0.94</v>
      </c>
      <c r="BD803">
        <v>15.449</v>
      </c>
      <c r="BE803">
        <v>2740.1190000000001</v>
      </c>
      <c r="BF803">
        <v>182.899</v>
      </c>
      <c r="BG803">
        <v>7.8E-2</v>
      </c>
      <c r="BH803">
        <v>0</v>
      </c>
      <c r="BI803">
        <v>7.8E-2</v>
      </c>
      <c r="BJ803">
        <v>0.06</v>
      </c>
      <c r="BK803">
        <v>0</v>
      </c>
      <c r="BL803">
        <v>0.06</v>
      </c>
      <c r="BM803">
        <v>2.3605999999999998</v>
      </c>
      <c r="BQ803">
        <v>0</v>
      </c>
      <c r="BR803">
        <v>0.44644899999999998</v>
      </c>
      <c r="BS803">
        <v>0.33820699999999998</v>
      </c>
      <c r="BT803">
        <v>9.7929999999999996E-3</v>
      </c>
      <c r="BU803">
        <v>10.747144</v>
      </c>
      <c r="BV803">
        <v>6.7979607</v>
      </c>
    </row>
    <row r="804" spans="1:74" customFormat="1" x14ac:dyDescent="0.25">
      <c r="A804" s="37">
        <v>41704</v>
      </c>
      <c r="B804" s="38">
        <v>1.8935185185185183E-3</v>
      </c>
      <c r="C804">
        <v>14.42</v>
      </c>
      <c r="D804">
        <v>1.4793000000000001</v>
      </c>
      <c r="E804">
        <v>14793.25022</v>
      </c>
      <c r="F804">
        <v>5.0999999999999996</v>
      </c>
      <c r="G804">
        <v>-6.8</v>
      </c>
      <c r="H804">
        <v>303.7</v>
      </c>
      <c r="J804">
        <v>0</v>
      </c>
      <c r="K804">
        <v>0.86650000000000005</v>
      </c>
      <c r="L804">
        <v>12.495100000000001</v>
      </c>
      <c r="M804">
        <v>1.2819</v>
      </c>
      <c r="N804">
        <v>4.4401000000000002</v>
      </c>
      <c r="O804">
        <v>0</v>
      </c>
      <c r="P804">
        <v>4.4000000000000004</v>
      </c>
      <c r="Q804">
        <v>3.4047999999999998</v>
      </c>
      <c r="R804">
        <v>0</v>
      </c>
      <c r="S804">
        <v>3.4</v>
      </c>
      <c r="T804">
        <v>303.66840000000002</v>
      </c>
      <c r="W804">
        <v>0</v>
      </c>
      <c r="X804">
        <v>0</v>
      </c>
      <c r="Y804">
        <v>12.2</v>
      </c>
      <c r="Z804">
        <v>846</v>
      </c>
      <c r="AA804">
        <v>871</v>
      </c>
      <c r="AB804">
        <v>795</v>
      </c>
      <c r="AC804">
        <v>55</v>
      </c>
      <c r="AD804">
        <v>10.3</v>
      </c>
      <c r="AE804">
        <v>0.24</v>
      </c>
      <c r="AF804">
        <v>980</v>
      </c>
      <c r="AG804">
        <v>-5</v>
      </c>
      <c r="AH804">
        <v>16</v>
      </c>
      <c r="AI804">
        <v>20</v>
      </c>
      <c r="AJ804">
        <v>191</v>
      </c>
      <c r="AK804">
        <v>189.2</v>
      </c>
      <c r="AL804">
        <v>7.1</v>
      </c>
      <c r="AM804">
        <v>195</v>
      </c>
      <c r="AN804" t="s">
        <v>155</v>
      </c>
      <c r="AO804">
        <v>1</v>
      </c>
      <c r="AP804" s="39">
        <v>0.71013888888888888</v>
      </c>
      <c r="AQ804">
        <v>47.164226999999997</v>
      </c>
      <c r="AR804">
        <v>-88.489576999999997</v>
      </c>
      <c r="AS804">
        <v>319.39999999999998</v>
      </c>
      <c r="AT804">
        <v>27.8</v>
      </c>
      <c r="AU804">
        <v>12</v>
      </c>
      <c r="AV804">
        <v>8</v>
      </c>
      <c r="AW804" t="s">
        <v>451</v>
      </c>
      <c r="AX804">
        <v>2</v>
      </c>
      <c r="AY804">
        <v>1.4</v>
      </c>
      <c r="AZ804">
        <v>2.7</v>
      </c>
      <c r="BA804">
        <v>14.048999999999999</v>
      </c>
      <c r="BB804">
        <v>13.28</v>
      </c>
      <c r="BC804">
        <v>0.95</v>
      </c>
      <c r="BD804">
        <v>15.404999999999999</v>
      </c>
      <c r="BE804">
        <v>2746.239</v>
      </c>
      <c r="BF804">
        <v>179.31399999999999</v>
      </c>
      <c r="BG804">
        <v>0.10199999999999999</v>
      </c>
      <c r="BH804">
        <v>0</v>
      </c>
      <c r="BI804">
        <v>0.10199999999999999</v>
      </c>
      <c r="BJ804">
        <v>7.8E-2</v>
      </c>
      <c r="BK804">
        <v>0</v>
      </c>
      <c r="BL804">
        <v>7.8E-2</v>
      </c>
      <c r="BM804">
        <v>2.2052999999999998</v>
      </c>
      <c r="BQ804">
        <v>0</v>
      </c>
      <c r="BR804">
        <v>0.44206400000000001</v>
      </c>
      <c r="BS804">
        <v>0.33837899999999999</v>
      </c>
      <c r="BT804">
        <v>9.2069999999999999E-3</v>
      </c>
      <c r="BU804">
        <v>10.641586</v>
      </c>
      <c r="BV804">
        <v>6.8014178999999997</v>
      </c>
    </row>
    <row r="805" spans="1:74" customFormat="1" x14ac:dyDescent="0.25">
      <c r="A805" s="37">
        <v>41704</v>
      </c>
      <c r="B805" s="38">
        <v>1.9050925925925926E-3</v>
      </c>
      <c r="C805">
        <v>14.42</v>
      </c>
      <c r="D805">
        <v>1.5014000000000001</v>
      </c>
      <c r="E805">
        <v>15013.806339999999</v>
      </c>
      <c r="F805">
        <v>5.2</v>
      </c>
      <c r="G805">
        <v>-14.5</v>
      </c>
      <c r="H805">
        <v>300</v>
      </c>
      <c r="J805">
        <v>0</v>
      </c>
      <c r="K805">
        <v>0.86629999999999996</v>
      </c>
      <c r="L805">
        <v>12.491400000000001</v>
      </c>
      <c r="M805">
        <v>1.3006</v>
      </c>
      <c r="N805">
        <v>4.4919000000000002</v>
      </c>
      <c r="O805">
        <v>0</v>
      </c>
      <c r="P805">
        <v>4.5</v>
      </c>
      <c r="Q805">
        <v>3.4445000000000001</v>
      </c>
      <c r="R805">
        <v>0</v>
      </c>
      <c r="S805">
        <v>3.4</v>
      </c>
      <c r="T805">
        <v>300.02280000000002</v>
      </c>
      <c r="W805">
        <v>0</v>
      </c>
      <c r="X805">
        <v>0</v>
      </c>
      <c r="Y805">
        <v>12.1</v>
      </c>
      <c r="Z805">
        <v>846</v>
      </c>
      <c r="AA805">
        <v>871</v>
      </c>
      <c r="AB805">
        <v>795</v>
      </c>
      <c r="AC805">
        <v>55</v>
      </c>
      <c r="AD805">
        <v>10.3</v>
      </c>
      <c r="AE805">
        <v>0.24</v>
      </c>
      <c r="AF805">
        <v>980</v>
      </c>
      <c r="AG805">
        <v>-5</v>
      </c>
      <c r="AH805">
        <v>16</v>
      </c>
      <c r="AI805">
        <v>20</v>
      </c>
      <c r="AJ805">
        <v>191</v>
      </c>
      <c r="AK805">
        <v>190</v>
      </c>
      <c r="AL805">
        <v>6.9</v>
      </c>
      <c r="AM805">
        <v>195</v>
      </c>
      <c r="AN805" t="s">
        <v>155</v>
      </c>
      <c r="AO805">
        <v>1</v>
      </c>
      <c r="AP805" s="39">
        <v>0.71013888888888888</v>
      </c>
      <c r="AQ805">
        <v>47.164147</v>
      </c>
      <c r="AR805">
        <v>-88.489762999999996</v>
      </c>
      <c r="AS805">
        <v>319.5</v>
      </c>
      <c r="AT805">
        <v>29.6</v>
      </c>
      <c r="AU805">
        <v>12</v>
      </c>
      <c r="AV805">
        <v>8</v>
      </c>
      <c r="AW805" t="s">
        <v>451</v>
      </c>
      <c r="AX805">
        <v>2</v>
      </c>
      <c r="AY805">
        <v>1.4</v>
      </c>
      <c r="AZ805">
        <v>2.7</v>
      </c>
      <c r="BA805">
        <v>14.048999999999999</v>
      </c>
      <c r="BB805">
        <v>13.26</v>
      </c>
      <c r="BC805">
        <v>0.94</v>
      </c>
      <c r="BD805">
        <v>15.44</v>
      </c>
      <c r="BE805">
        <v>2742.5039999999999</v>
      </c>
      <c r="BF805">
        <v>181.74</v>
      </c>
      <c r="BG805">
        <v>0.10299999999999999</v>
      </c>
      <c r="BH805">
        <v>0</v>
      </c>
      <c r="BI805">
        <v>0.10299999999999999</v>
      </c>
      <c r="BJ805">
        <v>7.9000000000000001E-2</v>
      </c>
      <c r="BK805">
        <v>0</v>
      </c>
      <c r="BL805">
        <v>7.9000000000000001E-2</v>
      </c>
      <c r="BM805">
        <v>2.1764999999999999</v>
      </c>
      <c r="BQ805">
        <v>0</v>
      </c>
      <c r="BR805">
        <v>0.41062399999999999</v>
      </c>
      <c r="BS805">
        <v>0.336621</v>
      </c>
      <c r="BT805">
        <v>0.01</v>
      </c>
      <c r="BU805">
        <v>9.8847459999999998</v>
      </c>
      <c r="BV805">
        <v>6.7660821000000002</v>
      </c>
    </row>
    <row r="806" spans="1:74" customFormat="1" x14ac:dyDescent="0.25">
      <c r="A806" s="37">
        <v>41704</v>
      </c>
      <c r="B806" s="38">
        <v>1.9166666666666666E-3</v>
      </c>
      <c r="C806">
        <v>14.414</v>
      </c>
      <c r="D806">
        <v>1.4646999999999999</v>
      </c>
      <c r="E806">
        <v>14646.527550000001</v>
      </c>
      <c r="F806">
        <v>5.2</v>
      </c>
      <c r="G806">
        <v>-12.5</v>
      </c>
      <c r="H806">
        <v>290.8</v>
      </c>
      <c r="J806">
        <v>0</v>
      </c>
      <c r="K806">
        <v>0.86660000000000004</v>
      </c>
      <c r="L806">
        <v>12.491099999999999</v>
      </c>
      <c r="M806">
        <v>1.2693000000000001</v>
      </c>
      <c r="N806">
        <v>4.5396999999999998</v>
      </c>
      <c r="O806">
        <v>0</v>
      </c>
      <c r="P806">
        <v>4.5</v>
      </c>
      <c r="Q806">
        <v>3.4811999999999999</v>
      </c>
      <c r="R806">
        <v>0</v>
      </c>
      <c r="S806">
        <v>3.5</v>
      </c>
      <c r="T806">
        <v>290.81439999999998</v>
      </c>
      <c r="W806">
        <v>0</v>
      </c>
      <c r="X806">
        <v>0</v>
      </c>
      <c r="Y806">
        <v>12.1</v>
      </c>
      <c r="Z806">
        <v>846</v>
      </c>
      <c r="AA806">
        <v>871</v>
      </c>
      <c r="AB806">
        <v>795</v>
      </c>
      <c r="AC806">
        <v>55</v>
      </c>
      <c r="AD806">
        <v>10.3</v>
      </c>
      <c r="AE806">
        <v>0.24</v>
      </c>
      <c r="AF806">
        <v>980</v>
      </c>
      <c r="AG806">
        <v>-5</v>
      </c>
      <c r="AH806">
        <v>16</v>
      </c>
      <c r="AI806">
        <v>20</v>
      </c>
      <c r="AJ806">
        <v>191</v>
      </c>
      <c r="AK806">
        <v>190</v>
      </c>
      <c r="AL806">
        <v>6.8</v>
      </c>
      <c r="AM806">
        <v>195</v>
      </c>
      <c r="AN806" t="s">
        <v>155</v>
      </c>
      <c r="AO806">
        <v>2</v>
      </c>
      <c r="AP806" s="39">
        <v>0.71016203703703706</v>
      </c>
      <c r="AQ806">
        <v>47.164054</v>
      </c>
      <c r="AR806">
        <v>-88.489974000000004</v>
      </c>
      <c r="AS806">
        <v>319.39999999999998</v>
      </c>
      <c r="AT806">
        <v>30.4</v>
      </c>
      <c r="AU806">
        <v>12</v>
      </c>
      <c r="AV806">
        <v>8</v>
      </c>
      <c r="AW806" t="s">
        <v>451</v>
      </c>
      <c r="AX806">
        <v>2.181381</v>
      </c>
      <c r="AY806">
        <v>1.4604600000000001</v>
      </c>
      <c r="AZ806">
        <v>2.8813810000000002</v>
      </c>
      <c r="BA806">
        <v>14.048999999999999</v>
      </c>
      <c r="BB806">
        <v>13.3</v>
      </c>
      <c r="BC806">
        <v>0.95</v>
      </c>
      <c r="BD806">
        <v>15.391999999999999</v>
      </c>
      <c r="BE806">
        <v>2748.9259999999999</v>
      </c>
      <c r="BF806">
        <v>177.786</v>
      </c>
      <c r="BG806">
        <v>0.105</v>
      </c>
      <c r="BH806">
        <v>0</v>
      </c>
      <c r="BI806">
        <v>0.105</v>
      </c>
      <c r="BJ806">
        <v>0.08</v>
      </c>
      <c r="BK806">
        <v>0</v>
      </c>
      <c r="BL806">
        <v>0.08</v>
      </c>
      <c r="BM806">
        <v>2.1147</v>
      </c>
      <c r="BQ806">
        <v>0</v>
      </c>
      <c r="BR806">
        <v>0.43455100000000002</v>
      </c>
      <c r="BS806">
        <v>0.33900000000000002</v>
      </c>
      <c r="BT806">
        <v>1.0207000000000001E-2</v>
      </c>
      <c r="BU806">
        <v>10.460729000000001</v>
      </c>
      <c r="BV806">
        <v>6.8139000000000003</v>
      </c>
    </row>
    <row r="807" spans="1:74" customFormat="1" x14ac:dyDescent="0.25">
      <c r="A807" s="37">
        <v>41704</v>
      </c>
      <c r="B807" s="38">
        <v>1.9282407407407408E-3</v>
      </c>
      <c r="C807">
        <v>14.406000000000001</v>
      </c>
      <c r="D807">
        <v>1.4437</v>
      </c>
      <c r="E807">
        <v>14436.836569999999</v>
      </c>
      <c r="F807">
        <v>5.6</v>
      </c>
      <c r="G807">
        <v>-2</v>
      </c>
      <c r="H807">
        <v>263</v>
      </c>
      <c r="J807">
        <v>0</v>
      </c>
      <c r="K807">
        <v>0.8669</v>
      </c>
      <c r="L807">
        <v>12.488099999999999</v>
      </c>
      <c r="M807">
        <v>1.2515000000000001</v>
      </c>
      <c r="N807">
        <v>4.8545999999999996</v>
      </c>
      <c r="O807">
        <v>0</v>
      </c>
      <c r="P807">
        <v>4.9000000000000004</v>
      </c>
      <c r="Q807">
        <v>3.7227000000000001</v>
      </c>
      <c r="R807">
        <v>0</v>
      </c>
      <c r="S807">
        <v>3.7</v>
      </c>
      <c r="T807">
        <v>263.0086</v>
      </c>
      <c r="W807">
        <v>0</v>
      </c>
      <c r="X807">
        <v>0</v>
      </c>
      <c r="Y807">
        <v>12.2</v>
      </c>
      <c r="Z807">
        <v>845</v>
      </c>
      <c r="AA807">
        <v>871</v>
      </c>
      <c r="AB807">
        <v>795</v>
      </c>
      <c r="AC807">
        <v>55</v>
      </c>
      <c r="AD807">
        <v>10.3</v>
      </c>
      <c r="AE807">
        <v>0.24</v>
      </c>
      <c r="AF807">
        <v>980</v>
      </c>
      <c r="AG807">
        <v>-5</v>
      </c>
      <c r="AH807">
        <v>16</v>
      </c>
      <c r="AI807">
        <v>20</v>
      </c>
      <c r="AJ807">
        <v>190.8</v>
      </c>
      <c r="AK807">
        <v>189.8</v>
      </c>
      <c r="AL807">
        <v>6.9</v>
      </c>
      <c r="AM807">
        <v>195</v>
      </c>
      <c r="AN807" t="s">
        <v>155</v>
      </c>
      <c r="AO807">
        <v>2</v>
      </c>
      <c r="AP807" s="39">
        <v>0.7101736111111111</v>
      </c>
      <c r="AQ807">
        <v>47.163975999999998</v>
      </c>
      <c r="AR807">
        <v>-88.490127000000001</v>
      </c>
      <c r="AS807">
        <v>319.3</v>
      </c>
      <c r="AT807">
        <v>32</v>
      </c>
      <c r="AU807">
        <v>12</v>
      </c>
      <c r="AV807">
        <v>8</v>
      </c>
      <c r="AW807" t="s">
        <v>451</v>
      </c>
      <c r="AX807">
        <v>2.5419999999999998</v>
      </c>
      <c r="AY807">
        <v>1.5605</v>
      </c>
      <c r="AZ807">
        <v>3.1815000000000002</v>
      </c>
      <c r="BA807">
        <v>14.048999999999999</v>
      </c>
      <c r="BB807">
        <v>13.33</v>
      </c>
      <c r="BC807">
        <v>0.95</v>
      </c>
      <c r="BD807">
        <v>15.353999999999999</v>
      </c>
      <c r="BE807">
        <v>2752.9789999999998</v>
      </c>
      <c r="BF807">
        <v>175.59899999999999</v>
      </c>
      <c r="BG807">
        <v>0.112</v>
      </c>
      <c r="BH807">
        <v>0</v>
      </c>
      <c r="BI807">
        <v>0.112</v>
      </c>
      <c r="BJ807">
        <v>8.5999999999999993E-2</v>
      </c>
      <c r="BK807">
        <v>0</v>
      </c>
      <c r="BL807">
        <v>8.5999999999999993E-2</v>
      </c>
      <c r="BM807">
        <v>1.9157999999999999</v>
      </c>
      <c r="BQ807">
        <v>0</v>
      </c>
      <c r="BR807">
        <v>0.43044900000000003</v>
      </c>
      <c r="BS807">
        <v>0.33982800000000002</v>
      </c>
      <c r="BT807">
        <v>1.0999999999999999E-2</v>
      </c>
      <c r="BU807">
        <v>10.361984</v>
      </c>
      <c r="BV807">
        <v>6.8305427999999999</v>
      </c>
    </row>
    <row r="808" spans="1:74" customFormat="1" x14ac:dyDescent="0.25">
      <c r="A808" s="37">
        <v>41704</v>
      </c>
      <c r="B808" s="38">
        <v>1.939814814814815E-3</v>
      </c>
      <c r="C808">
        <v>14.4</v>
      </c>
      <c r="D808">
        <v>1.4552</v>
      </c>
      <c r="E808">
        <v>14552.068380000001</v>
      </c>
      <c r="F808">
        <v>5.6</v>
      </c>
      <c r="G808">
        <v>-2</v>
      </c>
      <c r="H808">
        <v>279.7</v>
      </c>
      <c r="J808">
        <v>0</v>
      </c>
      <c r="K808">
        <v>0.86680000000000001</v>
      </c>
      <c r="L808">
        <v>12.481400000000001</v>
      </c>
      <c r="M808">
        <v>1.2613000000000001</v>
      </c>
      <c r="N808">
        <v>4.8615000000000004</v>
      </c>
      <c r="O808">
        <v>0</v>
      </c>
      <c r="P808">
        <v>4.9000000000000004</v>
      </c>
      <c r="Q808">
        <v>3.7279</v>
      </c>
      <c r="R808">
        <v>0</v>
      </c>
      <c r="S808">
        <v>3.7</v>
      </c>
      <c r="T808">
        <v>279.66789999999997</v>
      </c>
      <c r="W808">
        <v>0</v>
      </c>
      <c r="X808">
        <v>0</v>
      </c>
      <c r="Y808">
        <v>12.1</v>
      </c>
      <c r="Z808">
        <v>846</v>
      </c>
      <c r="AA808">
        <v>870</v>
      </c>
      <c r="AB808">
        <v>796</v>
      </c>
      <c r="AC808">
        <v>55</v>
      </c>
      <c r="AD808">
        <v>10.3</v>
      </c>
      <c r="AE808">
        <v>0.24</v>
      </c>
      <c r="AF808">
        <v>980</v>
      </c>
      <c r="AG808">
        <v>-5</v>
      </c>
      <c r="AH808">
        <v>16</v>
      </c>
      <c r="AI808">
        <v>20</v>
      </c>
      <c r="AJ808">
        <v>190.2</v>
      </c>
      <c r="AK808">
        <v>189</v>
      </c>
      <c r="AL808">
        <v>6.7</v>
      </c>
      <c r="AM808">
        <v>195</v>
      </c>
      <c r="AN808" t="s">
        <v>155</v>
      </c>
      <c r="AO808">
        <v>2</v>
      </c>
      <c r="AP808" s="39">
        <v>0.71018518518518514</v>
      </c>
      <c r="AQ808">
        <v>47.163893999999999</v>
      </c>
      <c r="AR808">
        <v>-88.490288000000007</v>
      </c>
      <c r="AS808">
        <v>319.2</v>
      </c>
      <c r="AT808">
        <v>33.4</v>
      </c>
      <c r="AU808">
        <v>12</v>
      </c>
      <c r="AV808">
        <v>7</v>
      </c>
      <c r="AW808" t="s">
        <v>452</v>
      </c>
      <c r="AX808">
        <v>1.853</v>
      </c>
      <c r="AY808">
        <v>1.5395000000000001</v>
      </c>
      <c r="AZ808">
        <v>2.5135000000000001</v>
      </c>
      <c r="BA808">
        <v>14.048999999999999</v>
      </c>
      <c r="BB808">
        <v>13.32</v>
      </c>
      <c r="BC808">
        <v>0.95</v>
      </c>
      <c r="BD808">
        <v>15.371</v>
      </c>
      <c r="BE808">
        <v>2750.547</v>
      </c>
      <c r="BF808">
        <v>176.91300000000001</v>
      </c>
      <c r="BG808">
        <v>0.112</v>
      </c>
      <c r="BH808">
        <v>0</v>
      </c>
      <c r="BI808">
        <v>0.112</v>
      </c>
      <c r="BJ808">
        <v>8.5999999999999993E-2</v>
      </c>
      <c r="BK808">
        <v>0</v>
      </c>
      <c r="BL808">
        <v>8.5999999999999993E-2</v>
      </c>
      <c r="BM808">
        <v>2.0364</v>
      </c>
      <c r="BQ808">
        <v>0</v>
      </c>
      <c r="BR808">
        <v>0.44345200000000001</v>
      </c>
      <c r="BS808">
        <v>0.34320699999999998</v>
      </c>
      <c r="BT808">
        <v>1.0999999999999999E-2</v>
      </c>
      <c r="BU808">
        <v>10.674998</v>
      </c>
      <c r="BV808">
        <v>6.8984607000000002</v>
      </c>
    </row>
    <row r="809" spans="1:74" customFormat="1" x14ac:dyDescent="0.25">
      <c r="A809" s="37">
        <v>41704</v>
      </c>
      <c r="B809" s="38">
        <v>1.9513888888888888E-3</v>
      </c>
      <c r="C809">
        <v>14.4</v>
      </c>
      <c r="D809">
        <v>1.4212</v>
      </c>
      <c r="E809">
        <v>14212.39601</v>
      </c>
      <c r="F809">
        <v>5.6</v>
      </c>
      <c r="G809">
        <v>3</v>
      </c>
      <c r="H809">
        <v>261.39999999999998</v>
      </c>
      <c r="J809">
        <v>0</v>
      </c>
      <c r="K809">
        <v>0.86709999999999998</v>
      </c>
      <c r="L809">
        <v>12.4864</v>
      </c>
      <c r="M809">
        <v>1.2323999999999999</v>
      </c>
      <c r="N809">
        <v>4.8757999999999999</v>
      </c>
      <c r="O809">
        <v>2.6086999999999998</v>
      </c>
      <c r="P809">
        <v>7.5</v>
      </c>
      <c r="Q809">
        <v>3.7389000000000001</v>
      </c>
      <c r="R809">
        <v>2.0005000000000002</v>
      </c>
      <c r="S809">
        <v>5.7</v>
      </c>
      <c r="T809">
        <v>261.3972</v>
      </c>
      <c r="W809">
        <v>0</v>
      </c>
      <c r="X809">
        <v>0</v>
      </c>
      <c r="Y809">
        <v>12.2</v>
      </c>
      <c r="Z809">
        <v>846</v>
      </c>
      <c r="AA809">
        <v>870</v>
      </c>
      <c r="AB809">
        <v>796</v>
      </c>
      <c r="AC809">
        <v>55</v>
      </c>
      <c r="AD809">
        <v>10.3</v>
      </c>
      <c r="AE809">
        <v>0.24</v>
      </c>
      <c r="AF809">
        <v>980</v>
      </c>
      <c r="AG809">
        <v>-5</v>
      </c>
      <c r="AH809">
        <v>16</v>
      </c>
      <c r="AI809">
        <v>20</v>
      </c>
      <c r="AJ809">
        <v>191</v>
      </c>
      <c r="AK809">
        <v>189.2</v>
      </c>
      <c r="AL809">
        <v>6.8</v>
      </c>
      <c r="AM809">
        <v>195</v>
      </c>
      <c r="AN809" t="s">
        <v>155</v>
      </c>
      <c r="AO809">
        <v>2</v>
      </c>
      <c r="AP809" s="39">
        <v>0.71019675925925929</v>
      </c>
      <c r="AQ809">
        <v>47.163834000000001</v>
      </c>
      <c r="AR809">
        <v>-88.490485000000007</v>
      </c>
      <c r="AS809">
        <v>319</v>
      </c>
      <c r="AT809">
        <v>34.9</v>
      </c>
      <c r="AU809">
        <v>12</v>
      </c>
      <c r="AV809">
        <v>9</v>
      </c>
      <c r="AW809" t="s">
        <v>453</v>
      </c>
      <c r="AX809">
        <v>1.3605</v>
      </c>
      <c r="AY809">
        <v>1.1975</v>
      </c>
      <c r="AZ809">
        <v>2.0605000000000002</v>
      </c>
      <c r="BA809">
        <v>14.048999999999999</v>
      </c>
      <c r="BB809">
        <v>13.35</v>
      </c>
      <c r="BC809">
        <v>0.95</v>
      </c>
      <c r="BD809">
        <v>15.324999999999999</v>
      </c>
      <c r="BE809">
        <v>2756.8249999999998</v>
      </c>
      <c r="BF809">
        <v>173.17699999999999</v>
      </c>
      <c r="BG809">
        <v>0.113</v>
      </c>
      <c r="BH809">
        <v>0.06</v>
      </c>
      <c r="BI809">
        <v>0.17299999999999999</v>
      </c>
      <c r="BJ809">
        <v>8.5999999999999993E-2</v>
      </c>
      <c r="BK809">
        <v>4.5999999999999999E-2</v>
      </c>
      <c r="BL809">
        <v>0.13300000000000001</v>
      </c>
      <c r="BM809">
        <v>1.9069</v>
      </c>
      <c r="BQ809">
        <v>0</v>
      </c>
      <c r="BR809">
        <v>0.44987300000000002</v>
      </c>
      <c r="BS809">
        <v>0.34399999999999997</v>
      </c>
      <c r="BT809">
        <v>1.0999999999999999E-2</v>
      </c>
      <c r="BU809">
        <v>10.829571</v>
      </c>
      <c r="BV809">
        <v>6.9143999999999997</v>
      </c>
    </row>
    <row r="810" spans="1:74" customFormat="1" x14ac:dyDescent="0.25">
      <c r="A810" s="37">
        <v>41704</v>
      </c>
      <c r="B810" s="38">
        <v>1.9629629629629628E-3</v>
      </c>
      <c r="C810">
        <v>14.4</v>
      </c>
      <c r="D810">
        <v>1.3584000000000001</v>
      </c>
      <c r="E810">
        <v>13583.6898</v>
      </c>
      <c r="F810">
        <v>4.8</v>
      </c>
      <c r="G810">
        <v>3.1</v>
      </c>
      <c r="H810">
        <v>211.9</v>
      </c>
      <c r="J810">
        <v>0</v>
      </c>
      <c r="K810">
        <v>0.86770000000000003</v>
      </c>
      <c r="L810">
        <v>12.4947</v>
      </c>
      <c r="M810">
        <v>1.1786000000000001</v>
      </c>
      <c r="N810">
        <v>4.1649000000000003</v>
      </c>
      <c r="O810">
        <v>2.6898</v>
      </c>
      <c r="P810">
        <v>6.9</v>
      </c>
      <c r="Q810">
        <v>3.1938</v>
      </c>
      <c r="R810">
        <v>2.0626000000000002</v>
      </c>
      <c r="S810">
        <v>5.3</v>
      </c>
      <c r="T810">
        <v>211.94839999999999</v>
      </c>
      <c r="W810">
        <v>0</v>
      </c>
      <c r="X810">
        <v>0</v>
      </c>
      <c r="Y810">
        <v>12.2</v>
      </c>
      <c r="Z810">
        <v>845</v>
      </c>
      <c r="AA810">
        <v>871</v>
      </c>
      <c r="AB810">
        <v>796</v>
      </c>
      <c r="AC810">
        <v>55</v>
      </c>
      <c r="AD810">
        <v>10.3</v>
      </c>
      <c r="AE810">
        <v>0.24</v>
      </c>
      <c r="AF810">
        <v>980</v>
      </c>
      <c r="AG810">
        <v>-5</v>
      </c>
      <c r="AH810">
        <v>16</v>
      </c>
      <c r="AI810">
        <v>20</v>
      </c>
      <c r="AJ810">
        <v>190.8</v>
      </c>
      <c r="AK810">
        <v>190</v>
      </c>
      <c r="AL810">
        <v>6.7</v>
      </c>
      <c r="AM810">
        <v>195</v>
      </c>
      <c r="AN810" t="s">
        <v>155</v>
      </c>
      <c r="AO810">
        <v>2</v>
      </c>
      <c r="AP810" s="39">
        <v>0.71020833333333344</v>
      </c>
      <c r="AQ810">
        <v>47.163792999999998</v>
      </c>
      <c r="AR810">
        <v>-88.490700000000004</v>
      </c>
      <c r="AS810">
        <v>318.89999999999998</v>
      </c>
      <c r="AT810">
        <v>35.799999999999997</v>
      </c>
      <c r="AU810">
        <v>12</v>
      </c>
      <c r="AV810">
        <v>9</v>
      </c>
      <c r="AW810" t="s">
        <v>453</v>
      </c>
      <c r="AX810">
        <v>1.5209999999999999</v>
      </c>
      <c r="AY810">
        <v>1</v>
      </c>
      <c r="AZ810">
        <v>2.1604999999999999</v>
      </c>
      <c r="BA810">
        <v>14.048999999999999</v>
      </c>
      <c r="BB810">
        <v>13.41</v>
      </c>
      <c r="BC810">
        <v>0.95</v>
      </c>
      <c r="BD810">
        <v>15.249000000000001</v>
      </c>
      <c r="BE810">
        <v>2768.8380000000002</v>
      </c>
      <c r="BF810">
        <v>166.238</v>
      </c>
      <c r="BG810">
        <v>9.7000000000000003E-2</v>
      </c>
      <c r="BH810">
        <v>6.2E-2</v>
      </c>
      <c r="BI810">
        <v>0.159</v>
      </c>
      <c r="BJ810">
        <v>7.3999999999999996E-2</v>
      </c>
      <c r="BK810">
        <v>4.8000000000000001E-2</v>
      </c>
      <c r="BL810">
        <v>0.122</v>
      </c>
      <c r="BM810">
        <v>1.5519000000000001</v>
      </c>
      <c r="BQ810">
        <v>0</v>
      </c>
      <c r="BR810">
        <v>0.37221700000000002</v>
      </c>
      <c r="BS810">
        <v>0.34338099999999999</v>
      </c>
      <c r="BT810">
        <v>1.1412E-2</v>
      </c>
      <c r="BU810">
        <v>8.9601989999999994</v>
      </c>
      <c r="BV810">
        <v>6.9019580999999999</v>
      </c>
    </row>
    <row r="811" spans="1:74" customFormat="1" x14ac:dyDescent="0.25">
      <c r="A811" s="37">
        <v>41704</v>
      </c>
      <c r="B811" s="38">
        <v>1.9745370370370372E-3</v>
      </c>
      <c r="C811">
        <v>14.430999999999999</v>
      </c>
      <c r="D811">
        <v>1.3068</v>
      </c>
      <c r="E811">
        <v>13067.95883</v>
      </c>
      <c r="F811">
        <v>4.7</v>
      </c>
      <c r="G811">
        <v>3.1</v>
      </c>
      <c r="H811">
        <v>220.6</v>
      </c>
      <c r="J811">
        <v>0</v>
      </c>
      <c r="K811">
        <v>0.86780000000000002</v>
      </c>
      <c r="L811">
        <v>12.523400000000001</v>
      </c>
      <c r="M811">
        <v>1.1341000000000001</v>
      </c>
      <c r="N811">
        <v>4.0788000000000002</v>
      </c>
      <c r="O811">
        <v>2.6903000000000001</v>
      </c>
      <c r="P811">
        <v>6.8</v>
      </c>
      <c r="Q811">
        <v>3.1276999999999999</v>
      </c>
      <c r="R811">
        <v>2.0630000000000002</v>
      </c>
      <c r="S811">
        <v>5.2</v>
      </c>
      <c r="T811">
        <v>220.6</v>
      </c>
      <c r="W811">
        <v>0</v>
      </c>
      <c r="X811">
        <v>0</v>
      </c>
      <c r="Y811">
        <v>12.1</v>
      </c>
      <c r="Z811">
        <v>847</v>
      </c>
      <c r="AA811">
        <v>871</v>
      </c>
      <c r="AB811">
        <v>795</v>
      </c>
      <c r="AC811">
        <v>55</v>
      </c>
      <c r="AD811">
        <v>10.3</v>
      </c>
      <c r="AE811">
        <v>0.24</v>
      </c>
      <c r="AF811">
        <v>980</v>
      </c>
      <c r="AG811">
        <v>-5</v>
      </c>
      <c r="AH811">
        <v>16</v>
      </c>
      <c r="AI811">
        <v>20</v>
      </c>
      <c r="AJ811">
        <v>190</v>
      </c>
      <c r="AK811">
        <v>190</v>
      </c>
      <c r="AL811">
        <v>6.5</v>
      </c>
      <c r="AM811">
        <v>195</v>
      </c>
      <c r="AN811" t="s">
        <v>155</v>
      </c>
      <c r="AO811">
        <v>2</v>
      </c>
      <c r="AP811" s="39">
        <v>0.71021990740740737</v>
      </c>
      <c r="AQ811">
        <v>47.163761000000001</v>
      </c>
      <c r="AR811">
        <v>-88.490911999999994</v>
      </c>
      <c r="AS811">
        <v>318.8</v>
      </c>
      <c r="AT811">
        <v>36.1</v>
      </c>
      <c r="AU811">
        <v>12</v>
      </c>
      <c r="AV811">
        <v>9</v>
      </c>
      <c r="AW811" t="s">
        <v>453</v>
      </c>
      <c r="AX811">
        <v>1.7815000000000001</v>
      </c>
      <c r="AY811">
        <v>1</v>
      </c>
      <c r="AZ811">
        <v>2.3815</v>
      </c>
      <c r="BA811">
        <v>14.048999999999999</v>
      </c>
      <c r="BB811">
        <v>13.43</v>
      </c>
      <c r="BC811">
        <v>0.96</v>
      </c>
      <c r="BD811">
        <v>15.231</v>
      </c>
      <c r="BE811">
        <v>2778.2530000000002</v>
      </c>
      <c r="BF811">
        <v>160.12700000000001</v>
      </c>
      <c r="BG811">
        <v>9.5000000000000001E-2</v>
      </c>
      <c r="BH811">
        <v>6.2E-2</v>
      </c>
      <c r="BI811">
        <v>0.157</v>
      </c>
      <c r="BJ811">
        <v>7.2999999999999995E-2</v>
      </c>
      <c r="BK811">
        <v>4.8000000000000001E-2</v>
      </c>
      <c r="BL811">
        <v>0.121</v>
      </c>
      <c r="BM811">
        <v>1.617</v>
      </c>
      <c r="BQ811">
        <v>0</v>
      </c>
      <c r="BR811">
        <v>0.399586</v>
      </c>
      <c r="BS811">
        <v>0.34120699999999998</v>
      </c>
      <c r="BT811">
        <v>1.2793000000000001E-2</v>
      </c>
      <c r="BU811">
        <v>9.6190339999999992</v>
      </c>
      <c r="BV811">
        <v>6.8582606999999998</v>
      </c>
    </row>
    <row r="812" spans="1:74" customFormat="1" x14ac:dyDescent="0.25">
      <c r="A812" s="37">
        <v>41704</v>
      </c>
      <c r="B812" s="38">
        <v>1.9861111111111108E-3</v>
      </c>
      <c r="C812">
        <v>14.458</v>
      </c>
      <c r="D812">
        <v>1.0838000000000001</v>
      </c>
      <c r="E812">
        <v>10838.11321</v>
      </c>
      <c r="F812">
        <v>4.7</v>
      </c>
      <c r="G812">
        <v>3.1</v>
      </c>
      <c r="H812">
        <v>153.9</v>
      </c>
      <c r="J812">
        <v>0</v>
      </c>
      <c r="K812">
        <v>0.86970000000000003</v>
      </c>
      <c r="L812">
        <v>12.574199999999999</v>
      </c>
      <c r="M812">
        <v>0.94259999999999999</v>
      </c>
      <c r="N812">
        <v>4.0875000000000004</v>
      </c>
      <c r="O812">
        <v>2.6960000000000002</v>
      </c>
      <c r="P812">
        <v>6.8</v>
      </c>
      <c r="Q812">
        <v>3.1343999999999999</v>
      </c>
      <c r="R812">
        <v>2.0674000000000001</v>
      </c>
      <c r="S812">
        <v>5.2</v>
      </c>
      <c r="T812">
        <v>153.88509999999999</v>
      </c>
      <c r="W812">
        <v>0</v>
      </c>
      <c r="X812">
        <v>0</v>
      </c>
      <c r="Y812">
        <v>12.2</v>
      </c>
      <c r="Z812">
        <v>846</v>
      </c>
      <c r="AA812">
        <v>869</v>
      </c>
      <c r="AB812">
        <v>794</v>
      </c>
      <c r="AC812">
        <v>55</v>
      </c>
      <c r="AD812">
        <v>10.3</v>
      </c>
      <c r="AE812">
        <v>0.24</v>
      </c>
      <c r="AF812">
        <v>980</v>
      </c>
      <c r="AG812">
        <v>-5</v>
      </c>
      <c r="AH812">
        <v>16</v>
      </c>
      <c r="AI812">
        <v>20</v>
      </c>
      <c r="AJ812">
        <v>190</v>
      </c>
      <c r="AK812">
        <v>190</v>
      </c>
      <c r="AL812">
        <v>6.7</v>
      </c>
      <c r="AM812">
        <v>195</v>
      </c>
      <c r="AN812" t="s">
        <v>155</v>
      </c>
      <c r="AO812">
        <v>2</v>
      </c>
      <c r="AP812" s="39">
        <v>0.71023148148148152</v>
      </c>
      <c r="AQ812">
        <v>47.163727999999999</v>
      </c>
      <c r="AR812">
        <v>-88.491118</v>
      </c>
      <c r="AS812">
        <v>318.7</v>
      </c>
      <c r="AT812">
        <v>35.799999999999997</v>
      </c>
      <c r="AU812">
        <v>12</v>
      </c>
      <c r="AV812">
        <v>8</v>
      </c>
      <c r="AW812" t="s">
        <v>454</v>
      </c>
      <c r="AX812">
        <v>1.9</v>
      </c>
      <c r="AY812">
        <v>1</v>
      </c>
      <c r="AZ812">
        <v>2.5</v>
      </c>
      <c r="BA812">
        <v>14.048999999999999</v>
      </c>
      <c r="BB812">
        <v>13.63</v>
      </c>
      <c r="BC812">
        <v>0.97</v>
      </c>
      <c r="BD812">
        <v>14.984999999999999</v>
      </c>
      <c r="BE812">
        <v>2819.998</v>
      </c>
      <c r="BF812">
        <v>134.54300000000001</v>
      </c>
      <c r="BG812">
        <v>9.6000000000000002E-2</v>
      </c>
      <c r="BH812">
        <v>6.3E-2</v>
      </c>
      <c r="BI812">
        <v>0.159</v>
      </c>
      <c r="BJ812">
        <v>7.3999999999999996E-2</v>
      </c>
      <c r="BK812">
        <v>4.9000000000000002E-2</v>
      </c>
      <c r="BL812">
        <v>0.122</v>
      </c>
      <c r="BM812">
        <v>1.1403000000000001</v>
      </c>
      <c r="BQ812">
        <v>0</v>
      </c>
      <c r="BR812">
        <v>0.39075500000000002</v>
      </c>
      <c r="BS812">
        <v>0.34220699999999998</v>
      </c>
      <c r="BT812">
        <v>1.2E-2</v>
      </c>
      <c r="BU812">
        <v>9.4064499999999995</v>
      </c>
      <c r="BV812">
        <v>6.8783607</v>
      </c>
    </row>
    <row r="813" spans="1:74" customFormat="1" x14ac:dyDescent="0.25">
      <c r="A813" s="37">
        <v>41704</v>
      </c>
      <c r="B813" s="38">
        <v>1.9976851851851852E-3</v>
      </c>
      <c r="C813">
        <v>14.377000000000001</v>
      </c>
      <c r="D813">
        <v>1.4957</v>
      </c>
      <c r="E813">
        <v>14957.180759999999</v>
      </c>
      <c r="F813">
        <v>4.7</v>
      </c>
      <c r="G813">
        <v>3</v>
      </c>
      <c r="H813">
        <v>278.39999999999998</v>
      </c>
      <c r="J813">
        <v>0</v>
      </c>
      <c r="K813">
        <v>0.86650000000000005</v>
      </c>
      <c r="L813">
        <v>12.4579</v>
      </c>
      <c r="M813">
        <v>1.2961</v>
      </c>
      <c r="N813">
        <v>4.0308000000000002</v>
      </c>
      <c r="O813">
        <v>2.6065999999999998</v>
      </c>
      <c r="P813">
        <v>6.6</v>
      </c>
      <c r="Q813">
        <v>3.0910000000000002</v>
      </c>
      <c r="R813">
        <v>1.9987999999999999</v>
      </c>
      <c r="S813">
        <v>5.0999999999999996</v>
      </c>
      <c r="T813">
        <v>278.35520000000002</v>
      </c>
      <c r="W813">
        <v>0</v>
      </c>
      <c r="X813">
        <v>0</v>
      </c>
      <c r="Y813">
        <v>12.1</v>
      </c>
      <c r="Z813">
        <v>847</v>
      </c>
      <c r="AA813">
        <v>871</v>
      </c>
      <c r="AB813">
        <v>796</v>
      </c>
      <c r="AC813">
        <v>55</v>
      </c>
      <c r="AD813">
        <v>10.3</v>
      </c>
      <c r="AE813">
        <v>0.24</v>
      </c>
      <c r="AF813">
        <v>980</v>
      </c>
      <c r="AG813">
        <v>-5</v>
      </c>
      <c r="AH813">
        <v>16</v>
      </c>
      <c r="AI813">
        <v>20</v>
      </c>
      <c r="AJ813">
        <v>190.2</v>
      </c>
      <c r="AK813">
        <v>190</v>
      </c>
      <c r="AL813">
        <v>6.6</v>
      </c>
      <c r="AM813">
        <v>195</v>
      </c>
      <c r="AN813" t="s">
        <v>155</v>
      </c>
      <c r="AO813">
        <v>2</v>
      </c>
      <c r="AP813" s="39">
        <v>0.71024305555555556</v>
      </c>
      <c r="AQ813">
        <v>47.163713000000001</v>
      </c>
      <c r="AR813">
        <v>-88.491197</v>
      </c>
      <c r="AS813">
        <v>318.7</v>
      </c>
      <c r="AT813">
        <v>35.4</v>
      </c>
      <c r="AU813">
        <v>12</v>
      </c>
      <c r="AV813">
        <v>8</v>
      </c>
      <c r="AW813" t="s">
        <v>454</v>
      </c>
      <c r="AX813">
        <v>1.9</v>
      </c>
      <c r="AY813">
        <v>1</v>
      </c>
      <c r="AZ813">
        <v>2.5</v>
      </c>
      <c r="BA813">
        <v>14.048999999999999</v>
      </c>
      <c r="BB813">
        <v>13.3</v>
      </c>
      <c r="BC813">
        <v>0.95</v>
      </c>
      <c r="BD813">
        <v>15.401</v>
      </c>
      <c r="BE813">
        <v>2743.1379999999999</v>
      </c>
      <c r="BF813">
        <v>181.64400000000001</v>
      </c>
      <c r="BG813">
        <v>9.2999999999999999E-2</v>
      </c>
      <c r="BH813">
        <v>0.06</v>
      </c>
      <c r="BI813">
        <v>0.153</v>
      </c>
      <c r="BJ813">
        <v>7.0999999999999994E-2</v>
      </c>
      <c r="BK813">
        <v>4.5999999999999999E-2</v>
      </c>
      <c r="BL813">
        <v>0.11700000000000001</v>
      </c>
      <c r="BM813">
        <v>2.0251999999999999</v>
      </c>
      <c r="BQ813">
        <v>0</v>
      </c>
      <c r="BR813">
        <v>0.35347800000000001</v>
      </c>
      <c r="BS813">
        <v>0.34382800000000002</v>
      </c>
      <c r="BT813">
        <v>1.2207000000000001E-2</v>
      </c>
      <c r="BU813">
        <v>8.5091000000000001</v>
      </c>
      <c r="BV813">
        <v>6.9109427999999999</v>
      </c>
    </row>
    <row r="814" spans="1:74" customFormat="1" x14ac:dyDescent="0.25">
      <c r="A814" s="37">
        <v>41704</v>
      </c>
      <c r="B814" s="38">
        <v>2.0092592592592597E-3</v>
      </c>
      <c r="C814">
        <v>14.234</v>
      </c>
      <c r="D814">
        <v>1.7327999999999999</v>
      </c>
      <c r="E814">
        <v>17327.693589999999</v>
      </c>
      <c r="F814">
        <v>3.5</v>
      </c>
      <c r="G814">
        <v>-4.3</v>
      </c>
      <c r="H814">
        <v>399</v>
      </c>
      <c r="J814">
        <v>0</v>
      </c>
      <c r="K814">
        <v>0.86539999999999995</v>
      </c>
      <c r="L814">
        <v>12.318300000000001</v>
      </c>
      <c r="M814">
        <v>1.4996</v>
      </c>
      <c r="N814">
        <v>3.0499000000000001</v>
      </c>
      <c r="O814">
        <v>0</v>
      </c>
      <c r="P814">
        <v>3</v>
      </c>
      <c r="Q814">
        <v>2.3388</v>
      </c>
      <c r="R814">
        <v>0</v>
      </c>
      <c r="S814">
        <v>2.2999999999999998</v>
      </c>
      <c r="T814">
        <v>398.98039999999997</v>
      </c>
      <c r="W814">
        <v>0</v>
      </c>
      <c r="X814">
        <v>0</v>
      </c>
      <c r="Y814">
        <v>12.2</v>
      </c>
      <c r="Z814">
        <v>847</v>
      </c>
      <c r="AA814">
        <v>873</v>
      </c>
      <c r="AB814">
        <v>797</v>
      </c>
      <c r="AC814">
        <v>55</v>
      </c>
      <c r="AD814">
        <v>10.3</v>
      </c>
      <c r="AE814">
        <v>0.24</v>
      </c>
      <c r="AF814">
        <v>980</v>
      </c>
      <c r="AG814">
        <v>-5</v>
      </c>
      <c r="AH814">
        <v>16</v>
      </c>
      <c r="AI814">
        <v>20</v>
      </c>
      <c r="AJ814">
        <v>191</v>
      </c>
      <c r="AK814">
        <v>190</v>
      </c>
      <c r="AL814">
        <v>6.6</v>
      </c>
      <c r="AM814">
        <v>195</v>
      </c>
      <c r="AN814" t="s">
        <v>155</v>
      </c>
      <c r="AO814">
        <v>2</v>
      </c>
      <c r="AP814" s="39">
        <v>0.71024305555555556</v>
      </c>
      <c r="AQ814">
        <v>47.163656000000003</v>
      </c>
      <c r="AR814">
        <v>-88.491435999999993</v>
      </c>
      <c r="AS814">
        <v>318.7</v>
      </c>
      <c r="AT814">
        <v>35.1</v>
      </c>
      <c r="AU814">
        <v>12</v>
      </c>
      <c r="AV814">
        <v>8</v>
      </c>
      <c r="AW814" t="s">
        <v>454</v>
      </c>
      <c r="AX814">
        <v>1.5369999999999999</v>
      </c>
      <c r="AY814">
        <v>1.121</v>
      </c>
      <c r="AZ814">
        <v>2.3184999999999998</v>
      </c>
      <c r="BA814">
        <v>14.048999999999999</v>
      </c>
      <c r="BB814">
        <v>13.19</v>
      </c>
      <c r="BC814">
        <v>0.94</v>
      </c>
      <c r="BD814">
        <v>15.548</v>
      </c>
      <c r="BE814">
        <v>2697.48</v>
      </c>
      <c r="BF814">
        <v>209.00800000000001</v>
      </c>
      <c r="BG814">
        <v>7.0000000000000007E-2</v>
      </c>
      <c r="BH814">
        <v>0</v>
      </c>
      <c r="BI814">
        <v>7.0000000000000007E-2</v>
      </c>
      <c r="BJ814">
        <v>5.3999999999999999E-2</v>
      </c>
      <c r="BK814">
        <v>0</v>
      </c>
      <c r="BL814">
        <v>5.3999999999999999E-2</v>
      </c>
      <c r="BM814">
        <v>2.8868</v>
      </c>
      <c r="BQ814">
        <v>0</v>
      </c>
      <c r="BR814">
        <v>0.330455</v>
      </c>
      <c r="BS814">
        <v>0.34596500000000002</v>
      </c>
      <c r="BT814">
        <v>1.2793000000000001E-2</v>
      </c>
      <c r="BU814">
        <v>7.9548779999999999</v>
      </c>
      <c r="BV814">
        <v>6.9538964999999999</v>
      </c>
    </row>
    <row r="815" spans="1:74" customFormat="1" x14ac:dyDescent="0.25">
      <c r="A815" s="37">
        <v>41704</v>
      </c>
      <c r="B815" s="38">
        <v>2.0208333333333332E-3</v>
      </c>
      <c r="C815">
        <v>14.16</v>
      </c>
      <c r="D815">
        <v>1.829</v>
      </c>
      <c r="E815">
        <v>18290.202590000001</v>
      </c>
      <c r="F815">
        <v>4.0999999999999996</v>
      </c>
      <c r="G815">
        <v>3.3</v>
      </c>
      <c r="H815">
        <v>485.8</v>
      </c>
      <c r="J815">
        <v>0</v>
      </c>
      <c r="K815">
        <v>0.86509999999999998</v>
      </c>
      <c r="L815">
        <v>12.2499</v>
      </c>
      <c r="M815">
        <v>1.5823</v>
      </c>
      <c r="N815">
        <v>3.5261</v>
      </c>
      <c r="O815">
        <v>2.8451</v>
      </c>
      <c r="P815">
        <v>6.4</v>
      </c>
      <c r="Q815">
        <v>2.7039</v>
      </c>
      <c r="R815">
        <v>2.1817000000000002</v>
      </c>
      <c r="S815">
        <v>4.9000000000000004</v>
      </c>
      <c r="T815">
        <v>485.7962</v>
      </c>
      <c r="W815">
        <v>0</v>
      </c>
      <c r="X815">
        <v>0</v>
      </c>
      <c r="Y815">
        <v>12.1</v>
      </c>
      <c r="Z815">
        <v>847</v>
      </c>
      <c r="AA815">
        <v>873</v>
      </c>
      <c r="AB815">
        <v>797</v>
      </c>
      <c r="AC815">
        <v>55</v>
      </c>
      <c r="AD815">
        <v>10.3</v>
      </c>
      <c r="AE815">
        <v>0.24</v>
      </c>
      <c r="AF815">
        <v>980</v>
      </c>
      <c r="AG815">
        <v>-5</v>
      </c>
      <c r="AH815">
        <v>16</v>
      </c>
      <c r="AI815">
        <v>20</v>
      </c>
      <c r="AJ815">
        <v>191</v>
      </c>
      <c r="AK815">
        <v>190</v>
      </c>
      <c r="AL815">
        <v>6.7</v>
      </c>
      <c r="AM815">
        <v>195</v>
      </c>
      <c r="AN815" t="s">
        <v>155</v>
      </c>
      <c r="AO815">
        <v>2</v>
      </c>
      <c r="AP815" s="39">
        <v>0.71026620370370364</v>
      </c>
      <c r="AQ815">
        <v>47.163618</v>
      </c>
      <c r="AR815">
        <v>-88.491591999999997</v>
      </c>
      <c r="AS815">
        <v>318.7</v>
      </c>
      <c r="AT815">
        <v>34.9</v>
      </c>
      <c r="AU815">
        <v>12</v>
      </c>
      <c r="AV815">
        <v>8</v>
      </c>
      <c r="AW815" t="s">
        <v>454</v>
      </c>
      <c r="AX815">
        <v>1.3</v>
      </c>
      <c r="AY815">
        <v>1.2</v>
      </c>
      <c r="AZ815">
        <v>2.2000000000000002</v>
      </c>
      <c r="BA815">
        <v>14.048999999999999</v>
      </c>
      <c r="BB815">
        <v>13.15</v>
      </c>
      <c r="BC815">
        <v>0.94</v>
      </c>
      <c r="BD815">
        <v>15.593</v>
      </c>
      <c r="BE815">
        <v>2678.047</v>
      </c>
      <c r="BF815">
        <v>220.166</v>
      </c>
      <c r="BG815">
        <v>8.1000000000000003E-2</v>
      </c>
      <c r="BH815">
        <v>6.5000000000000002E-2</v>
      </c>
      <c r="BI815">
        <v>0.14599999999999999</v>
      </c>
      <c r="BJ815">
        <v>6.2E-2</v>
      </c>
      <c r="BK815">
        <v>0.05</v>
      </c>
      <c r="BL815">
        <v>0.112</v>
      </c>
      <c r="BM815">
        <v>3.5091999999999999</v>
      </c>
      <c r="BQ815">
        <v>0</v>
      </c>
      <c r="BR815">
        <v>0.40787499999999999</v>
      </c>
      <c r="BS815">
        <v>0.34262100000000001</v>
      </c>
      <c r="BT815">
        <v>1.2E-2</v>
      </c>
      <c r="BU815">
        <v>9.8185710000000004</v>
      </c>
      <c r="BV815">
        <v>6.8866820999999998</v>
      </c>
    </row>
    <row r="816" spans="1:74" customFormat="1" x14ac:dyDescent="0.25">
      <c r="A816" s="37">
        <v>41704</v>
      </c>
      <c r="B816" s="38">
        <v>2.0324074074074077E-3</v>
      </c>
      <c r="C816">
        <v>14.16</v>
      </c>
      <c r="D816">
        <v>1.8234999999999999</v>
      </c>
      <c r="E816">
        <v>18235.246040000002</v>
      </c>
      <c r="F816">
        <v>4.0999999999999996</v>
      </c>
      <c r="G816">
        <v>1.6</v>
      </c>
      <c r="H816">
        <v>528.5</v>
      </c>
      <c r="J816">
        <v>0</v>
      </c>
      <c r="K816">
        <v>0.86509999999999998</v>
      </c>
      <c r="L816">
        <v>12.250400000000001</v>
      </c>
      <c r="M816">
        <v>1.5775999999999999</v>
      </c>
      <c r="N816">
        <v>3.5407999999999999</v>
      </c>
      <c r="O816">
        <v>1.3778999999999999</v>
      </c>
      <c r="P816">
        <v>4.9000000000000004</v>
      </c>
      <c r="Q816">
        <v>2.7151999999999998</v>
      </c>
      <c r="R816">
        <v>1.0566</v>
      </c>
      <c r="S816">
        <v>3.8</v>
      </c>
      <c r="T816">
        <v>528.53710000000001</v>
      </c>
      <c r="W816">
        <v>0</v>
      </c>
      <c r="X816">
        <v>0</v>
      </c>
      <c r="Y816">
        <v>12.1</v>
      </c>
      <c r="Z816">
        <v>847</v>
      </c>
      <c r="AA816">
        <v>872</v>
      </c>
      <c r="AB816">
        <v>796</v>
      </c>
      <c r="AC816">
        <v>55</v>
      </c>
      <c r="AD816">
        <v>10.3</v>
      </c>
      <c r="AE816">
        <v>0.24</v>
      </c>
      <c r="AF816">
        <v>980</v>
      </c>
      <c r="AG816">
        <v>-5</v>
      </c>
      <c r="AH816">
        <v>16</v>
      </c>
      <c r="AI816">
        <v>20</v>
      </c>
      <c r="AJ816">
        <v>191</v>
      </c>
      <c r="AK816">
        <v>190</v>
      </c>
      <c r="AL816">
        <v>6.8</v>
      </c>
      <c r="AM816">
        <v>195</v>
      </c>
      <c r="AN816" t="s">
        <v>155</v>
      </c>
      <c r="AO816">
        <v>2</v>
      </c>
      <c r="AP816" s="39">
        <v>0.71026620370370364</v>
      </c>
      <c r="AQ816">
        <v>47.163564999999998</v>
      </c>
      <c r="AR816">
        <v>-88.491687999999996</v>
      </c>
      <c r="AS816">
        <v>318.8</v>
      </c>
      <c r="AT816">
        <v>34.5</v>
      </c>
      <c r="AU816">
        <v>12</v>
      </c>
      <c r="AV816">
        <v>8</v>
      </c>
      <c r="AW816" t="s">
        <v>454</v>
      </c>
      <c r="AX816">
        <v>1.3605</v>
      </c>
      <c r="AY816">
        <v>1.321</v>
      </c>
      <c r="AZ816">
        <v>2.3210000000000002</v>
      </c>
      <c r="BA816">
        <v>14.048999999999999</v>
      </c>
      <c r="BB816">
        <v>13.15</v>
      </c>
      <c r="BC816">
        <v>0.94</v>
      </c>
      <c r="BD816">
        <v>15.587999999999999</v>
      </c>
      <c r="BE816">
        <v>2678.1410000000001</v>
      </c>
      <c r="BF816">
        <v>219.512</v>
      </c>
      <c r="BG816">
        <v>8.1000000000000003E-2</v>
      </c>
      <c r="BH816">
        <v>3.2000000000000001E-2</v>
      </c>
      <c r="BI816">
        <v>0.113</v>
      </c>
      <c r="BJ816">
        <v>6.2E-2</v>
      </c>
      <c r="BK816">
        <v>2.4E-2</v>
      </c>
      <c r="BL816">
        <v>8.5999999999999993E-2</v>
      </c>
      <c r="BM816">
        <v>3.8178999999999998</v>
      </c>
      <c r="BQ816">
        <v>0</v>
      </c>
      <c r="BR816">
        <v>0.50472300000000003</v>
      </c>
      <c r="BS816">
        <v>0.34437899999999999</v>
      </c>
      <c r="BT816">
        <v>1.1586000000000001E-2</v>
      </c>
      <c r="BU816">
        <v>12.149945000000001</v>
      </c>
      <c r="BV816">
        <v>6.9220179000000002</v>
      </c>
    </row>
    <row r="817" spans="1:74" customFormat="1" x14ac:dyDescent="0.25">
      <c r="A817" s="37">
        <v>41704</v>
      </c>
      <c r="B817" s="38">
        <v>2.0439814814814813E-3</v>
      </c>
      <c r="C817">
        <v>14.167999999999999</v>
      </c>
      <c r="D817">
        <v>1.738</v>
      </c>
      <c r="E817">
        <v>17380</v>
      </c>
      <c r="F817">
        <v>4</v>
      </c>
      <c r="G817">
        <v>-1.9</v>
      </c>
      <c r="H817">
        <v>559.4</v>
      </c>
      <c r="J817">
        <v>0</v>
      </c>
      <c r="K817">
        <v>0.86580000000000001</v>
      </c>
      <c r="L817">
        <v>12.2666</v>
      </c>
      <c r="M817">
        <v>1.5047999999999999</v>
      </c>
      <c r="N817">
        <v>3.4548999999999999</v>
      </c>
      <c r="O817">
        <v>0</v>
      </c>
      <c r="P817">
        <v>3.5</v>
      </c>
      <c r="Q817">
        <v>2.6494</v>
      </c>
      <c r="R817">
        <v>0</v>
      </c>
      <c r="S817">
        <v>2.6</v>
      </c>
      <c r="T817">
        <v>559.38689999999997</v>
      </c>
      <c r="W817">
        <v>0</v>
      </c>
      <c r="X817">
        <v>0</v>
      </c>
      <c r="Y817">
        <v>12.2</v>
      </c>
      <c r="Z817">
        <v>847</v>
      </c>
      <c r="AA817">
        <v>871</v>
      </c>
      <c r="AB817">
        <v>797</v>
      </c>
      <c r="AC817">
        <v>55</v>
      </c>
      <c r="AD817">
        <v>10.3</v>
      </c>
      <c r="AE817">
        <v>0.24</v>
      </c>
      <c r="AF817">
        <v>980</v>
      </c>
      <c r="AG817">
        <v>-5</v>
      </c>
      <c r="AH817">
        <v>16</v>
      </c>
      <c r="AI817">
        <v>20</v>
      </c>
      <c r="AJ817">
        <v>191</v>
      </c>
      <c r="AK817">
        <v>190</v>
      </c>
      <c r="AL817">
        <v>6.8</v>
      </c>
      <c r="AM817">
        <v>195</v>
      </c>
      <c r="AN817" t="s">
        <v>155</v>
      </c>
      <c r="AO817">
        <v>2</v>
      </c>
      <c r="AP817" s="39">
        <v>0.71027777777777779</v>
      </c>
      <c r="AQ817">
        <v>47.16348</v>
      </c>
      <c r="AR817">
        <v>-88.491848000000005</v>
      </c>
      <c r="AS817">
        <v>318.89999999999998</v>
      </c>
      <c r="AT817">
        <v>34.200000000000003</v>
      </c>
      <c r="AU817">
        <v>12</v>
      </c>
      <c r="AV817">
        <v>8</v>
      </c>
      <c r="AW817" t="s">
        <v>454</v>
      </c>
      <c r="AX817">
        <v>1.4</v>
      </c>
      <c r="AY817">
        <v>1.4</v>
      </c>
      <c r="AZ817">
        <v>2.4</v>
      </c>
      <c r="BA817">
        <v>14.048999999999999</v>
      </c>
      <c r="BB817">
        <v>13.22</v>
      </c>
      <c r="BC817">
        <v>0.94</v>
      </c>
      <c r="BD817">
        <v>15.497999999999999</v>
      </c>
      <c r="BE817">
        <v>2692.098</v>
      </c>
      <c r="BF817">
        <v>210.19300000000001</v>
      </c>
      <c r="BG817">
        <v>7.9000000000000001E-2</v>
      </c>
      <c r="BH817">
        <v>0</v>
      </c>
      <c r="BI817">
        <v>7.9000000000000001E-2</v>
      </c>
      <c r="BJ817">
        <v>6.0999999999999999E-2</v>
      </c>
      <c r="BK817">
        <v>0</v>
      </c>
      <c r="BL817">
        <v>6.0999999999999999E-2</v>
      </c>
      <c r="BM817">
        <v>4.0564</v>
      </c>
      <c r="BQ817">
        <v>0</v>
      </c>
      <c r="BR817">
        <v>0.50697099999999995</v>
      </c>
      <c r="BS817">
        <v>0.34200000000000003</v>
      </c>
      <c r="BT817">
        <v>0.01</v>
      </c>
      <c r="BU817">
        <v>12.20406</v>
      </c>
      <c r="BV817">
        <v>6.8742000000000001</v>
      </c>
    </row>
    <row r="818" spans="1:74" customFormat="1" x14ac:dyDescent="0.25">
      <c r="A818" s="37">
        <v>41704</v>
      </c>
      <c r="B818" s="38">
        <v>2.0555555555555557E-3</v>
      </c>
      <c r="C818">
        <v>14.164</v>
      </c>
      <c r="D818">
        <v>1.738</v>
      </c>
      <c r="E818">
        <v>17380</v>
      </c>
      <c r="F818">
        <v>4</v>
      </c>
      <c r="G818">
        <v>-3.4</v>
      </c>
      <c r="H818">
        <v>638.4</v>
      </c>
      <c r="J818">
        <v>0</v>
      </c>
      <c r="K818">
        <v>0.86580000000000001</v>
      </c>
      <c r="L818">
        <v>12.263199999999999</v>
      </c>
      <c r="M818">
        <v>1.5047999999999999</v>
      </c>
      <c r="N818">
        <v>3.4632000000000001</v>
      </c>
      <c r="O818">
        <v>0</v>
      </c>
      <c r="P818">
        <v>3.5</v>
      </c>
      <c r="Q818">
        <v>2.6556999999999999</v>
      </c>
      <c r="R818">
        <v>0</v>
      </c>
      <c r="S818">
        <v>2.7</v>
      </c>
      <c r="T818">
        <v>638.44719999999995</v>
      </c>
      <c r="W818">
        <v>0</v>
      </c>
      <c r="X818">
        <v>0</v>
      </c>
      <c r="Y818">
        <v>12.1</v>
      </c>
      <c r="Z818">
        <v>847</v>
      </c>
      <c r="AA818">
        <v>872</v>
      </c>
      <c r="AB818">
        <v>797</v>
      </c>
      <c r="AC818">
        <v>55</v>
      </c>
      <c r="AD818">
        <v>10.3</v>
      </c>
      <c r="AE818">
        <v>0.24</v>
      </c>
      <c r="AF818">
        <v>980</v>
      </c>
      <c r="AG818">
        <v>-5</v>
      </c>
      <c r="AH818">
        <v>16.207000000000001</v>
      </c>
      <c r="AI818">
        <v>20</v>
      </c>
      <c r="AJ818">
        <v>191</v>
      </c>
      <c r="AK818">
        <v>189.8</v>
      </c>
      <c r="AL818">
        <v>6.9</v>
      </c>
      <c r="AM818">
        <v>195</v>
      </c>
      <c r="AN818" t="s">
        <v>155</v>
      </c>
      <c r="AO818">
        <v>2</v>
      </c>
      <c r="AP818" s="39">
        <v>0.71028935185185194</v>
      </c>
      <c r="AQ818">
        <v>47.163397000000003</v>
      </c>
      <c r="AR818">
        <v>-88.492008999999996</v>
      </c>
      <c r="AS818">
        <v>318.89999999999998</v>
      </c>
      <c r="AT818">
        <v>34.200000000000003</v>
      </c>
      <c r="AU818">
        <v>12</v>
      </c>
      <c r="AV818">
        <v>8</v>
      </c>
      <c r="AW818" t="s">
        <v>454</v>
      </c>
      <c r="AX818">
        <v>1.4</v>
      </c>
      <c r="AY818">
        <v>1.4</v>
      </c>
      <c r="AZ818">
        <v>2.4</v>
      </c>
      <c r="BA818">
        <v>14.048999999999999</v>
      </c>
      <c r="BB818">
        <v>13.21</v>
      </c>
      <c r="BC818">
        <v>0.94</v>
      </c>
      <c r="BD818">
        <v>15.499000000000001</v>
      </c>
      <c r="BE818">
        <v>2690.4740000000002</v>
      </c>
      <c r="BF818">
        <v>210.12299999999999</v>
      </c>
      <c r="BG818">
        <v>0.08</v>
      </c>
      <c r="BH818">
        <v>0</v>
      </c>
      <c r="BI818">
        <v>0.08</v>
      </c>
      <c r="BJ818">
        <v>6.0999999999999999E-2</v>
      </c>
      <c r="BK818">
        <v>0</v>
      </c>
      <c r="BL818">
        <v>6.0999999999999999E-2</v>
      </c>
      <c r="BM818">
        <v>4.6281999999999996</v>
      </c>
      <c r="BQ818">
        <v>0</v>
      </c>
      <c r="BR818">
        <v>0.55293300000000001</v>
      </c>
      <c r="BS818">
        <v>0.34282800000000002</v>
      </c>
      <c r="BT818">
        <v>0.01</v>
      </c>
      <c r="BU818">
        <v>13.31048</v>
      </c>
      <c r="BV818">
        <v>6.8908427999999997</v>
      </c>
    </row>
    <row r="819" spans="1:74" customFormat="1" x14ac:dyDescent="0.25">
      <c r="A819" s="37">
        <v>41704</v>
      </c>
      <c r="B819" s="38">
        <v>2.0671296296296297E-3</v>
      </c>
      <c r="C819">
        <v>14.141999999999999</v>
      </c>
      <c r="D819">
        <v>1.8524</v>
      </c>
      <c r="E819">
        <v>18524.193009999999</v>
      </c>
      <c r="F819">
        <v>3.9</v>
      </c>
      <c r="G819">
        <v>-12.2</v>
      </c>
      <c r="H819">
        <v>791.7</v>
      </c>
      <c r="J819">
        <v>0</v>
      </c>
      <c r="K819">
        <v>0.8649</v>
      </c>
      <c r="L819">
        <v>12.2309</v>
      </c>
      <c r="M819">
        <v>1.6021000000000001</v>
      </c>
      <c r="N819">
        <v>3.3826000000000001</v>
      </c>
      <c r="O819">
        <v>0</v>
      </c>
      <c r="P819">
        <v>3.4</v>
      </c>
      <c r="Q819">
        <v>2.5939000000000001</v>
      </c>
      <c r="R819">
        <v>0</v>
      </c>
      <c r="S819">
        <v>2.6</v>
      </c>
      <c r="T819">
        <v>791.67259999999999</v>
      </c>
      <c r="W819">
        <v>0</v>
      </c>
      <c r="X819">
        <v>0</v>
      </c>
      <c r="Y819">
        <v>12.2</v>
      </c>
      <c r="Z819">
        <v>848</v>
      </c>
      <c r="AA819">
        <v>872</v>
      </c>
      <c r="AB819">
        <v>798</v>
      </c>
      <c r="AC819">
        <v>55</v>
      </c>
      <c r="AD819">
        <v>10.3</v>
      </c>
      <c r="AE819">
        <v>0.24</v>
      </c>
      <c r="AF819">
        <v>980</v>
      </c>
      <c r="AG819">
        <v>-5</v>
      </c>
      <c r="AH819">
        <v>16.792999999999999</v>
      </c>
      <c r="AI819">
        <v>20</v>
      </c>
      <c r="AJ819">
        <v>191</v>
      </c>
      <c r="AK819">
        <v>189.2</v>
      </c>
      <c r="AL819">
        <v>7</v>
      </c>
      <c r="AM819">
        <v>195</v>
      </c>
      <c r="AN819" t="s">
        <v>155</v>
      </c>
      <c r="AO819">
        <v>2</v>
      </c>
      <c r="AP819" s="39">
        <v>0.71030092592592586</v>
      </c>
      <c r="AQ819">
        <v>47.163314999999997</v>
      </c>
      <c r="AR819">
        <v>-88.492169000000004</v>
      </c>
      <c r="AS819">
        <v>319</v>
      </c>
      <c r="AT819">
        <v>33.4</v>
      </c>
      <c r="AU819">
        <v>12</v>
      </c>
      <c r="AV819">
        <v>7</v>
      </c>
      <c r="AW819" t="s">
        <v>455</v>
      </c>
      <c r="AX819">
        <v>1.4</v>
      </c>
      <c r="AY819">
        <v>1.4</v>
      </c>
      <c r="AZ819">
        <v>2.4</v>
      </c>
      <c r="BA819">
        <v>14.048999999999999</v>
      </c>
      <c r="BB819">
        <v>13.11</v>
      </c>
      <c r="BC819">
        <v>0.93</v>
      </c>
      <c r="BD819">
        <v>15.625999999999999</v>
      </c>
      <c r="BE819">
        <v>2667.8470000000002</v>
      </c>
      <c r="BF819">
        <v>222.41399999999999</v>
      </c>
      <c r="BG819">
        <v>7.6999999999999999E-2</v>
      </c>
      <c r="BH819">
        <v>0</v>
      </c>
      <c r="BI819">
        <v>7.6999999999999999E-2</v>
      </c>
      <c r="BJ819">
        <v>5.8999999999999997E-2</v>
      </c>
      <c r="BK819">
        <v>0</v>
      </c>
      <c r="BL819">
        <v>5.8999999999999997E-2</v>
      </c>
      <c r="BM819">
        <v>5.7057000000000002</v>
      </c>
      <c r="BQ819">
        <v>0</v>
      </c>
      <c r="BR819">
        <v>0.58973500000000001</v>
      </c>
      <c r="BS819">
        <v>0.34599999999999997</v>
      </c>
      <c r="BT819">
        <v>0.01</v>
      </c>
      <c r="BU819">
        <v>14.196396</v>
      </c>
      <c r="BV819">
        <v>6.9546000000000001</v>
      </c>
    </row>
    <row r="820" spans="1:74" customFormat="1" x14ac:dyDescent="0.25">
      <c r="A820" s="37">
        <v>41704</v>
      </c>
      <c r="B820" s="38">
        <v>2.0787037037037037E-3</v>
      </c>
      <c r="C820">
        <v>14.12</v>
      </c>
      <c r="D820">
        <v>1.9181999999999999</v>
      </c>
      <c r="E820">
        <v>19181.729640000001</v>
      </c>
      <c r="F820">
        <v>6.6</v>
      </c>
      <c r="G820">
        <v>-8.1999999999999993</v>
      </c>
      <c r="H820">
        <v>853.5</v>
      </c>
      <c r="J820">
        <v>0</v>
      </c>
      <c r="K820">
        <v>0.86439999999999995</v>
      </c>
      <c r="L820">
        <v>12.2056</v>
      </c>
      <c r="M820">
        <v>1.6580999999999999</v>
      </c>
      <c r="N820">
        <v>5.7271999999999998</v>
      </c>
      <c r="O820">
        <v>0</v>
      </c>
      <c r="P820">
        <v>5.7</v>
      </c>
      <c r="Q820">
        <v>4.3917999999999999</v>
      </c>
      <c r="R820">
        <v>0</v>
      </c>
      <c r="S820">
        <v>4.4000000000000004</v>
      </c>
      <c r="T820">
        <v>853.52070000000003</v>
      </c>
      <c r="W820">
        <v>0</v>
      </c>
      <c r="X820">
        <v>0</v>
      </c>
      <c r="Y820">
        <v>12.2</v>
      </c>
      <c r="Z820">
        <v>847</v>
      </c>
      <c r="AA820">
        <v>873</v>
      </c>
      <c r="AB820">
        <v>797</v>
      </c>
      <c r="AC820">
        <v>55</v>
      </c>
      <c r="AD820">
        <v>10.3</v>
      </c>
      <c r="AE820">
        <v>0.24</v>
      </c>
      <c r="AF820">
        <v>980</v>
      </c>
      <c r="AG820">
        <v>-5</v>
      </c>
      <c r="AH820">
        <v>16</v>
      </c>
      <c r="AI820">
        <v>20</v>
      </c>
      <c r="AJ820">
        <v>191</v>
      </c>
      <c r="AK820">
        <v>190</v>
      </c>
      <c r="AL820">
        <v>7.1</v>
      </c>
      <c r="AM820">
        <v>195</v>
      </c>
      <c r="AN820" t="s">
        <v>155</v>
      </c>
      <c r="AO820">
        <v>2</v>
      </c>
      <c r="AP820" s="39">
        <v>0.71031250000000001</v>
      </c>
      <c r="AQ820">
        <v>47.163133999999999</v>
      </c>
      <c r="AR820">
        <v>-88.492338000000004</v>
      </c>
      <c r="AS820">
        <v>318.8</v>
      </c>
      <c r="AT820">
        <v>32.9</v>
      </c>
      <c r="AU820">
        <v>12</v>
      </c>
      <c r="AV820">
        <v>7</v>
      </c>
      <c r="AW820" t="s">
        <v>455</v>
      </c>
      <c r="AX820">
        <v>1.4</v>
      </c>
      <c r="AY820">
        <v>1.4604999999999999</v>
      </c>
      <c r="AZ820">
        <v>2.2789999999999999</v>
      </c>
      <c r="BA820">
        <v>14.048999999999999</v>
      </c>
      <c r="BB820">
        <v>13.07</v>
      </c>
      <c r="BC820">
        <v>0.93</v>
      </c>
      <c r="BD820">
        <v>15.685</v>
      </c>
      <c r="BE820">
        <v>2655.261</v>
      </c>
      <c r="BF820">
        <v>229.58199999999999</v>
      </c>
      <c r="BG820">
        <v>0.13</v>
      </c>
      <c r="BH820">
        <v>0</v>
      </c>
      <c r="BI820">
        <v>0.13</v>
      </c>
      <c r="BJ820">
        <v>0.1</v>
      </c>
      <c r="BK820">
        <v>0</v>
      </c>
      <c r="BL820">
        <v>0.1</v>
      </c>
      <c r="BM820">
        <v>6.1352000000000002</v>
      </c>
      <c r="BQ820">
        <v>0</v>
      </c>
      <c r="BR820">
        <v>0.67631200000000002</v>
      </c>
      <c r="BS820">
        <v>0.345586</v>
      </c>
      <c r="BT820">
        <v>0.01</v>
      </c>
      <c r="BU820">
        <v>16.280521</v>
      </c>
      <c r="BV820">
        <v>6.9462786000000003</v>
      </c>
    </row>
    <row r="821" spans="1:74" customFormat="1" x14ac:dyDescent="0.25">
      <c r="A821" s="37">
        <v>41704</v>
      </c>
      <c r="B821" s="38">
        <v>2.0902777777777777E-3</v>
      </c>
      <c r="C821">
        <v>14.121</v>
      </c>
      <c r="D821">
        <v>1.8715999999999999</v>
      </c>
      <c r="E821">
        <v>18716.024389999999</v>
      </c>
      <c r="F821">
        <v>8.1999999999999993</v>
      </c>
      <c r="G821">
        <v>-3.2</v>
      </c>
      <c r="H821">
        <v>782.3</v>
      </c>
      <c r="J821">
        <v>0</v>
      </c>
      <c r="K821">
        <v>0.8649</v>
      </c>
      <c r="L821">
        <v>12.213100000000001</v>
      </c>
      <c r="M821">
        <v>1.6187</v>
      </c>
      <c r="N821">
        <v>7.1139000000000001</v>
      </c>
      <c r="O821">
        <v>0</v>
      </c>
      <c r="P821">
        <v>7.1</v>
      </c>
      <c r="Q821">
        <v>5.4551999999999996</v>
      </c>
      <c r="R821">
        <v>0</v>
      </c>
      <c r="S821">
        <v>5.5</v>
      </c>
      <c r="T821">
        <v>782.3</v>
      </c>
      <c r="W821">
        <v>0</v>
      </c>
      <c r="X821">
        <v>0</v>
      </c>
      <c r="Y821">
        <v>12.2</v>
      </c>
      <c r="Z821">
        <v>847</v>
      </c>
      <c r="AA821">
        <v>873</v>
      </c>
      <c r="AB821">
        <v>797</v>
      </c>
      <c r="AC821">
        <v>55</v>
      </c>
      <c r="AD821">
        <v>10.3</v>
      </c>
      <c r="AE821">
        <v>0.24</v>
      </c>
      <c r="AF821">
        <v>980</v>
      </c>
      <c r="AG821">
        <v>-5</v>
      </c>
      <c r="AH821">
        <v>16.207000000000001</v>
      </c>
      <c r="AI821">
        <v>20</v>
      </c>
      <c r="AJ821">
        <v>191</v>
      </c>
      <c r="AK821">
        <v>190</v>
      </c>
      <c r="AL821">
        <v>7.1</v>
      </c>
      <c r="AM821">
        <v>195</v>
      </c>
      <c r="AN821" t="s">
        <v>155</v>
      </c>
      <c r="AO821">
        <v>2</v>
      </c>
      <c r="AP821" s="39">
        <v>0.7103356481481482</v>
      </c>
      <c r="AQ821">
        <v>47.162914000000001</v>
      </c>
      <c r="AR821">
        <v>-88.492312999999996</v>
      </c>
      <c r="AS821">
        <v>318.5</v>
      </c>
      <c r="AT821">
        <v>34.799999999999997</v>
      </c>
      <c r="AU821">
        <v>12</v>
      </c>
      <c r="AV821">
        <v>7</v>
      </c>
      <c r="AW821" t="s">
        <v>455</v>
      </c>
      <c r="AX821">
        <v>1.4</v>
      </c>
      <c r="AY821">
        <v>1.5</v>
      </c>
      <c r="AZ821">
        <v>2.2000000000000002</v>
      </c>
      <c r="BA821">
        <v>14.048999999999999</v>
      </c>
      <c r="BB821">
        <v>13.11</v>
      </c>
      <c r="BC821">
        <v>0.93</v>
      </c>
      <c r="BD821">
        <v>15.622</v>
      </c>
      <c r="BE821">
        <v>2664.3629999999998</v>
      </c>
      <c r="BF821">
        <v>224.761</v>
      </c>
      <c r="BG821">
        <v>0.16300000000000001</v>
      </c>
      <c r="BH821">
        <v>0</v>
      </c>
      <c r="BI821">
        <v>0.16300000000000001</v>
      </c>
      <c r="BJ821">
        <v>0.125</v>
      </c>
      <c r="BK821">
        <v>0</v>
      </c>
      <c r="BL821">
        <v>0.125</v>
      </c>
      <c r="BM821">
        <v>5.6390000000000002</v>
      </c>
      <c r="BQ821">
        <v>0</v>
      </c>
      <c r="BR821">
        <v>0.68837899999999996</v>
      </c>
      <c r="BS821">
        <v>0.34379300000000002</v>
      </c>
      <c r="BT821">
        <v>9.7929999999999996E-3</v>
      </c>
      <c r="BU821">
        <v>16.571003999999999</v>
      </c>
      <c r="BV821">
        <v>6.9102392999999998</v>
      </c>
    </row>
    <row r="822" spans="1:74" customFormat="1" x14ac:dyDescent="0.25">
      <c r="A822" s="37">
        <v>41704</v>
      </c>
      <c r="B822" s="38">
        <v>2.1018518518518517E-3</v>
      </c>
      <c r="C822">
        <v>14.13</v>
      </c>
      <c r="D822">
        <v>1.7228000000000001</v>
      </c>
      <c r="E822">
        <v>17228.165140000001</v>
      </c>
      <c r="F822">
        <v>10.6</v>
      </c>
      <c r="G822">
        <v>0.5</v>
      </c>
      <c r="H822">
        <v>633.6</v>
      </c>
      <c r="J822">
        <v>0</v>
      </c>
      <c r="K822">
        <v>0.86629999999999996</v>
      </c>
      <c r="L822">
        <v>12.2401</v>
      </c>
      <c r="M822">
        <v>1.4923999999999999</v>
      </c>
      <c r="N822">
        <v>9.2228999999999992</v>
      </c>
      <c r="O822">
        <v>0.47160000000000002</v>
      </c>
      <c r="P822">
        <v>9.6999999999999993</v>
      </c>
      <c r="Q822">
        <v>7.0724</v>
      </c>
      <c r="R822">
        <v>0.36159999999999998</v>
      </c>
      <c r="S822">
        <v>7.4</v>
      </c>
      <c r="T822">
        <v>633.61419999999998</v>
      </c>
      <c r="W822">
        <v>0</v>
      </c>
      <c r="X822">
        <v>0</v>
      </c>
      <c r="Y822">
        <v>12.3</v>
      </c>
      <c r="Z822">
        <v>846</v>
      </c>
      <c r="AA822">
        <v>871</v>
      </c>
      <c r="AB822">
        <v>796</v>
      </c>
      <c r="AC822">
        <v>55</v>
      </c>
      <c r="AD822">
        <v>10.3</v>
      </c>
      <c r="AE822">
        <v>0.24</v>
      </c>
      <c r="AF822">
        <v>980</v>
      </c>
      <c r="AG822">
        <v>-5</v>
      </c>
      <c r="AH822">
        <v>16.792999999999999</v>
      </c>
      <c r="AI822">
        <v>20</v>
      </c>
      <c r="AJ822">
        <v>191</v>
      </c>
      <c r="AK822">
        <v>190</v>
      </c>
      <c r="AL822">
        <v>7.1</v>
      </c>
      <c r="AM822">
        <v>195</v>
      </c>
      <c r="AN822" t="s">
        <v>155</v>
      </c>
      <c r="AO822">
        <v>2</v>
      </c>
      <c r="AP822" s="39">
        <v>0.71034722222222213</v>
      </c>
      <c r="AQ822">
        <v>47.162726999999997</v>
      </c>
      <c r="AR822">
        <v>-88.492209000000003</v>
      </c>
      <c r="AS822">
        <v>318.2</v>
      </c>
      <c r="AT822">
        <v>39.700000000000003</v>
      </c>
      <c r="AU822">
        <v>12</v>
      </c>
      <c r="AV822">
        <v>8</v>
      </c>
      <c r="AW822" t="s">
        <v>430</v>
      </c>
      <c r="AX822">
        <v>1.0976980000000001</v>
      </c>
      <c r="AY822">
        <v>1.3790789999999999</v>
      </c>
      <c r="AZ822">
        <v>1.837237</v>
      </c>
      <c r="BA822">
        <v>14.048999999999999</v>
      </c>
      <c r="BB822">
        <v>13.25</v>
      </c>
      <c r="BC822">
        <v>0.94</v>
      </c>
      <c r="BD822">
        <v>15.436999999999999</v>
      </c>
      <c r="BE822">
        <v>2692.4209999999998</v>
      </c>
      <c r="BF822">
        <v>208.94300000000001</v>
      </c>
      <c r="BG822">
        <v>0.21199999999999999</v>
      </c>
      <c r="BH822">
        <v>1.0999999999999999E-2</v>
      </c>
      <c r="BI822">
        <v>0.223</v>
      </c>
      <c r="BJ822">
        <v>0.16300000000000001</v>
      </c>
      <c r="BK822">
        <v>8.0000000000000002E-3</v>
      </c>
      <c r="BL822">
        <v>0.17100000000000001</v>
      </c>
      <c r="BM822">
        <v>4.6052</v>
      </c>
      <c r="BQ822">
        <v>0</v>
      </c>
      <c r="BR822">
        <v>0.69076099999999996</v>
      </c>
      <c r="BS822">
        <v>0.34279300000000001</v>
      </c>
      <c r="BT822">
        <v>9.2069999999999999E-3</v>
      </c>
      <c r="BU822">
        <v>16.628343999999998</v>
      </c>
      <c r="BV822">
        <v>6.8901393000000004</v>
      </c>
    </row>
    <row r="823" spans="1:74" customFormat="1" x14ac:dyDescent="0.25">
      <c r="A823" s="37">
        <v>41704</v>
      </c>
      <c r="B823" s="38">
        <v>2.1134259259259261E-3</v>
      </c>
      <c r="C823">
        <v>14.292</v>
      </c>
      <c r="D823">
        <v>1.5277000000000001</v>
      </c>
      <c r="E823">
        <v>15277.272730000001</v>
      </c>
      <c r="F823">
        <v>12.9</v>
      </c>
      <c r="G823">
        <v>2.9</v>
      </c>
      <c r="H823">
        <v>479</v>
      </c>
      <c r="J823">
        <v>0</v>
      </c>
      <c r="K823">
        <v>0.8669</v>
      </c>
      <c r="L823">
        <v>12.3895</v>
      </c>
      <c r="M823">
        <v>1.3244</v>
      </c>
      <c r="N823">
        <v>11.1761</v>
      </c>
      <c r="O823">
        <v>2.5448</v>
      </c>
      <c r="P823">
        <v>13.7</v>
      </c>
      <c r="Q823">
        <v>8.5701999999999998</v>
      </c>
      <c r="R823">
        <v>1.9514</v>
      </c>
      <c r="S823">
        <v>10.5</v>
      </c>
      <c r="T823">
        <v>478.98160000000001</v>
      </c>
      <c r="W823">
        <v>0</v>
      </c>
      <c r="X823">
        <v>0</v>
      </c>
      <c r="Y823">
        <v>12.2</v>
      </c>
      <c r="Z823">
        <v>846</v>
      </c>
      <c r="AA823">
        <v>870</v>
      </c>
      <c r="AB823">
        <v>796</v>
      </c>
      <c r="AC823">
        <v>55</v>
      </c>
      <c r="AD823">
        <v>10.3</v>
      </c>
      <c r="AE823">
        <v>0.24</v>
      </c>
      <c r="AF823">
        <v>980</v>
      </c>
      <c r="AG823">
        <v>-5</v>
      </c>
      <c r="AH823">
        <v>16.207000000000001</v>
      </c>
      <c r="AI823">
        <v>20</v>
      </c>
      <c r="AJ823">
        <v>191</v>
      </c>
      <c r="AK823">
        <v>190</v>
      </c>
      <c r="AL823">
        <v>7.1</v>
      </c>
      <c r="AM823">
        <v>195</v>
      </c>
      <c r="AN823" t="s">
        <v>155</v>
      </c>
      <c r="AO823">
        <v>2</v>
      </c>
      <c r="AP823" s="39">
        <v>0.71035879629629628</v>
      </c>
      <c r="AQ823">
        <v>47.162334999999999</v>
      </c>
      <c r="AR823">
        <v>-88.491883999999999</v>
      </c>
      <c r="AS823">
        <v>318</v>
      </c>
      <c r="AT823">
        <v>43</v>
      </c>
      <c r="AU823">
        <v>12</v>
      </c>
      <c r="AV823">
        <v>9</v>
      </c>
      <c r="AW823" t="s">
        <v>416</v>
      </c>
      <c r="AX823">
        <v>0.96050000000000002</v>
      </c>
      <c r="AY823">
        <v>1.3605</v>
      </c>
      <c r="AZ823">
        <v>1.6605000000000001</v>
      </c>
      <c r="BA823">
        <v>14.048999999999999</v>
      </c>
      <c r="BB823">
        <v>13.32</v>
      </c>
      <c r="BC823">
        <v>0.95</v>
      </c>
      <c r="BD823">
        <v>15.352</v>
      </c>
      <c r="BE823">
        <v>2732.06</v>
      </c>
      <c r="BF823">
        <v>185.881</v>
      </c>
      <c r="BG823">
        <v>0.25800000000000001</v>
      </c>
      <c r="BH823">
        <v>5.8999999999999997E-2</v>
      </c>
      <c r="BI823">
        <v>0.317</v>
      </c>
      <c r="BJ823">
        <v>0.19800000000000001</v>
      </c>
      <c r="BK823">
        <v>4.4999999999999998E-2</v>
      </c>
      <c r="BL823">
        <v>0.24299999999999999</v>
      </c>
      <c r="BM823">
        <v>3.49</v>
      </c>
      <c r="BQ823">
        <v>0</v>
      </c>
      <c r="BR823">
        <v>0.67588000000000004</v>
      </c>
      <c r="BS823">
        <v>0.342414</v>
      </c>
      <c r="BT823">
        <v>0.01</v>
      </c>
      <c r="BU823">
        <v>16.270122000000001</v>
      </c>
      <c r="BV823">
        <v>6.8825213999999999</v>
      </c>
    </row>
    <row r="824" spans="1:74" customFormat="1" x14ac:dyDescent="0.25">
      <c r="A824" s="37">
        <v>41704</v>
      </c>
      <c r="B824" s="38">
        <v>2.1250000000000002E-3</v>
      </c>
      <c r="C824">
        <v>14.34</v>
      </c>
      <c r="D824">
        <v>1.4005000000000001</v>
      </c>
      <c r="E824">
        <v>14004.545459999999</v>
      </c>
      <c r="F824">
        <v>12.6</v>
      </c>
      <c r="G824">
        <v>-8.6</v>
      </c>
      <c r="H824">
        <v>395.5</v>
      </c>
      <c r="J824">
        <v>0</v>
      </c>
      <c r="K824">
        <v>0.86770000000000003</v>
      </c>
      <c r="L824">
        <v>12.443</v>
      </c>
      <c r="M824">
        <v>1.2152000000000001</v>
      </c>
      <c r="N824">
        <v>10.933199999999999</v>
      </c>
      <c r="O824">
        <v>0</v>
      </c>
      <c r="P824">
        <v>10.9</v>
      </c>
      <c r="Q824">
        <v>8.3839000000000006</v>
      </c>
      <c r="R824">
        <v>0</v>
      </c>
      <c r="S824">
        <v>8.4</v>
      </c>
      <c r="T824">
        <v>395.53930000000003</v>
      </c>
      <c r="W824">
        <v>0</v>
      </c>
      <c r="X824">
        <v>0</v>
      </c>
      <c r="Y824">
        <v>12.2</v>
      </c>
      <c r="Z824">
        <v>846</v>
      </c>
      <c r="AA824">
        <v>871</v>
      </c>
      <c r="AB824">
        <v>796</v>
      </c>
      <c r="AC824">
        <v>55</v>
      </c>
      <c r="AD824">
        <v>10.3</v>
      </c>
      <c r="AE824">
        <v>0.24</v>
      </c>
      <c r="AF824">
        <v>980</v>
      </c>
      <c r="AG824">
        <v>-5</v>
      </c>
      <c r="AH824">
        <v>17</v>
      </c>
      <c r="AI824">
        <v>20</v>
      </c>
      <c r="AJ824">
        <v>191</v>
      </c>
      <c r="AK824">
        <v>190</v>
      </c>
      <c r="AL824">
        <v>7</v>
      </c>
      <c r="AM824">
        <v>195</v>
      </c>
      <c r="AN824" t="s">
        <v>155</v>
      </c>
      <c r="AO824">
        <v>2</v>
      </c>
      <c r="AP824" s="39">
        <v>0.71037037037037043</v>
      </c>
      <c r="AQ824">
        <v>47.162125000000003</v>
      </c>
      <c r="AR824">
        <v>-88.491687999999996</v>
      </c>
      <c r="AS824">
        <v>317.89999999999998</v>
      </c>
      <c r="AT824">
        <v>44.4</v>
      </c>
      <c r="AU824">
        <v>12</v>
      </c>
      <c r="AV824">
        <v>9</v>
      </c>
      <c r="AW824" t="s">
        <v>416</v>
      </c>
      <c r="AX824">
        <v>1</v>
      </c>
      <c r="AY824">
        <v>1.4</v>
      </c>
      <c r="AZ824">
        <v>1.7</v>
      </c>
      <c r="BA824">
        <v>14.048999999999999</v>
      </c>
      <c r="BB824">
        <v>13.4</v>
      </c>
      <c r="BC824">
        <v>0.95</v>
      </c>
      <c r="BD824">
        <v>15.244999999999999</v>
      </c>
      <c r="BE824">
        <v>2756.7310000000002</v>
      </c>
      <c r="BF824">
        <v>171.35300000000001</v>
      </c>
      <c r="BG824">
        <v>0.254</v>
      </c>
      <c r="BH824">
        <v>0</v>
      </c>
      <c r="BI824">
        <v>0.254</v>
      </c>
      <c r="BJ824">
        <v>0.19500000000000001</v>
      </c>
      <c r="BK824">
        <v>0</v>
      </c>
      <c r="BL824">
        <v>0.19500000000000001</v>
      </c>
      <c r="BM824">
        <v>2.8955000000000002</v>
      </c>
      <c r="BQ824">
        <v>0</v>
      </c>
      <c r="BR824">
        <v>0.543825</v>
      </c>
      <c r="BS824">
        <v>0.343586</v>
      </c>
      <c r="BT824">
        <v>1.0207000000000001E-2</v>
      </c>
      <c r="BU824">
        <v>13.091227999999999</v>
      </c>
      <c r="BV824">
        <v>6.9060785999999998</v>
      </c>
    </row>
    <row r="825" spans="1:74" customFormat="1" x14ac:dyDescent="0.25">
      <c r="A825" s="37">
        <v>41704</v>
      </c>
      <c r="B825" s="38">
        <v>2.1365740740740742E-3</v>
      </c>
      <c r="C825">
        <v>14.398</v>
      </c>
      <c r="D825">
        <v>1.3997999999999999</v>
      </c>
      <c r="E825">
        <v>13998.47687</v>
      </c>
      <c r="F825">
        <v>12.5</v>
      </c>
      <c r="G825">
        <v>-13</v>
      </c>
      <c r="H825">
        <v>360.1</v>
      </c>
      <c r="J825">
        <v>0</v>
      </c>
      <c r="K825">
        <v>0.86719999999999997</v>
      </c>
      <c r="L825">
        <v>12.4863</v>
      </c>
      <c r="M825">
        <v>1.214</v>
      </c>
      <c r="N825">
        <v>10.8195</v>
      </c>
      <c r="O825">
        <v>0</v>
      </c>
      <c r="P825">
        <v>10.8</v>
      </c>
      <c r="Q825">
        <v>8.2966999999999995</v>
      </c>
      <c r="R825">
        <v>0</v>
      </c>
      <c r="S825">
        <v>8.3000000000000007</v>
      </c>
      <c r="T825">
        <v>360.08139999999997</v>
      </c>
      <c r="W825">
        <v>0</v>
      </c>
      <c r="X825">
        <v>0</v>
      </c>
      <c r="Y825">
        <v>12.2</v>
      </c>
      <c r="Z825">
        <v>845</v>
      </c>
      <c r="AA825">
        <v>870</v>
      </c>
      <c r="AB825">
        <v>796</v>
      </c>
      <c r="AC825">
        <v>55</v>
      </c>
      <c r="AD825">
        <v>10.3</v>
      </c>
      <c r="AE825">
        <v>0.24</v>
      </c>
      <c r="AF825">
        <v>980</v>
      </c>
      <c r="AG825">
        <v>-5</v>
      </c>
      <c r="AH825">
        <v>17</v>
      </c>
      <c r="AI825">
        <v>20</v>
      </c>
      <c r="AJ825">
        <v>191</v>
      </c>
      <c r="AK825">
        <v>189.8</v>
      </c>
      <c r="AL825">
        <v>6.8</v>
      </c>
      <c r="AM825">
        <v>195</v>
      </c>
      <c r="AN825" t="s">
        <v>155</v>
      </c>
      <c r="AO825">
        <v>2</v>
      </c>
      <c r="AP825" s="39">
        <v>0.71037037037037043</v>
      </c>
      <c r="AQ825">
        <v>47.161911000000003</v>
      </c>
      <c r="AR825">
        <v>-88.491581999999994</v>
      </c>
      <c r="AS825">
        <v>317.39999999999998</v>
      </c>
      <c r="AT825">
        <v>45</v>
      </c>
      <c r="AU825">
        <v>12</v>
      </c>
      <c r="AV825">
        <v>9</v>
      </c>
      <c r="AW825" t="s">
        <v>416</v>
      </c>
      <c r="AX825">
        <v>1.242</v>
      </c>
      <c r="AY825">
        <v>1.5209999999999999</v>
      </c>
      <c r="AZ825">
        <v>1.9419999999999999</v>
      </c>
      <c r="BA825">
        <v>14.048999999999999</v>
      </c>
      <c r="BB825">
        <v>13.36</v>
      </c>
      <c r="BC825">
        <v>0.95</v>
      </c>
      <c r="BD825">
        <v>15.308999999999999</v>
      </c>
      <c r="BE825">
        <v>2758.5369999999998</v>
      </c>
      <c r="BF825">
        <v>170.702</v>
      </c>
      <c r="BG825">
        <v>0.25</v>
      </c>
      <c r="BH825">
        <v>0</v>
      </c>
      <c r="BI825">
        <v>0.25</v>
      </c>
      <c r="BJ825">
        <v>0.192</v>
      </c>
      <c r="BK825">
        <v>0</v>
      </c>
      <c r="BL825">
        <v>0.192</v>
      </c>
      <c r="BM825">
        <v>2.6284999999999998</v>
      </c>
      <c r="BQ825">
        <v>0</v>
      </c>
      <c r="BR825">
        <v>0.53082399999999996</v>
      </c>
      <c r="BS825">
        <v>0.34200000000000003</v>
      </c>
      <c r="BT825">
        <v>1.0999999999999999E-2</v>
      </c>
      <c r="BU825">
        <v>12.778264999999999</v>
      </c>
      <c r="BV825">
        <v>6.8742000000000001</v>
      </c>
    </row>
    <row r="826" spans="1:74" customFormat="1" x14ac:dyDescent="0.25">
      <c r="A826" s="37">
        <v>41704</v>
      </c>
      <c r="B826" s="38">
        <v>2.1481481481481482E-3</v>
      </c>
      <c r="C826">
        <v>14.47</v>
      </c>
      <c r="D826">
        <v>1.2854000000000001</v>
      </c>
      <c r="E826">
        <v>12853.55422</v>
      </c>
      <c r="F826">
        <v>11.9</v>
      </c>
      <c r="G826">
        <v>-30.4</v>
      </c>
      <c r="H826">
        <v>283.3</v>
      </c>
      <c r="J826">
        <v>0</v>
      </c>
      <c r="K826">
        <v>0.86780000000000002</v>
      </c>
      <c r="L826">
        <v>12.556800000000001</v>
      </c>
      <c r="M826">
        <v>1.1153999999999999</v>
      </c>
      <c r="N826">
        <v>10.3475</v>
      </c>
      <c r="O826">
        <v>0</v>
      </c>
      <c r="P826">
        <v>10.3</v>
      </c>
      <c r="Q826">
        <v>7.9348000000000001</v>
      </c>
      <c r="R826">
        <v>0</v>
      </c>
      <c r="S826">
        <v>7.9</v>
      </c>
      <c r="T826">
        <v>283.34620000000001</v>
      </c>
      <c r="W826">
        <v>0</v>
      </c>
      <c r="X826">
        <v>0</v>
      </c>
      <c r="Y826">
        <v>12.2</v>
      </c>
      <c r="Z826">
        <v>846</v>
      </c>
      <c r="AA826">
        <v>871</v>
      </c>
      <c r="AB826">
        <v>795</v>
      </c>
      <c r="AC826">
        <v>55</v>
      </c>
      <c r="AD826">
        <v>10.3</v>
      </c>
      <c r="AE826">
        <v>0.24</v>
      </c>
      <c r="AF826">
        <v>980</v>
      </c>
      <c r="AG826">
        <v>-5</v>
      </c>
      <c r="AH826">
        <v>17</v>
      </c>
      <c r="AI826">
        <v>20</v>
      </c>
      <c r="AJ826">
        <v>191</v>
      </c>
      <c r="AK826">
        <v>189</v>
      </c>
      <c r="AL826">
        <v>6.9</v>
      </c>
      <c r="AM826">
        <v>195</v>
      </c>
      <c r="AN826" t="s">
        <v>155</v>
      </c>
      <c r="AO826">
        <v>2</v>
      </c>
      <c r="AP826" s="39">
        <v>0.71039351851851851</v>
      </c>
      <c r="AQ826">
        <v>47.161669000000003</v>
      </c>
      <c r="AR826">
        <v>-88.491455999999999</v>
      </c>
      <c r="AS826">
        <v>316.8</v>
      </c>
      <c r="AT826">
        <v>45.4</v>
      </c>
      <c r="AU826">
        <v>12</v>
      </c>
      <c r="AV826">
        <v>9</v>
      </c>
      <c r="AW826" t="s">
        <v>416</v>
      </c>
      <c r="AX826">
        <v>1.5814999999999999</v>
      </c>
      <c r="AY826">
        <v>1.2370000000000001</v>
      </c>
      <c r="AZ826">
        <v>2.2814999999999999</v>
      </c>
      <c r="BA826">
        <v>14.048999999999999</v>
      </c>
      <c r="BB826">
        <v>13.42</v>
      </c>
      <c r="BC826">
        <v>0.96</v>
      </c>
      <c r="BD826">
        <v>15.236000000000001</v>
      </c>
      <c r="BE826">
        <v>2781.3780000000002</v>
      </c>
      <c r="BF826">
        <v>157.25</v>
      </c>
      <c r="BG826">
        <v>0.24</v>
      </c>
      <c r="BH826">
        <v>0</v>
      </c>
      <c r="BI826">
        <v>0.24</v>
      </c>
      <c r="BJ826">
        <v>0.184</v>
      </c>
      <c r="BK826">
        <v>0</v>
      </c>
      <c r="BL826">
        <v>0.184</v>
      </c>
      <c r="BM826">
        <v>2.0737999999999999</v>
      </c>
      <c r="BQ826">
        <v>0</v>
      </c>
      <c r="BR826">
        <v>0.53390499999999996</v>
      </c>
      <c r="BS826">
        <v>0.34179399999999999</v>
      </c>
      <c r="BT826">
        <v>1.0999999999999999E-2</v>
      </c>
      <c r="BU826">
        <v>12.852425999999999</v>
      </c>
      <c r="BV826">
        <v>6.8700593999999997</v>
      </c>
    </row>
    <row r="827" spans="1:74" customFormat="1" x14ac:dyDescent="0.25">
      <c r="A827" s="37">
        <v>41704</v>
      </c>
      <c r="B827" s="38">
        <v>2.1597222222222222E-3</v>
      </c>
      <c r="C827">
        <v>14.443</v>
      </c>
      <c r="D827">
        <v>1.3975</v>
      </c>
      <c r="E827">
        <v>13974.729729999999</v>
      </c>
      <c r="F827">
        <v>11.6</v>
      </c>
      <c r="G827">
        <v>-17.5</v>
      </c>
      <c r="H827">
        <v>280.8</v>
      </c>
      <c r="J827">
        <v>0</v>
      </c>
      <c r="K827">
        <v>0.86699999999999999</v>
      </c>
      <c r="L827">
        <v>12.5219</v>
      </c>
      <c r="M827">
        <v>1.2116</v>
      </c>
      <c r="N827">
        <v>10.0807</v>
      </c>
      <c r="O827">
        <v>0</v>
      </c>
      <c r="P827">
        <v>10.1</v>
      </c>
      <c r="Q827">
        <v>7.7302</v>
      </c>
      <c r="R827">
        <v>0</v>
      </c>
      <c r="S827">
        <v>7.7</v>
      </c>
      <c r="T827">
        <v>280.8</v>
      </c>
      <c r="W827">
        <v>0</v>
      </c>
      <c r="X827">
        <v>0</v>
      </c>
      <c r="Y827">
        <v>12.3</v>
      </c>
      <c r="Z827">
        <v>845</v>
      </c>
      <c r="AA827">
        <v>871</v>
      </c>
      <c r="AB827">
        <v>797</v>
      </c>
      <c r="AC827">
        <v>55</v>
      </c>
      <c r="AD827">
        <v>10.3</v>
      </c>
      <c r="AE827">
        <v>0.24</v>
      </c>
      <c r="AF827">
        <v>980</v>
      </c>
      <c r="AG827">
        <v>-5</v>
      </c>
      <c r="AH827">
        <v>17</v>
      </c>
      <c r="AI827">
        <v>20</v>
      </c>
      <c r="AJ827">
        <v>191</v>
      </c>
      <c r="AK827">
        <v>189</v>
      </c>
      <c r="AL827">
        <v>6.8</v>
      </c>
      <c r="AM827">
        <v>195</v>
      </c>
      <c r="AN827" t="s">
        <v>155</v>
      </c>
      <c r="AO827">
        <v>2</v>
      </c>
      <c r="AP827" s="39">
        <v>0.71040509259259255</v>
      </c>
      <c r="AQ827">
        <v>47.161510999999997</v>
      </c>
      <c r="AR827">
        <v>-88.491321999999997</v>
      </c>
      <c r="AS827">
        <v>316.60000000000002</v>
      </c>
      <c r="AT827">
        <v>45.7</v>
      </c>
      <c r="AU827">
        <v>12</v>
      </c>
      <c r="AV827">
        <v>9</v>
      </c>
      <c r="AW827" t="s">
        <v>416</v>
      </c>
      <c r="AX827">
        <v>1.3975</v>
      </c>
      <c r="AY827">
        <v>1</v>
      </c>
      <c r="AZ827">
        <v>2.0975000000000001</v>
      </c>
      <c r="BA827">
        <v>14.048999999999999</v>
      </c>
      <c r="BB827">
        <v>13.34</v>
      </c>
      <c r="BC827">
        <v>0.95</v>
      </c>
      <c r="BD827">
        <v>15.342000000000001</v>
      </c>
      <c r="BE827">
        <v>2761.308</v>
      </c>
      <c r="BF827">
        <v>170.05</v>
      </c>
      <c r="BG827">
        <v>0.23300000000000001</v>
      </c>
      <c r="BH827">
        <v>0</v>
      </c>
      <c r="BI827">
        <v>0.23300000000000001</v>
      </c>
      <c r="BJ827">
        <v>0.17899999999999999</v>
      </c>
      <c r="BK827">
        <v>0</v>
      </c>
      <c r="BL827">
        <v>0.17899999999999999</v>
      </c>
      <c r="BM827">
        <v>2.0459999999999998</v>
      </c>
      <c r="BQ827">
        <v>0</v>
      </c>
      <c r="BR827">
        <v>0.43796200000000002</v>
      </c>
      <c r="BS827">
        <v>0.340586</v>
      </c>
      <c r="BT827">
        <v>1.0793000000000001E-2</v>
      </c>
      <c r="BU827">
        <v>10.542840999999999</v>
      </c>
      <c r="BV827">
        <v>6.8457786</v>
      </c>
    </row>
    <row r="828" spans="1:74" customFormat="1" x14ac:dyDescent="0.25">
      <c r="A828" s="37">
        <v>41704</v>
      </c>
      <c r="B828" s="38">
        <v>2.1712962962962962E-3</v>
      </c>
      <c r="C828">
        <v>14.21</v>
      </c>
      <c r="D828">
        <v>1.6686000000000001</v>
      </c>
      <c r="E828">
        <v>16686.027180000001</v>
      </c>
      <c r="F828">
        <v>12</v>
      </c>
      <c r="G828">
        <v>-6.7</v>
      </c>
      <c r="H828">
        <v>339.6</v>
      </c>
      <c r="J828">
        <v>0</v>
      </c>
      <c r="K828">
        <v>0.86629999999999996</v>
      </c>
      <c r="L828">
        <v>12.311199999999999</v>
      </c>
      <c r="M828">
        <v>1.4456</v>
      </c>
      <c r="N828">
        <v>10.3878</v>
      </c>
      <c r="O828">
        <v>0</v>
      </c>
      <c r="P828">
        <v>10.4</v>
      </c>
      <c r="Q828">
        <v>7.9657</v>
      </c>
      <c r="R828">
        <v>0</v>
      </c>
      <c r="S828">
        <v>8</v>
      </c>
      <c r="T828">
        <v>339.6053</v>
      </c>
      <c r="W828">
        <v>0</v>
      </c>
      <c r="X828">
        <v>0</v>
      </c>
      <c r="Y828">
        <v>12.2</v>
      </c>
      <c r="Z828">
        <v>845</v>
      </c>
      <c r="AA828">
        <v>871</v>
      </c>
      <c r="AB828">
        <v>799</v>
      </c>
      <c r="AC828">
        <v>55</v>
      </c>
      <c r="AD828">
        <v>10.3</v>
      </c>
      <c r="AE828">
        <v>0.24</v>
      </c>
      <c r="AF828">
        <v>980</v>
      </c>
      <c r="AG828">
        <v>-5</v>
      </c>
      <c r="AH828">
        <v>17</v>
      </c>
      <c r="AI828">
        <v>20</v>
      </c>
      <c r="AJ828">
        <v>191</v>
      </c>
      <c r="AK828">
        <v>189.2</v>
      </c>
      <c r="AL828">
        <v>6.9</v>
      </c>
      <c r="AM828">
        <v>195</v>
      </c>
      <c r="AN828" t="s">
        <v>155</v>
      </c>
      <c r="AO828">
        <v>2</v>
      </c>
      <c r="AP828" s="39">
        <v>0.7104166666666667</v>
      </c>
      <c r="AQ828">
        <v>47.161355</v>
      </c>
      <c r="AR828">
        <v>-88.491175999999996</v>
      </c>
      <c r="AS828">
        <v>316.5</v>
      </c>
      <c r="AT828">
        <v>45.7</v>
      </c>
      <c r="AU828">
        <v>12</v>
      </c>
      <c r="AV828">
        <v>9</v>
      </c>
      <c r="AW828" t="s">
        <v>416</v>
      </c>
      <c r="AX828">
        <v>1.2</v>
      </c>
      <c r="AY828">
        <v>1</v>
      </c>
      <c r="AZ828">
        <v>1.9</v>
      </c>
      <c r="BA828">
        <v>14.048999999999999</v>
      </c>
      <c r="BB828">
        <v>13.27</v>
      </c>
      <c r="BC828">
        <v>0.94</v>
      </c>
      <c r="BD828">
        <v>15.427</v>
      </c>
      <c r="BE828">
        <v>2709.0740000000001</v>
      </c>
      <c r="BF828">
        <v>202.46199999999999</v>
      </c>
      <c r="BG828">
        <v>0.23899999999999999</v>
      </c>
      <c r="BH828">
        <v>0</v>
      </c>
      <c r="BI828">
        <v>0.23899999999999999</v>
      </c>
      <c r="BJ828">
        <v>0.184</v>
      </c>
      <c r="BK828">
        <v>0</v>
      </c>
      <c r="BL828">
        <v>0.184</v>
      </c>
      <c r="BM828">
        <v>2.4691999999999998</v>
      </c>
      <c r="BQ828">
        <v>0</v>
      </c>
      <c r="BR828">
        <v>0.40272000000000002</v>
      </c>
      <c r="BS828">
        <v>0.34003499999999998</v>
      </c>
      <c r="BT828">
        <v>1.0414E-2</v>
      </c>
      <c r="BU828">
        <v>9.6944769999999991</v>
      </c>
      <c r="BV828">
        <v>6.8347034999999998</v>
      </c>
    </row>
    <row r="829" spans="1:74" customFormat="1" x14ac:dyDescent="0.25">
      <c r="A829" s="37">
        <v>41704</v>
      </c>
      <c r="B829" s="38">
        <v>2.1828703703703706E-3</v>
      </c>
      <c r="C829">
        <v>14.2</v>
      </c>
      <c r="D829">
        <v>1.7874000000000001</v>
      </c>
      <c r="E829">
        <v>17873.644700000001</v>
      </c>
      <c r="F829">
        <v>10.199999999999999</v>
      </c>
      <c r="G829">
        <v>-13.5</v>
      </c>
      <c r="H829">
        <v>408.9</v>
      </c>
      <c r="J829">
        <v>0</v>
      </c>
      <c r="K829">
        <v>0.86529999999999996</v>
      </c>
      <c r="L829">
        <v>12.287800000000001</v>
      </c>
      <c r="M829">
        <v>1.5467</v>
      </c>
      <c r="N829">
        <v>8.8374000000000006</v>
      </c>
      <c r="O829">
        <v>0</v>
      </c>
      <c r="P829">
        <v>8.8000000000000007</v>
      </c>
      <c r="Q829">
        <v>6.7767999999999997</v>
      </c>
      <c r="R829">
        <v>0</v>
      </c>
      <c r="S829">
        <v>6.8</v>
      </c>
      <c r="T829">
        <v>408.89139999999998</v>
      </c>
      <c r="W829">
        <v>0</v>
      </c>
      <c r="X829">
        <v>0</v>
      </c>
      <c r="Y829">
        <v>12.3</v>
      </c>
      <c r="Z829">
        <v>846</v>
      </c>
      <c r="AA829">
        <v>871</v>
      </c>
      <c r="AB829">
        <v>800</v>
      </c>
      <c r="AC829">
        <v>55</v>
      </c>
      <c r="AD829">
        <v>10.3</v>
      </c>
      <c r="AE829">
        <v>0.24</v>
      </c>
      <c r="AF829">
        <v>980</v>
      </c>
      <c r="AG829">
        <v>-5</v>
      </c>
      <c r="AH829">
        <v>17</v>
      </c>
      <c r="AI829">
        <v>20</v>
      </c>
      <c r="AJ829">
        <v>191</v>
      </c>
      <c r="AK829">
        <v>190</v>
      </c>
      <c r="AL829">
        <v>7</v>
      </c>
      <c r="AM829">
        <v>195</v>
      </c>
      <c r="AN829" t="s">
        <v>155</v>
      </c>
      <c r="AO829">
        <v>2</v>
      </c>
      <c r="AP829" s="39">
        <v>0.71042824074074085</v>
      </c>
      <c r="AQ829">
        <v>47.161209999999997</v>
      </c>
      <c r="AR829">
        <v>-88.491017999999997</v>
      </c>
      <c r="AS829">
        <v>315.89999999999998</v>
      </c>
      <c r="AT829">
        <v>45.3</v>
      </c>
      <c r="AU829">
        <v>12</v>
      </c>
      <c r="AV829">
        <v>9</v>
      </c>
      <c r="AW829" t="s">
        <v>416</v>
      </c>
      <c r="AX829">
        <v>1.2605</v>
      </c>
      <c r="AY829">
        <v>1.0605</v>
      </c>
      <c r="AZ829">
        <v>1.9</v>
      </c>
      <c r="BA829">
        <v>14.048999999999999</v>
      </c>
      <c r="BB829">
        <v>13.16</v>
      </c>
      <c r="BC829">
        <v>0.94</v>
      </c>
      <c r="BD829">
        <v>15.561999999999999</v>
      </c>
      <c r="BE829">
        <v>2687.3850000000002</v>
      </c>
      <c r="BF829">
        <v>215.29400000000001</v>
      </c>
      <c r="BG829">
        <v>0.20200000000000001</v>
      </c>
      <c r="BH829">
        <v>0</v>
      </c>
      <c r="BI829">
        <v>0.20200000000000001</v>
      </c>
      <c r="BJ829">
        <v>0.155</v>
      </c>
      <c r="BK829">
        <v>0</v>
      </c>
      <c r="BL829">
        <v>0.155</v>
      </c>
      <c r="BM829">
        <v>2.9548000000000001</v>
      </c>
      <c r="BQ829">
        <v>0</v>
      </c>
      <c r="BR829">
        <v>0.40308500000000003</v>
      </c>
      <c r="BS829">
        <v>0.34317199999999998</v>
      </c>
      <c r="BT829">
        <v>1.1793E-2</v>
      </c>
      <c r="BU829">
        <v>9.7032640000000008</v>
      </c>
      <c r="BV829">
        <v>6.8977572</v>
      </c>
    </row>
    <row r="830" spans="1:74" customFormat="1" x14ac:dyDescent="0.25">
      <c r="A830" s="37">
        <v>41704</v>
      </c>
      <c r="B830" s="38">
        <v>2.1944444444444446E-3</v>
      </c>
      <c r="C830">
        <v>14.206</v>
      </c>
      <c r="D830">
        <v>1.6238999999999999</v>
      </c>
      <c r="E830">
        <v>16238.949119999999</v>
      </c>
      <c r="F830">
        <v>8.6999999999999993</v>
      </c>
      <c r="G830">
        <v>-16.8</v>
      </c>
      <c r="H830">
        <v>354.1</v>
      </c>
      <c r="J830">
        <v>0</v>
      </c>
      <c r="K830">
        <v>0.86670000000000003</v>
      </c>
      <c r="L830">
        <v>12.313000000000001</v>
      </c>
      <c r="M830">
        <v>1.4075</v>
      </c>
      <c r="N830">
        <v>7.5183999999999997</v>
      </c>
      <c r="O830">
        <v>0</v>
      </c>
      <c r="P830">
        <v>7.5</v>
      </c>
      <c r="Q830">
        <v>5.7652999999999999</v>
      </c>
      <c r="R830">
        <v>0</v>
      </c>
      <c r="S830">
        <v>5.8</v>
      </c>
      <c r="T830">
        <v>354.12380000000002</v>
      </c>
      <c r="W830">
        <v>0</v>
      </c>
      <c r="X830">
        <v>0</v>
      </c>
      <c r="Y830">
        <v>12.3</v>
      </c>
      <c r="Z830">
        <v>846</v>
      </c>
      <c r="AA830">
        <v>871</v>
      </c>
      <c r="AB830">
        <v>800</v>
      </c>
      <c r="AC830">
        <v>55</v>
      </c>
      <c r="AD830">
        <v>10.3</v>
      </c>
      <c r="AE830">
        <v>0.24</v>
      </c>
      <c r="AF830">
        <v>980</v>
      </c>
      <c r="AG830">
        <v>-5</v>
      </c>
      <c r="AH830">
        <v>17</v>
      </c>
      <c r="AI830">
        <v>20</v>
      </c>
      <c r="AJ830">
        <v>191</v>
      </c>
      <c r="AK830">
        <v>189.8</v>
      </c>
      <c r="AL830">
        <v>6.9</v>
      </c>
      <c r="AM830">
        <v>195</v>
      </c>
      <c r="AN830" t="s">
        <v>155</v>
      </c>
      <c r="AO830">
        <v>2</v>
      </c>
      <c r="AP830" s="39">
        <v>0.71043981481481477</v>
      </c>
      <c r="AQ830">
        <v>47.161090000000002</v>
      </c>
      <c r="AR830">
        <v>-88.490859</v>
      </c>
      <c r="AS830">
        <v>315.5</v>
      </c>
      <c r="AT830">
        <v>43.6</v>
      </c>
      <c r="AU830">
        <v>12</v>
      </c>
      <c r="AV830">
        <v>11</v>
      </c>
      <c r="AW830" t="s">
        <v>444</v>
      </c>
      <c r="AX830">
        <v>1.3</v>
      </c>
      <c r="AY830">
        <v>1.1000000000000001</v>
      </c>
      <c r="AZ830">
        <v>1.9</v>
      </c>
      <c r="BA830">
        <v>14.048999999999999</v>
      </c>
      <c r="BB830">
        <v>13.31</v>
      </c>
      <c r="BC830">
        <v>0.95</v>
      </c>
      <c r="BD830">
        <v>15.375</v>
      </c>
      <c r="BE830">
        <v>2716.355</v>
      </c>
      <c r="BF830">
        <v>197.62700000000001</v>
      </c>
      <c r="BG830">
        <v>0.17399999999999999</v>
      </c>
      <c r="BH830">
        <v>0</v>
      </c>
      <c r="BI830">
        <v>0.17399999999999999</v>
      </c>
      <c r="BJ830">
        <v>0.13300000000000001</v>
      </c>
      <c r="BK830">
        <v>0</v>
      </c>
      <c r="BL830">
        <v>0.13300000000000001</v>
      </c>
      <c r="BM830">
        <v>2.5813000000000001</v>
      </c>
      <c r="BQ830">
        <v>0</v>
      </c>
      <c r="BR830">
        <v>0.50819800000000004</v>
      </c>
      <c r="BS830">
        <v>0.34041399999999999</v>
      </c>
      <c r="BT830">
        <v>1.1207E-2</v>
      </c>
      <c r="BU830">
        <v>12.233596</v>
      </c>
      <c r="BV830">
        <v>6.8423214000000003</v>
      </c>
    </row>
    <row r="831" spans="1:74" customFormat="1" x14ac:dyDescent="0.25">
      <c r="A831" s="37">
        <v>41704</v>
      </c>
      <c r="B831" s="38">
        <v>2.2060185185185186E-3</v>
      </c>
      <c r="C831">
        <v>14.361000000000001</v>
      </c>
      <c r="D831">
        <v>1.2848999999999999</v>
      </c>
      <c r="E831">
        <v>12849.040870000001</v>
      </c>
      <c r="F831">
        <v>8.3000000000000007</v>
      </c>
      <c r="G831">
        <v>-13.6</v>
      </c>
      <c r="H831">
        <v>302.60000000000002</v>
      </c>
      <c r="J831">
        <v>0</v>
      </c>
      <c r="K831">
        <v>0.86850000000000005</v>
      </c>
      <c r="L831">
        <v>12.473000000000001</v>
      </c>
      <c r="M831">
        <v>1.1160000000000001</v>
      </c>
      <c r="N831">
        <v>7.2304000000000004</v>
      </c>
      <c r="O831">
        <v>0</v>
      </c>
      <c r="P831">
        <v>7.2</v>
      </c>
      <c r="Q831">
        <v>5.5437000000000003</v>
      </c>
      <c r="R831">
        <v>0</v>
      </c>
      <c r="S831">
        <v>5.5</v>
      </c>
      <c r="T831">
        <v>302.61</v>
      </c>
      <c r="W831">
        <v>0</v>
      </c>
      <c r="X831">
        <v>0</v>
      </c>
      <c r="Y831">
        <v>12.2</v>
      </c>
      <c r="Z831">
        <v>847</v>
      </c>
      <c r="AA831">
        <v>872</v>
      </c>
      <c r="AB831">
        <v>801</v>
      </c>
      <c r="AC831">
        <v>54.8</v>
      </c>
      <c r="AD831">
        <v>10.27</v>
      </c>
      <c r="AE831">
        <v>0.24</v>
      </c>
      <c r="AF831">
        <v>980</v>
      </c>
      <c r="AG831">
        <v>-5</v>
      </c>
      <c r="AH831">
        <v>17</v>
      </c>
      <c r="AI831">
        <v>20</v>
      </c>
      <c r="AJ831">
        <v>191</v>
      </c>
      <c r="AK831">
        <v>189</v>
      </c>
      <c r="AL831">
        <v>6.7</v>
      </c>
      <c r="AM831">
        <v>195</v>
      </c>
      <c r="AN831" t="s">
        <v>155</v>
      </c>
      <c r="AO831">
        <v>2</v>
      </c>
      <c r="AP831" s="39">
        <v>0.71045138888888892</v>
      </c>
      <c r="AQ831">
        <v>47.160957000000003</v>
      </c>
      <c r="AR831">
        <v>-88.490756000000005</v>
      </c>
      <c r="AS831">
        <v>315.3</v>
      </c>
      <c r="AT831">
        <v>41</v>
      </c>
      <c r="AU831">
        <v>12</v>
      </c>
      <c r="AV831">
        <v>11</v>
      </c>
      <c r="AW831" t="s">
        <v>444</v>
      </c>
      <c r="AX831">
        <v>1.3605</v>
      </c>
      <c r="AY831">
        <v>1.0395000000000001</v>
      </c>
      <c r="AZ831">
        <v>1.9604999999999999</v>
      </c>
      <c r="BA831">
        <v>14.048999999999999</v>
      </c>
      <c r="BB831">
        <v>13.5</v>
      </c>
      <c r="BC831">
        <v>0.96</v>
      </c>
      <c r="BD831">
        <v>15.135</v>
      </c>
      <c r="BE831">
        <v>2779.3530000000001</v>
      </c>
      <c r="BF831">
        <v>158.27600000000001</v>
      </c>
      <c r="BG831">
        <v>0.16900000000000001</v>
      </c>
      <c r="BH831">
        <v>0</v>
      </c>
      <c r="BI831">
        <v>0.16900000000000001</v>
      </c>
      <c r="BJ831">
        <v>0.129</v>
      </c>
      <c r="BK831">
        <v>0</v>
      </c>
      <c r="BL831">
        <v>0.129</v>
      </c>
      <c r="BM831">
        <v>2.2280000000000002</v>
      </c>
      <c r="BQ831">
        <v>0</v>
      </c>
      <c r="BR831">
        <v>0.41867900000000002</v>
      </c>
      <c r="BS831">
        <v>0.341586</v>
      </c>
      <c r="BT831">
        <v>1.1793E-2</v>
      </c>
      <c r="BU831">
        <v>10.07865</v>
      </c>
      <c r="BV831">
        <v>6.8658786000000003</v>
      </c>
    </row>
    <row r="832" spans="1:74" customFormat="1" x14ac:dyDescent="0.25">
      <c r="A832" s="37">
        <v>41704</v>
      </c>
      <c r="B832" s="38">
        <v>2.2175925925925926E-3</v>
      </c>
      <c r="C832">
        <v>14.638999999999999</v>
      </c>
      <c r="D832">
        <v>0.87680000000000002</v>
      </c>
      <c r="E832">
        <v>8767.9105760000002</v>
      </c>
      <c r="F832">
        <v>6.9</v>
      </c>
      <c r="G832">
        <v>0.6</v>
      </c>
      <c r="H832">
        <v>140.19999999999999</v>
      </c>
      <c r="J832">
        <v>0</v>
      </c>
      <c r="K832">
        <v>0.87019999999999997</v>
      </c>
      <c r="L832">
        <v>12.738799999999999</v>
      </c>
      <c r="M832">
        <v>0.76300000000000001</v>
      </c>
      <c r="N832">
        <v>5.9903000000000004</v>
      </c>
      <c r="O832">
        <v>0.51500000000000001</v>
      </c>
      <c r="P832">
        <v>6.5</v>
      </c>
      <c r="Q832">
        <v>4.5903999999999998</v>
      </c>
      <c r="R832">
        <v>0.3947</v>
      </c>
      <c r="S832">
        <v>5</v>
      </c>
      <c r="T832">
        <v>140.1807</v>
      </c>
      <c r="W832">
        <v>0</v>
      </c>
      <c r="X832">
        <v>0</v>
      </c>
      <c r="Y832">
        <v>12.3</v>
      </c>
      <c r="Z832">
        <v>847</v>
      </c>
      <c r="AA832">
        <v>871</v>
      </c>
      <c r="AB832">
        <v>799</v>
      </c>
      <c r="AC832">
        <v>54</v>
      </c>
      <c r="AD832">
        <v>10.119999999999999</v>
      </c>
      <c r="AE832">
        <v>0.23</v>
      </c>
      <c r="AF832">
        <v>980</v>
      </c>
      <c r="AG832">
        <v>-5</v>
      </c>
      <c r="AH832">
        <v>17</v>
      </c>
      <c r="AI832">
        <v>20</v>
      </c>
      <c r="AJ832">
        <v>191</v>
      </c>
      <c r="AK832">
        <v>189</v>
      </c>
      <c r="AL832">
        <v>6.8</v>
      </c>
      <c r="AM832">
        <v>195</v>
      </c>
      <c r="AN832" t="s">
        <v>155</v>
      </c>
      <c r="AO832">
        <v>2</v>
      </c>
      <c r="AP832" s="39">
        <v>0.71046296296296296</v>
      </c>
      <c r="AQ832">
        <v>47.160808000000003</v>
      </c>
      <c r="AR832">
        <v>-88.490685999999997</v>
      </c>
      <c r="AS832">
        <v>315.2</v>
      </c>
      <c r="AT832">
        <v>39.200000000000003</v>
      </c>
      <c r="AU832">
        <v>12</v>
      </c>
      <c r="AV832">
        <v>11</v>
      </c>
      <c r="AW832" t="s">
        <v>444</v>
      </c>
      <c r="AX832">
        <v>1.0974999999999999</v>
      </c>
      <c r="AY832">
        <v>1</v>
      </c>
      <c r="AZ832">
        <v>1.758</v>
      </c>
      <c r="BA832">
        <v>14.048999999999999</v>
      </c>
      <c r="BB832">
        <v>13.67</v>
      </c>
      <c r="BC832">
        <v>0.97</v>
      </c>
      <c r="BD832">
        <v>14.914999999999999</v>
      </c>
      <c r="BE832">
        <v>2860.3879999999999</v>
      </c>
      <c r="BF832">
        <v>109.041</v>
      </c>
      <c r="BG832">
        <v>0.14099999999999999</v>
      </c>
      <c r="BH832">
        <v>1.2E-2</v>
      </c>
      <c r="BI832">
        <v>0.153</v>
      </c>
      <c r="BJ832">
        <v>0.108</v>
      </c>
      <c r="BK832">
        <v>8.9999999999999993E-3</v>
      </c>
      <c r="BL832">
        <v>0.11700000000000001</v>
      </c>
      <c r="BM832">
        <v>1.04</v>
      </c>
      <c r="BQ832">
        <v>0</v>
      </c>
      <c r="BR832">
        <v>0.32106099999999999</v>
      </c>
      <c r="BS832">
        <v>0.34</v>
      </c>
      <c r="BT832">
        <v>1.0999999999999999E-2</v>
      </c>
      <c r="BU832">
        <v>7.7287410000000003</v>
      </c>
      <c r="BV832">
        <v>6.8339999999999996</v>
      </c>
    </row>
    <row r="833" spans="1:74" customFormat="1" x14ac:dyDescent="0.25">
      <c r="A833" s="37">
        <v>41704</v>
      </c>
      <c r="B833" s="38">
        <v>2.2291666666666666E-3</v>
      </c>
      <c r="C833">
        <v>14.867000000000001</v>
      </c>
      <c r="D833">
        <v>0.75349999999999995</v>
      </c>
      <c r="E833">
        <v>7535.0931170000003</v>
      </c>
      <c r="F833">
        <v>6.7</v>
      </c>
      <c r="G833">
        <v>1.2</v>
      </c>
      <c r="H833">
        <v>118.9</v>
      </c>
      <c r="J833">
        <v>0</v>
      </c>
      <c r="K833">
        <v>0.86950000000000005</v>
      </c>
      <c r="L833">
        <v>12.927300000000001</v>
      </c>
      <c r="M833">
        <v>0.6552</v>
      </c>
      <c r="N833">
        <v>5.8400999999999996</v>
      </c>
      <c r="O833">
        <v>1.0519000000000001</v>
      </c>
      <c r="P833">
        <v>6.9</v>
      </c>
      <c r="Q833">
        <v>4.4752999999999998</v>
      </c>
      <c r="R833">
        <v>0.80610000000000004</v>
      </c>
      <c r="S833">
        <v>5.3</v>
      </c>
      <c r="T833">
        <v>118.9392</v>
      </c>
      <c r="W833">
        <v>0</v>
      </c>
      <c r="X833">
        <v>0</v>
      </c>
      <c r="Y833">
        <v>12.2</v>
      </c>
      <c r="Z833">
        <v>847</v>
      </c>
      <c r="AA833">
        <v>871</v>
      </c>
      <c r="AB833">
        <v>799</v>
      </c>
      <c r="AC833">
        <v>54</v>
      </c>
      <c r="AD833">
        <v>10.11</v>
      </c>
      <c r="AE833">
        <v>0.23</v>
      </c>
      <c r="AF833">
        <v>980</v>
      </c>
      <c r="AG833">
        <v>-5</v>
      </c>
      <c r="AH833">
        <v>17</v>
      </c>
      <c r="AI833">
        <v>20.207000000000001</v>
      </c>
      <c r="AJ833">
        <v>191</v>
      </c>
      <c r="AK833">
        <v>189.2</v>
      </c>
      <c r="AL833">
        <v>6.7</v>
      </c>
      <c r="AM833">
        <v>195</v>
      </c>
      <c r="AN833" t="s">
        <v>155</v>
      </c>
      <c r="AO833">
        <v>2</v>
      </c>
      <c r="AP833" s="39">
        <v>0.710474537037037</v>
      </c>
      <c r="AQ833">
        <v>47.160653000000003</v>
      </c>
      <c r="AR833">
        <v>-88.490647999999993</v>
      </c>
      <c r="AS833">
        <v>315.2</v>
      </c>
      <c r="AT833">
        <v>38.700000000000003</v>
      </c>
      <c r="AU833">
        <v>12</v>
      </c>
      <c r="AV833">
        <v>11</v>
      </c>
      <c r="AW833" t="s">
        <v>444</v>
      </c>
      <c r="AX833">
        <v>1.0814999999999999</v>
      </c>
      <c r="AY833">
        <v>1</v>
      </c>
      <c r="AZ833">
        <v>1.7210000000000001</v>
      </c>
      <c r="BA833">
        <v>14.048999999999999</v>
      </c>
      <c r="BB833">
        <v>13.61</v>
      </c>
      <c r="BC833">
        <v>0.97</v>
      </c>
      <c r="BD833">
        <v>15.003</v>
      </c>
      <c r="BE833">
        <v>2885.8870000000002</v>
      </c>
      <c r="BF833">
        <v>93.094999999999999</v>
      </c>
      <c r="BG833">
        <v>0.13700000000000001</v>
      </c>
      <c r="BH833">
        <v>2.5000000000000001E-2</v>
      </c>
      <c r="BI833">
        <v>0.161</v>
      </c>
      <c r="BJ833">
        <v>0.105</v>
      </c>
      <c r="BK833">
        <v>1.9E-2</v>
      </c>
      <c r="BL833">
        <v>0.123</v>
      </c>
      <c r="BM833">
        <v>0.87729999999999997</v>
      </c>
      <c r="BQ833">
        <v>0</v>
      </c>
      <c r="BR833">
        <v>0.27117799999999997</v>
      </c>
      <c r="BS833">
        <v>0.34</v>
      </c>
      <c r="BT833">
        <v>1.0999999999999999E-2</v>
      </c>
      <c r="BU833">
        <v>6.5279319999999998</v>
      </c>
      <c r="BV833">
        <v>6.8339999999999996</v>
      </c>
    </row>
    <row r="834" spans="1:74" customFormat="1" x14ac:dyDescent="0.25">
      <c r="A834" s="37">
        <v>41704</v>
      </c>
      <c r="B834" s="38">
        <v>2.2407407407407406E-3</v>
      </c>
      <c r="C834">
        <v>14.675000000000001</v>
      </c>
      <c r="D834">
        <v>0.86360000000000003</v>
      </c>
      <c r="E834">
        <v>8635.8001690000001</v>
      </c>
      <c r="F834">
        <v>6.8</v>
      </c>
      <c r="G834">
        <v>8.1</v>
      </c>
      <c r="H834">
        <v>196.3</v>
      </c>
      <c r="J834">
        <v>0</v>
      </c>
      <c r="K834">
        <v>0.87</v>
      </c>
      <c r="L834">
        <v>12.7668</v>
      </c>
      <c r="M834">
        <v>0.75129999999999997</v>
      </c>
      <c r="N834">
        <v>5.9157999999999999</v>
      </c>
      <c r="O834">
        <v>7.0536000000000003</v>
      </c>
      <c r="P834">
        <v>13</v>
      </c>
      <c r="Q834">
        <v>4.5331999999999999</v>
      </c>
      <c r="R834">
        <v>5.4051</v>
      </c>
      <c r="S834">
        <v>9.9</v>
      </c>
      <c r="T834">
        <v>196.25409999999999</v>
      </c>
      <c r="W834">
        <v>0</v>
      </c>
      <c r="X834">
        <v>0</v>
      </c>
      <c r="Y834">
        <v>12.3</v>
      </c>
      <c r="Z834">
        <v>847</v>
      </c>
      <c r="AA834">
        <v>871</v>
      </c>
      <c r="AB834">
        <v>797</v>
      </c>
      <c r="AC834">
        <v>54</v>
      </c>
      <c r="AD834">
        <v>10.11</v>
      </c>
      <c r="AE834">
        <v>0.23</v>
      </c>
      <c r="AF834">
        <v>981</v>
      </c>
      <c r="AG834">
        <v>-5</v>
      </c>
      <c r="AH834">
        <v>17.207000000000001</v>
      </c>
      <c r="AI834">
        <v>21</v>
      </c>
      <c r="AJ834">
        <v>191</v>
      </c>
      <c r="AK834">
        <v>189.8</v>
      </c>
      <c r="AL834">
        <v>6.7</v>
      </c>
      <c r="AM834">
        <v>195</v>
      </c>
      <c r="AN834" t="s">
        <v>155</v>
      </c>
      <c r="AO834">
        <v>2</v>
      </c>
      <c r="AP834" s="39">
        <v>0.71048611111111104</v>
      </c>
      <c r="AQ834">
        <v>47.160497999999997</v>
      </c>
      <c r="AR834">
        <v>-88.490634999999997</v>
      </c>
      <c r="AS834">
        <v>315.2</v>
      </c>
      <c r="AT834">
        <v>38.4</v>
      </c>
      <c r="AU834">
        <v>12</v>
      </c>
      <c r="AV834">
        <v>11</v>
      </c>
      <c r="AW834" t="s">
        <v>444</v>
      </c>
      <c r="AX834">
        <v>1.2</v>
      </c>
      <c r="AY834">
        <v>1</v>
      </c>
      <c r="AZ834">
        <v>1.8</v>
      </c>
      <c r="BA834">
        <v>14.048999999999999</v>
      </c>
      <c r="BB834">
        <v>13.65</v>
      </c>
      <c r="BC834">
        <v>0.97</v>
      </c>
      <c r="BD834">
        <v>14.946999999999999</v>
      </c>
      <c r="BE834">
        <v>2862.0219999999999</v>
      </c>
      <c r="BF834">
        <v>107.19499999999999</v>
      </c>
      <c r="BG834">
        <v>0.13900000000000001</v>
      </c>
      <c r="BH834">
        <v>0.16600000000000001</v>
      </c>
      <c r="BI834">
        <v>0.30399999999999999</v>
      </c>
      <c r="BJ834">
        <v>0.106</v>
      </c>
      <c r="BK834">
        <v>0.127</v>
      </c>
      <c r="BL834">
        <v>0.23300000000000001</v>
      </c>
      <c r="BM834">
        <v>1.4537</v>
      </c>
      <c r="BQ834">
        <v>0</v>
      </c>
      <c r="BR834">
        <v>0.31006699999999998</v>
      </c>
      <c r="BS834">
        <v>0.34</v>
      </c>
      <c r="BT834">
        <v>1.1207E-2</v>
      </c>
      <c r="BU834">
        <v>7.4640880000000003</v>
      </c>
      <c r="BV834">
        <v>6.8339999999999996</v>
      </c>
    </row>
    <row r="835" spans="1:74" customFormat="1" x14ac:dyDescent="0.25">
      <c r="A835" s="37">
        <v>41704</v>
      </c>
      <c r="B835" s="38">
        <v>2.2523148148148146E-3</v>
      </c>
      <c r="C835">
        <v>14.66</v>
      </c>
      <c r="D835">
        <v>0.9385</v>
      </c>
      <c r="E835">
        <v>9384.9402730000002</v>
      </c>
      <c r="F835">
        <v>7.1</v>
      </c>
      <c r="G835">
        <v>16.5</v>
      </c>
      <c r="H835">
        <v>171.2</v>
      </c>
      <c r="J835">
        <v>0</v>
      </c>
      <c r="K835">
        <v>0.86950000000000005</v>
      </c>
      <c r="L835">
        <v>12.746600000000001</v>
      </c>
      <c r="M835">
        <v>0.81599999999999995</v>
      </c>
      <c r="N835">
        <v>6.1733000000000002</v>
      </c>
      <c r="O835">
        <v>14.339399999999999</v>
      </c>
      <c r="P835">
        <v>20.5</v>
      </c>
      <c r="Q835">
        <v>4.7306999999999997</v>
      </c>
      <c r="R835">
        <v>10.9885</v>
      </c>
      <c r="S835">
        <v>15.7</v>
      </c>
      <c r="T835">
        <v>171.21539999999999</v>
      </c>
      <c r="W835">
        <v>0</v>
      </c>
      <c r="X835">
        <v>0</v>
      </c>
      <c r="Y835">
        <v>12.3</v>
      </c>
      <c r="Z835">
        <v>847</v>
      </c>
      <c r="AA835">
        <v>871</v>
      </c>
      <c r="AB835">
        <v>797</v>
      </c>
      <c r="AC835">
        <v>54</v>
      </c>
      <c r="AD835">
        <v>10.119999999999999</v>
      </c>
      <c r="AE835">
        <v>0.23</v>
      </c>
      <c r="AF835">
        <v>980</v>
      </c>
      <c r="AG835">
        <v>-5</v>
      </c>
      <c r="AH835">
        <v>18</v>
      </c>
      <c r="AI835">
        <v>21</v>
      </c>
      <c r="AJ835">
        <v>191</v>
      </c>
      <c r="AK835">
        <v>189</v>
      </c>
      <c r="AL835">
        <v>6.8</v>
      </c>
      <c r="AM835">
        <v>195</v>
      </c>
      <c r="AN835" t="s">
        <v>155</v>
      </c>
      <c r="AO835">
        <v>2</v>
      </c>
      <c r="AP835" s="39">
        <v>0.71049768518518519</v>
      </c>
      <c r="AQ835">
        <v>47.160437999999999</v>
      </c>
      <c r="AR835">
        <v>-88.490632000000005</v>
      </c>
      <c r="AS835">
        <v>315.2</v>
      </c>
      <c r="AT835">
        <v>38.200000000000003</v>
      </c>
      <c r="AU835">
        <v>12</v>
      </c>
      <c r="AV835">
        <v>11</v>
      </c>
      <c r="AW835" t="s">
        <v>444</v>
      </c>
      <c r="AX835">
        <v>1.2</v>
      </c>
      <c r="AY835">
        <v>1</v>
      </c>
      <c r="AZ835">
        <v>1.8</v>
      </c>
      <c r="BA835">
        <v>14.048999999999999</v>
      </c>
      <c r="BB835">
        <v>13.6</v>
      </c>
      <c r="BC835">
        <v>0.97</v>
      </c>
      <c r="BD835">
        <v>15.010999999999999</v>
      </c>
      <c r="BE835">
        <v>2848.625</v>
      </c>
      <c r="BF835">
        <v>116.06699999999999</v>
      </c>
      <c r="BG835">
        <v>0.14399999999999999</v>
      </c>
      <c r="BH835">
        <v>0.33600000000000002</v>
      </c>
      <c r="BI835">
        <v>0.48</v>
      </c>
      <c r="BJ835">
        <v>0.111</v>
      </c>
      <c r="BK835">
        <v>0.25700000000000001</v>
      </c>
      <c r="BL835">
        <v>0.36799999999999999</v>
      </c>
      <c r="BM835">
        <v>1.2643</v>
      </c>
      <c r="BQ835">
        <v>0</v>
      </c>
      <c r="BR835">
        <v>0.287134</v>
      </c>
      <c r="BS835">
        <v>0.34062100000000001</v>
      </c>
      <c r="BT835">
        <v>1.2207000000000001E-2</v>
      </c>
      <c r="BU835">
        <v>6.9120340000000002</v>
      </c>
      <c r="BV835">
        <v>6.8464821000000002</v>
      </c>
    </row>
    <row r="836" spans="1:74" customFormat="1" x14ac:dyDescent="0.25">
      <c r="A836" s="37">
        <v>41704</v>
      </c>
      <c r="B836" s="38">
        <v>2.2638888888888886E-3</v>
      </c>
      <c r="C836">
        <v>14.622</v>
      </c>
      <c r="D836">
        <v>0.97860000000000003</v>
      </c>
      <c r="E836">
        <v>9785.9641640000009</v>
      </c>
      <c r="F836">
        <v>6.7</v>
      </c>
      <c r="G836">
        <v>3.1</v>
      </c>
      <c r="H836">
        <v>188.4</v>
      </c>
      <c r="J836">
        <v>0</v>
      </c>
      <c r="K836">
        <v>0.86939999999999995</v>
      </c>
      <c r="L836">
        <v>12.712300000000001</v>
      </c>
      <c r="M836">
        <v>0.8508</v>
      </c>
      <c r="N836">
        <v>5.8109000000000002</v>
      </c>
      <c r="O836">
        <v>2.6768000000000001</v>
      </c>
      <c r="P836">
        <v>8.5</v>
      </c>
      <c r="Q836">
        <v>4.4530000000000003</v>
      </c>
      <c r="R836">
        <v>2.0512000000000001</v>
      </c>
      <c r="S836">
        <v>6.5</v>
      </c>
      <c r="T836">
        <v>188.41139999999999</v>
      </c>
      <c r="W836">
        <v>0</v>
      </c>
      <c r="X836">
        <v>0</v>
      </c>
      <c r="Y836">
        <v>12.2</v>
      </c>
      <c r="Z836">
        <v>847</v>
      </c>
      <c r="AA836">
        <v>871</v>
      </c>
      <c r="AB836">
        <v>795</v>
      </c>
      <c r="AC836">
        <v>54</v>
      </c>
      <c r="AD836">
        <v>10.11</v>
      </c>
      <c r="AE836">
        <v>0.23</v>
      </c>
      <c r="AF836">
        <v>980</v>
      </c>
      <c r="AG836">
        <v>-5</v>
      </c>
      <c r="AH836">
        <v>18</v>
      </c>
      <c r="AI836">
        <v>21</v>
      </c>
      <c r="AJ836">
        <v>191</v>
      </c>
      <c r="AK836">
        <v>189</v>
      </c>
      <c r="AL836">
        <v>6.7</v>
      </c>
      <c r="AM836">
        <v>195</v>
      </c>
      <c r="AN836" t="s">
        <v>155</v>
      </c>
      <c r="AO836">
        <v>2</v>
      </c>
      <c r="AP836" s="39">
        <v>0.71049768518518519</v>
      </c>
      <c r="AQ836">
        <v>47.160263</v>
      </c>
      <c r="AR836">
        <v>-88.490624999999994</v>
      </c>
      <c r="AS836">
        <v>314.8</v>
      </c>
      <c r="AT836">
        <v>37.200000000000003</v>
      </c>
      <c r="AU836">
        <v>12</v>
      </c>
      <c r="AV836">
        <v>11</v>
      </c>
      <c r="AW836" t="s">
        <v>444</v>
      </c>
      <c r="AX836">
        <v>1.4419999999999999</v>
      </c>
      <c r="AY836">
        <v>1.121</v>
      </c>
      <c r="AZ836">
        <v>2.0419999999999998</v>
      </c>
      <c r="BA836">
        <v>14.048999999999999</v>
      </c>
      <c r="BB836">
        <v>13.59</v>
      </c>
      <c r="BC836">
        <v>0.97</v>
      </c>
      <c r="BD836">
        <v>15.023999999999999</v>
      </c>
      <c r="BE836">
        <v>2840.4989999999998</v>
      </c>
      <c r="BF836">
        <v>120.99299999999999</v>
      </c>
      <c r="BG836">
        <v>0.13600000000000001</v>
      </c>
      <c r="BH836">
        <v>6.3E-2</v>
      </c>
      <c r="BI836">
        <v>0.19900000000000001</v>
      </c>
      <c r="BJ836">
        <v>0.104</v>
      </c>
      <c r="BK836">
        <v>4.8000000000000001E-2</v>
      </c>
      <c r="BL836">
        <v>0.152</v>
      </c>
      <c r="BM836">
        <v>1.391</v>
      </c>
      <c r="BQ836">
        <v>0</v>
      </c>
      <c r="BR836">
        <v>0.273146</v>
      </c>
      <c r="BS836">
        <v>0.34279300000000001</v>
      </c>
      <c r="BT836">
        <v>1.2586E-2</v>
      </c>
      <c r="BU836">
        <v>6.5753079999999997</v>
      </c>
      <c r="BV836">
        <v>6.8901393000000004</v>
      </c>
    </row>
    <row r="837" spans="1:74" customFormat="1" x14ac:dyDescent="0.25">
      <c r="A837" s="37">
        <v>41704</v>
      </c>
      <c r="B837" s="38">
        <v>2.2754629629629631E-3</v>
      </c>
      <c r="C837">
        <v>14.449</v>
      </c>
      <c r="D837">
        <v>1.3324</v>
      </c>
      <c r="E837">
        <v>13324.481659999999</v>
      </c>
      <c r="F837">
        <v>6.5</v>
      </c>
      <c r="G837">
        <v>-3.4</v>
      </c>
      <c r="H837">
        <v>257.39999999999998</v>
      </c>
      <c r="J837">
        <v>0</v>
      </c>
      <c r="K837">
        <v>0.86760000000000004</v>
      </c>
      <c r="L837">
        <v>12.5357</v>
      </c>
      <c r="M837">
        <v>1.1559999999999999</v>
      </c>
      <c r="N837">
        <v>5.6226000000000003</v>
      </c>
      <c r="O837">
        <v>0</v>
      </c>
      <c r="P837">
        <v>5.6</v>
      </c>
      <c r="Q837">
        <v>4.3085000000000004</v>
      </c>
      <c r="R837">
        <v>0</v>
      </c>
      <c r="S837">
        <v>4.3</v>
      </c>
      <c r="T837">
        <v>257.41050000000001</v>
      </c>
      <c r="W837">
        <v>0</v>
      </c>
      <c r="X837">
        <v>0</v>
      </c>
      <c r="Y837">
        <v>12.3</v>
      </c>
      <c r="Z837">
        <v>846</v>
      </c>
      <c r="AA837">
        <v>871</v>
      </c>
      <c r="AB837">
        <v>795</v>
      </c>
      <c r="AC837">
        <v>54</v>
      </c>
      <c r="AD837">
        <v>10.11</v>
      </c>
      <c r="AE837">
        <v>0.23</v>
      </c>
      <c r="AF837">
        <v>981</v>
      </c>
      <c r="AG837">
        <v>-5</v>
      </c>
      <c r="AH837">
        <v>17.792999999999999</v>
      </c>
      <c r="AI837">
        <v>21</v>
      </c>
      <c r="AJ837">
        <v>191</v>
      </c>
      <c r="AK837">
        <v>189</v>
      </c>
      <c r="AL837">
        <v>6.9</v>
      </c>
      <c r="AM837">
        <v>195</v>
      </c>
      <c r="AN837" t="s">
        <v>155</v>
      </c>
      <c r="AO837">
        <v>2</v>
      </c>
      <c r="AP837" s="39">
        <v>0.71052083333333327</v>
      </c>
      <c r="AQ837">
        <v>47.160060000000001</v>
      </c>
      <c r="AR837">
        <v>-88.490611999999999</v>
      </c>
      <c r="AS837">
        <v>314.39999999999998</v>
      </c>
      <c r="AT837">
        <v>36.5</v>
      </c>
      <c r="AU837">
        <v>12</v>
      </c>
      <c r="AV837">
        <v>11</v>
      </c>
      <c r="AW837" t="s">
        <v>444</v>
      </c>
      <c r="AX837">
        <v>1.6</v>
      </c>
      <c r="AY837">
        <v>1.2</v>
      </c>
      <c r="AZ837">
        <v>2.2000000000000002</v>
      </c>
      <c r="BA837">
        <v>14.048999999999999</v>
      </c>
      <c r="BB837">
        <v>13.39</v>
      </c>
      <c r="BC837">
        <v>0.95</v>
      </c>
      <c r="BD837">
        <v>15.263</v>
      </c>
      <c r="BE837">
        <v>2773.27</v>
      </c>
      <c r="BF837">
        <v>162.773</v>
      </c>
      <c r="BG837">
        <v>0.13</v>
      </c>
      <c r="BH837">
        <v>0</v>
      </c>
      <c r="BI837">
        <v>0.13</v>
      </c>
      <c r="BJ837">
        <v>0.1</v>
      </c>
      <c r="BK837">
        <v>0</v>
      </c>
      <c r="BL837">
        <v>0.1</v>
      </c>
      <c r="BM837">
        <v>1.8815999999999999</v>
      </c>
      <c r="BQ837">
        <v>0</v>
      </c>
      <c r="BR837">
        <v>0.34390100000000001</v>
      </c>
      <c r="BS837">
        <v>0.34179300000000001</v>
      </c>
      <c r="BT837">
        <v>1.0793000000000001E-2</v>
      </c>
      <c r="BU837">
        <v>8.2785569999999993</v>
      </c>
      <c r="BV837">
        <v>6.8700393000000002</v>
      </c>
    </row>
    <row r="838" spans="1:74" customFormat="1" x14ac:dyDescent="0.25">
      <c r="A838" s="37">
        <v>41704</v>
      </c>
      <c r="B838" s="38">
        <v>2.2870370370370371E-3</v>
      </c>
      <c r="C838">
        <v>14.26</v>
      </c>
      <c r="D838">
        <v>1.5896999999999999</v>
      </c>
      <c r="E838">
        <v>15897.452670000001</v>
      </c>
      <c r="F838">
        <v>6.3</v>
      </c>
      <c r="G838">
        <v>-8</v>
      </c>
      <c r="H838">
        <v>394.8</v>
      </c>
      <c r="J838">
        <v>0</v>
      </c>
      <c r="K838">
        <v>0.86660000000000004</v>
      </c>
      <c r="L838">
        <v>12.357699999999999</v>
      </c>
      <c r="M838">
        <v>1.3776999999999999</v>
      </c>
      <c r="N838">
        <v>5.4596</v>
      </c>
      <c r="O838">
        <v>0</v>
      </c>
      <c r="P838">
        <v>5.5</v>
      </c>
      <c r="Q838">
        <v>4.1836000000000002</v>
      </c>
      <c r="R838">
        <v>0</v>
      </c>
      <c r="S838">
        <v>4.2</v>
      </c>
      <c r="T838">
        <v>394.8338</v>
      </c>
      <c r="W838">
        <v>0</v>
      </c>
      <c r="X838">
        <v>0</v>
      </c>
      <c r="Y838">
        <v>12.2</v>
      </c>
      <c r="Z838">
        <v>846</v>
      </c>
      <c r="AA838">
        <v>872</v>
      </c>
      <c r="AB838">
        <v>795</v>
      </c>
      <c r="AC838">
        <v>54</v>
      </c>
      <c r="AD838">
        <v>10.11</v>
      </c>
      <c r="AE838">
        <v>0.23</v>
      </c>
      <c r="AF838">
        <v>981</v>
      </c>
      <c r="AG838">
        <v>-5</v>
      </c>
      <c r="AH838">
        <v>17</v>
      </c>
      <c r="AI838">
        <v>21</v>
      </c>
      <c r="AJ838">
        <v>191</v>
      </c>
      <c r="AK838">
        <v>189</v>
      </c>
      <c r="AL838">
        <v>6.8</v>
      </c>
      <c r="AM838">
        <v>195</v>
      </c>
      <c r="AN838" t="s">
        <v>155</v>
      </c>
      <c r="AO838">
        <v>2</v>
      </c>
      <c r="AP838" s="39">
        <v>0.71053240740740742</v>
      </c>
      <c r="AQ838">
        <v>47.159923999999997</v>
      </c>
      <c r="AR838">
        <v>-88.490561999999997</v>
      </c>
      <c r="AS838">
        <v>314.2</v>
      </c>
      <c r="AT838">
        <v>35.6</v>
      </c>
      <c r="AU838">
        <v>12</v>
      </c>
      <c r="AV838">
        <v>10</v>
      </c>
      <c r="AW838" t="s">
        <v>423</v>
      </c>
      <c r="AX838">
        <v>1.3580000000000001</v>
      </c>
      <c r="AY838">
        <v>1.2</v>
      </c>
      <c r="AZ838">
        <v>2.0185</v>
      </c>
      <c r="BA838">
        <v>14.048999999999999</v>
      </c>
      <c r="BB838">
        <v>13.29</v>
      </c>
      <c r="BC838">
        <v>0.95</v>
      </c>
      <c r="BD838">
        <v>15.394</v>
      </c>
      <c r="BE838">
        <v>2722.4569999999999</v>
      </c>
      <c r="BF838">
        <v>193.173</v>
      </c>
      <c r="BG838">
        <v>0.126</v>
      </c>
      <c r="BH838">
        <v>0</v>
      </c>
      <c r="BI838">
        <v>0.126</v>
      </c>
      <c r="BJ838">
        <v>9.7000000000000003E-2</v>
      </c>
      <c r="BK838">
        <v>0</v>
      </c>
      <c r="BL838">
        <v>9.7000000000000003E-2</v>
      </c>
      <c r="BM838">
        <v>2.8740999999999999</v>
      </c>
      <c r="BQ838">
        <v>0</v>
      </c>
      <c r="BR838">
        <v>0.390627</v>
      </c>
      <c r="BS838">
        <v>0.34120699999999998</v>
      </c>
      <c r="BT838">
        <v>0.01</v>
      </c>
      <c r="BU838">
        <v>9.4033689999999996</v>
      </c>
      <c r="BV838">
        <v>6.8582606999999998</v>
      </c>
    </row>
    <row r="839" spans="1:74" customFormat="1" x14ac:dyDescent="0.25">
      <c r="A839" s="37">
        <v>41704</v>
      </c>
      <c r="B839" s="38">
        <v>2.2986111111111111E-3</v>
      </c>
      <c r="C839">
        <v>14.285</v>
      </c>
      <c r="D839">
        <v>1.6518999999999999</v>
      </c>
      <c r="E839">
        <v>16518.537960000001</v>
      </c>
      <c r="F839">
        <v>6</v>
      </c>
      <c r="G839">
        <v>-16.899999999999999</v>
      </c>
      <c r="H839">
        <v>447.8</v>
      </c>
      <c r="J839">
        <v>0</v>
      </c>
      <c r="K839">
        <v>0.86580000000000001</v>
      </c>
      <c r="L839">
        <v>12.368</v>
      </c>
      <c r="M839">
        <v>1.4301999999999999</v>
      </c>
      <c r="N839">
        <v>5.1948999999999996</v>
      </c>
      <c r="O839">
        <v>0</v>
      </c>
      <c r="P839">
        <v>5.2</v>
      </c>
      <c r="Q839">
        <v>3.9807999999999999</v>
      </c>
      <c r="R839">
        <v>0</v>
      </c>
      <c r="S839">
        <v>4</v>
      </c>
      <c r="T839">
        <v>447.80020000000002</v>
      </c>
      <c r="W839">
        <v>0</v>
      </c>
      <c r="X839">
        <v>0</v>
      </c>
      <c r="Y839">
        <v>12.2</v>
      </c>
      <c r="Z839">
        <v>846</v>
      </c>
      <c r="AA839">
        <v>872</v>
      </c>
      <c r="AB839">
        <v>795</v>
      </c>
      <c r="AC839">
        <v>54</v>
      </c>
      <c r="AD839">
        <v>10.11</v>
      </c>
      <c r="AE839">
        <v>0.23</v>
      </c>
      <c r="AF839">
        <v>981</v>
      </c>
      <c r="AG839">
        <v>-5</v>
      </c>
      <c r="AH839">
        <v>17</v>
      </c>
      <c r="AI839">
        <v>21</v>
      </c>
      <c r="AJ839">
        <v>191</v>
      </c>
      <c r="AK839">
        <v>189</v>
      </c>
      <c r="AL839">
        <v>6.8</v>
      </c>
      <c r="AM839">
        <v>195</v>
      </c>
      <c r="AN839" t="s">
        <v>155</v>
      </c>
      <c r="AO839">
        <v>2</v>
      </c>
      <c r="AP839" s="39">
        <v>0.71054398148148146</v>
      </c>
      <c r="AQ839">
        <v>47.159804000000001</v>
      </c>
      <c r="AR839">
        <v>-88.490461999999994</v>
      </c>
      <c r="AS839">
        <v>314.10000000000002</v>
      </c>
      <c r="AT839">
        <v>34.700000000000003</v>
      </c>
      <c r="AU839">
        <v>12</v>
      </c>
      <c r="AV839">
        <v>10</v>
      </c>
      <c r="AW839" t="s">
        <v>423</v>
      </c>
      <c r="AX839">
        <v>1.2605</v>
      </c>
      <c r="AY839">
        <v>1.2605</v>
      </c>
      <c r="AZ839">
        <v>1.9604999999999999</v>
      </c>
      <c r="BA839">
        <v>14.048999999999999</v>
      </c>
      <c r="BB839">
        <v>13.21</v>
      </c>
      <c r="BC839">
        <v>0.94</v>
      </c>
      <c r="BD839">
        <v>15.497</v>
      </c>
      <c r="BE839">
        <v>2711.2739999999999</v>
      </c>
      <c r="BF839">
        <v>199.55</v>
      </c>
      <c r="BG839">
        <v>0.11899999999999999</v>
      </c>
      <c r="BH839">
        <v>0</v>
      </c>
      <c r="BI839">
        <v>0.11899999999999999</v>
      </c>
      <c r="BJ839">
        <v>9.0999999999999998E-2</v>
      </c>
      <c r="BK839">
        <v>0</v>
      </c>
      <c r="BL839">
        <v>9.0999999999999998E-2</v>
      </c>
      <c r="BM839">
        <v>3.2435</v>
      </c>
      <c r="BQ839">
        <v>0</v>
      </c>
      <c r="BR839">
        <v>0.43941400000000003</v>
      </c>
      <c r="BS839">
        <v>0.34220699999999998</v>
      </c>
      <c r="BT839">
        <v>0.01</v>
      </c>
      <c r="BU839">
        <v>10.577794000000001</v>
      </c>
      <c r="BV839">
        <v>6.8783607</v>
      </c>
    </row>
    <row r="840" spans="1:74" customFormat="1" x14ac:dyDescent="0.25">
      <c r="A840" s="37">
        <v>41704</v>
      </c>
      <c r="B840" s="38">
        <v>2.3101851851851851E-3</v>
      </c>
      <c r="C840">
        <v>14.446</v>
      </c>
      <c r="D840">
        <v>1.4648000000000001</v>
      </c>
      <c r="E840">
        <v>14647.56734</v>
      </c>
      <c r="F840">
        <v>6.2</v>
      </c>
      <c r="G840">
        <v>-11</v>
      </c>
      <c r="H840">
        <v>354.9</v>
      </c>
      <c r="J840">
        <v>0</v>
      </c>
      <c r="K840">
        <v>0.86629999999999996</v>
      </c>
      <c r="L840">
        <v>12.5154</v>
      </c>
      <c r="M840">
        <v>1.2689999999999999</v>
      </c>
      <c r="N840">
        <v>5.3639000000000001</v>
      </c>
      <c r="O840">
        <v>0</v>
      </c>
      <c r="P840">
        <v>5.4</v>
      </c>
      <c r="Q840">
        <v>4.1102999999999996</v>
      </c>
      <c r="R840">
        <v>0</v>
      </c>
      <c r="S840">
        <v>4.0999999999999996</v>
      </c>
      <c r="T840">
        <v>354.93110000000001</v>
      </c>
      <c r="W840">
        <v>0</v>
      </c>
      <c r="X840">
        <v>0</v>
      </c>
      <c r="Y840">
        <v>12.3</v>
      </c>
      <c r="Z840">
        <v>846</v>
      </c>
      <c r="AA840">
        <v>870</v>
      </c>
      <c r="AB840">
        <v>794</v>
      </c>
      <c r="AC840">
        <v>54</v>
      </c>
      <c r="AD840">
        <v>10.11</v>
      </c>
      <c r="AE840">
        <v>0.23</v>
      </c>
      <c r="AF840">
        <v>981</v>
      </c>
      <c r="AG840">
        <v>-5</v>
      </c>
      <c r="AH840">
        <v>17.207000000000001</v>
      </c>
      <c r="AI840">
        <v>21</v>
      </c>
      <c r="AJ840">
        <v>191</v>
      </c>
      <c r="AK840">
        <v>189.2</v>
      </c>
      <c r="AL840">
        <v>6.9</v>
      </c>
      <c r="AM840">
        <v>195</v>
      </c>
      <c r="AN840" t="s">
        <v>155</v>
      </c>
      <c r="AO840">
        <v>2</v>
      </c>
      <c r="AP840" s="39">
        <v>0.71055555555555561</v>
      </c>
      <c r="AQ840">
        <v>47.159697999999999</v>
      </c>
      <c r="AR840">
        <v>-88.490337999999994</v>
      </c>
      <c r="AS840">
        <v>314</v>
      </c>
      <c r="AT840">
        <v>34</v>
      </c>
      <c r="AU840">
        <v>12</v>
      </c>
      <c r="AV840">
        <v>9</v>
      </c>
      <c r="AW840" t="s">
        <v>416</v>
      </c>
      <c r="AX840">
        <v>1.23956</v>
      </c>
      <c r="AY840">
        <v>1.3</v>
      </c>
      <c r="AZ840">
        <v>1.93956</v>
      </c>
      <c r="BA840">
        <v>14.048999999999999</v>
      </c>
      <c r="BB840">
        <v>13.27</v>
      </c>
      <c r="BC840">
        <v>0.94</v>
      </c>
      <c r="BD840">
        <v>15.428000000000001</v>
      </c>
      <c r="BE840">
        <v>2748.1959999999999</v>
      </c>
      <c r="BF840">
        <v>177.351</v>
      </c>
      <c r="BG840">
        <v>0.123</v>
      </c>
      <c r="BH840">
        <v>0</v>
      </c>
      <c r="BI840">
        <v>0.123</v>
      </c>
      <c r="BJ840">
        <v>9.5000000000000001E-2</v>
      </c>
      <c r="BK840">
        <v>0</v>
      </c>
      <c r="BL840">
        <v>9.5000000000000001E-2</v>
      </c>
      <c r="BM840">
        <v>2.5752000000000002</v>
      </c>
      <c r="BQ840">
        <v>0</v>
      </c>
      <c r="BR840">
        <v>0.42940800000000001</v>
      </c>
      <c r="BS840">
        <v>0.34279300000000001</v>
      </c>
      <c r="BT840">
        <v>0.01</v>
      </c>
      <c r="BU840">
        <v>10.336925000000001</v>
      </c>
      <c r="BV840">
        <v>6.8901393000000004</v>
      </c>
    </row>
    <row r="841" spans="1:74" customFormat="1" x14ac:dyDescent="0.25">
      <c r="A841" s="37">
        <v>41704</v>
      </c>
      <c r="B841" s="38">
        <v>2.3217592592592591E-3</v>
      </c>
      <c r="C841">
        <v>14.597</v>
      </c>
      <c r="D841">
        <v>1.0593999999999999</v>
      </c>
      <c r="E841">
        <v>10594.45844</v>
      </c>
      <c r="F841">
        <v>6</v>
      </c>
      <c r="G841">
        <v>-15.5</v>
      </c>
      <c r="H841">
        <v>211.9</v>
      </c>
      <c r="J841">
        <v>0</v>
      </c>
      <c r="K841">
        <v>0.86880000000000002</v>
      </c>
      <c r="L841">
        <v>12.6822</v>
      </c>
      <c r="M841">
        <v>0.92049999999999998</v>
      </c>
      <c r="N841">
        <v>5.2202999999999999</v>
      </c>
      <c r="O841">
        <v>0</v>
      </c>
      <c r="P841">
        <v>5.2</v>
      </c>
      <c r="Q841">
        <v>4.0002000000000004</v>
      </c>
      <c r="R841">
        <v>0</v>
      </c>
      <c r="S841">
        <v>4</v>
      </c>
      <c r="T841">
        <v>211.9203</v>
      </c>
      <c r="W841">
        <v>0</v>
      </c>
      <c r="X841">
        <v>0</v>
      </c>
      <c r="Y841">
        <v>12.2</v>
      </c>
      <c r="Z841">
        <v>846</v>
      </c>
      <c r="AA841">
        <v>871</v>
      </c>
      <c r="AB841">
        <v>795</v>
      </c>
      <c r="AC841">
        <v>54</v>
      </c>
      <c r="AD841">
        <v>10.11</v>
      </c>
      <c r="AE841">
        <v>0.23</v>
      </c>
      <c r="AF841">
        <v>981</v>
      </c>
      <c r="AG841">
        <v>-5</v>
      </c>
      <c r="AH841">
        <v>18</v>
      </c>
      <c r="AI841">
        <v>21</v>
      </c>
      <c r="AJ841">
        <v>191</v>
      </c>
      <c r="AK841">
        <v>190</v>
      </c>
      <c r="AL841">
        <v>6.7</v>
      </c>
      <c r="AM841">
        <v>195</v>
      </c>
      <c r="AN841" t="s">
        <v>155</v>
      </c>
      <c r="AO841">
        <v>2</v>
      </c>
      <c r="AP841" s="39">
        <v>0.71056712962962953</v>
      </c>
      <c r="AQ841">
        <v>47.159605999999997</v>
      </c>
      <c r="AR841">
        <v>-88.490190999999996</v>
      </c>
      <c r="AS841">
        <v>313.89999999999998</v>
      </c>
      <c r="AT841">
        <v>33.700000000000003</v>
      </c>
      <c r="AU841">
        <v>12</v>
      </c>
      <c r="AV841">
        <v>9</v>
      </c>
      <c r="AW841" t="s">
        <v>416</v>
      </c>
      <c r="AX841">
        <v>1.2604599999999999</v>
      </c>
      <c r="AY841">
        <v>1.118619</v>
      </c>
      <c r="AZ841">
        <v>1.9</v>
      </c>
      <c r="BA841">
        <v>14.048999999999999</v>
      </c>
      <c r="BB841">
        <v>13.53</v>
      </c>
      <c r="BC841">
        <v>0.96</v>
      </c>
      <c r="BD841">
        <v>15.097</v>
      </c>
      <c r="BE841">
        <v>2825.0169999999998</v>
      </c>
      <c r="BF841">
        <v>130.50299999999999</v>
      </c>
      <c r="BG841">
        <v>0.122</v>
      </c>
      <c r="BH841">
        <v>0</v>
      </c>
      <c r="BI841">
        <v>0.122</v>
      </c>
      <c r="BJ841">
        <v>9.2999999999999999E-2</v>
      </c>
      <c r="BK841">
        <v>0</v>
      </c>
      <c r="BL841">
        <v>9.2999999999999999E-2</v>
      </c>
      <c r="BM841">
        <v>1.5598000000000001</v>
      </c>
      <c r="BQ841">
        <v>0</v>
      </c>
      <c r="BR841">
        <v>0.36907699999999999</v>
      </c>
      <c r="BS841">
        <v>0.34303400000000001</v>
      </c>
      <c r="BT841">
        <v>1.0207000000000001E-2</v>
      </c>
      <c r="BU841">
        <v>8.8846050000000005</v>
      </c>
      <c r="BV841">
        <v>6.8949834000000001</v>
      </c>
    </row>
    <row r="842" spans="1:74" customFormat="1" x14ac:dyDescent="0.25">
      <c r="A842" s="37">
        <v>41704</v>
      </c>
      <c r="B842" s="38">
        <v>2.3333333333333335E-3</v>
      </c>
      <c r="C842">
        <v>14.135</v>
      </c>
      <c r="D842">
        <v>1.0711999999999999</v>
      </c>
      <c r="E842">
        <v>10712.006719999999</v>
      </c>
      <c r="F842">
        <v>6.1</v>
      </c>
      <c r="G842">
        <v>-10.7</v>
      </c>
      <c r="H842">
        <v>234</v>
      </c>
      <c r="J842">
        <v>0</v>
      </c>
      <c r="K842">
        <v>0.87229999999999996</v>
      </c>
      <c r="L842">
        <v>12.3292</v>
      </c>
      <c r="M842">
        <v>0.93440000000000001</v>
      </c>
      <c r="N842">
        <v>5.3208000000000002</v>
      </c>
      <c r="O842">
        <v>0</v>
      </c>
      <c r="P842">
        <v>5.3</v>
      </c>
      <c r="Q842">
        <v>4.0772000000000004</v>
      </c>
      <c r="R842">
        <v>0</v>
      </c>
      <c r="S842">
        <v>4.0999999999999996</v>
      </c>
      <c r="T842">
        <v>234.0043</v>
      </c>
      <c r="W842">
        <v>0</v>
      </c>
      <c r="X842">
        <v>0</v>
      </c>
      <c r="Y842">
        <v>12.3</v>
      </c>
      <c r="Z842">
        <v>846</v>
      </c>
      <c r="AA842">
        <v>870</v>
      </c>
      <c r="AB842">
        <v>794</v>
      </c>
      <c r="AC842">
        <v>54</v>
      </c>
      <c r="AD842">
        <v>10.11</v>
      </c>
      <c r="AE842">
        <v>0.23</v>
      </c>
      <c r="AF842">
        <v>981</v>
      </c>
      <c r="AG842">
        <v>-5</v>
      </c>
      <c r="AH842">
        <v>18</v>
      </c>
      <c r="AI842">
        <v>21</v>
      </c>
      <c r="AJ842">
        <v>191</v>
      </c>
      <c r="AK842">
        <v>190</v>
      </c>
      <c r="AL842">
        <v>6.8</v>
      </c>
      <c r="AM842">
        <v>195</v>
      </c>
      <c r="AN842" t="s">
        <v>155</v>
      </c>
      <c r="AO842">
        <v>2</v>
      </c>
      <c r="AP842" s="39">
        <v>0.71057870370370368</v>
      </c>
      <c r="AQ842">
        <v>47.159522000000003</v>
      </c>
      <c r="AR842">
        <v>-88.490026</v>
      </c>
      <c r="AS842">
        <v>314</v>
      </c>
      <c r="AT842">
        <v>34</v>
      </c>
      <c r="AU842">
        <v>12</v>
      </c>
      <c r="AV842">
        <v>9</v>
      </c>
      <c r="AW842" t="s">
        <v>416</v>
      </c>
      <c r="AX842">
        <v>1.421</v>
      </c>
      <c r="AY842">
        <v>1.1815</v>
      </c>
      <c r="AZ842">
        <v>2.0815000000000001</v>
      </c>
      <c r="BA842">
        <v>14.048999999999999</v>
      </c>
      <c r="BB842">
        <v>13.9</v>
      </c>
      <c r="BC842">
        <v>0.99</v>
      </c>
      <c r="BD842">
        <v>14.644</v>
      </c>
      <c r="BE842">
        <v>2816.232</v>
      </c>
      <c r="BF842">
        <v>135.84</v>
      </c>
      <c r="BG842">
        <v>0.127</v>
      </c>
      <c r="BH842">
        <v>0</v>
      </c>
      <c r="BI842">
        <v>0.127</v>
      </c>
      <c r="BJ842">
        <v>9.8000000000000004E-2</v>
      </c>
      <c r="BK842">
        <v>0</v>
      </c>
      <c r="BL842">
        <v>9.8000000000000004E-2</v>
      </c>
      <c r="BM842">
        <v>1.7661</v>
      </c>
      <c r="BQ842">
        <v>0</v>
      </c>
      <c r="BR842">
        <v>0.31047400000000003</v>
      </c>
      <c r="BS842">
        <v>0.34699999999999998</v>
      </c>
      <c r="BT842">
        <v>1.1206000000000001E-2</v>
      </c>
      <c r="BU842">
        <v>7.473897</v>
      </c>
      <c r="BV842">
        <v>6.9747000000000003</v>
      </c>
    </row>
    <row r="843" spans="1:74" customFormat="1" x14ac:dyDescent="0.25">
      <c r="A843" s="37">
        <v>41704</v>
      </c>
      <c r="B843" s="38">
        <v>2.3449074074074075E-3</v>
      </c>
      <c r="C843">
        <v>13.48</v>
      </c>
      <c r="D843">
        <v>0.79620000000000002</v>
      </c>
      <c r="E843">
        <v>7962.0408159999997</v>
      </c>
      <c r="F843">
        <v>6.1</v>
      </c>
      <c r="G843">
        <v>-10.6</v>
      </c>
      <c r="H843">
        <v>561.9</v>
      </c>
      <c r="J843">
        <v>0</v>
      </c>
      <c r="K843">
        <v>0.87939999999999996</v>
      </c>
      <c r="L843">
        <v>11.854699999999999</v>
      </c>
      <c r="M843">
        <v>0.70020000000000004</v>
      </c>
      <c r="N843">
        <v>5.3644999999999996</v>
      </c>
      <c r="O843">
        <v>0</v>
      </c>
      <c r="P843">
        <v>5.4</v>
      </c>
      <c r="Q843">
        <v>4.1106999999999996</v>
      </c>
      <c r="R843">
        <v>0</v>
      </c>
      <c r="S843">
        <v>4.0999999999999996</v>
      </c>
      <c r="T843">
        <v>561.93830000000003</v>
      </c>
      <c r="W843">
        <v>0</v>
      </c>
      <c r="X843">
        <v>0</v>
      </c>
      <c r="Y843">
        <v>12.2</v>
      </c>
      <c r="Z843">
        <v>846</v>
      </c>
      <c r="AA843">
        <v>871</v>
      </c>
      <c r="AB843">
        <v>795</v>
      </c>
      <c r="AC843">
        <v>54</v>
      </c>
      <c r="AD843">
        <v>10.11</v>
      </c>
      <c r="AE843">
        <v>0.23</v>
      </c>
      <c r="AF843">
        <v>981</v>
      </c>
      <c r="AG843">
        <v>-5</v>
      </c>
      <c r="AH843">
        <v>18</v>
      </c>
      <c r="AI843">
        <v>21</v>
      </c>
      <c r="AJ843">
        <v>191</v>
      </c>
      <c r="AK843">
        <v>190</v>
      </c>
      <c r="AL843">
        <v>6.9</v>
      </c>
      <c r="AM843">
        <v>195</v>
      </c>
      <c r="AN843" t="s">
        <v>155</v>
      </c>
      <c r="AO843">
        <v>2</v>
      </c>
      <c r="AP843" s="39">
        <v>0.71059027777777783</v>
      </c>
      <c r="AQ843">
        <v>47.159436999999997</v>
      </c>
      <c r="AR843">
        <v>-88.489869999999996</v>
      </c>
      <c r="AS843">
        <v>314.3</v>
      </c>
      <c r="AT843">
        <v>33.9</v>
      </c>
      <c r="AU843">
        <v>12</v>
      </c>
      <c r="AV843">
        <v>10</v>
      </c>
      <c r="AW843" t="s">
        <v>449</v>
      </c>
      <c r="AX843">
        <v>1.5</v>
      </c>
      <c r="AY843">
        <v>1.3605</v>
      </c>
      <c r="AZ843">
        <v>2.2605</v>
      </c>
      <c r="BA843">
        <v>14.048999999999999</v>
      </c>
      <c r="BB843">
        <v>14.74</v>
      </c>
      <c r="BC843">
        <v>1.05</v>
      </c>
      <c r="BD843">
        <v>13.71</v>
      </c>
      <c r="BE843">
        <v>2853.4380000000001</v>
      </c>
      <c r="BF843">
        <v>107.27</v>
      </c>
      <c r="BG843">
        <v>0.13500000000000001</v>
      </c>
      <c r="BH843">
        <v>0</v>
      </c>
      <c r="BI843">
        <v>0.13500000000000001</v>
      </c>
      <c r="BJ843">
        <v>0.104</v>
      </c>
      <c r="BK843">
        <v>0</v>
      </c>
      <c r="BL843">
        <v>0.104</v>
      </c>
      <c r="BM843">
        <v>4.4691999999999998</v>
      </c>
      <c r="BQ843">
        <v>0</v>
      </c>
      <c r="BR843">
        <v>0.304475</v>
      </c>
      <c r="BS843">
        <v>0.34720699999999999</v>
      </c>
      <c r="BT843">
        <v>1.1793E-2</v>
      </c>
      <c r="BU843">
        <v>7.3294750000000004</v>
      </c>
      <c r="BV843">
        <v>6.9788607000000003</v>
      </c>
    </row>
    <row r="844" spans="1:74" customFormat="1" x14ac:dyDescent="0.25">
      <c r="A844" s="37">
        <v>41704</v>
      </c>
      <c r="B844" s="38">
        <v>2.3564814814814815E-3</v>
      </c>
      <c r="C844">
        <v>13.586</v>
      </c>
      <c r="D844">
        <v>0.49559999999999998</v>
      </c>
      <c r="E844">
        <v>4956.315353</v>
      </c>
      <c r="F844">
        <v>6.1</v>
      </c>
      <c r="G844">
        <v>-10.7</v>
      </c>
      <c r="H844">
        <v>637.9</v>
      </c>
      <c r="J844">
        <v>0</v>
      </c>
      <c r="K844">
        <v>0.88109999999999999</v>
      </c>
      <c r="L844">
        <v>11.971500000000001</v>
      </c>
      <c r="M844">
        <v>0.43669999999999998</v>
      </c>
      <c r="N844">
        <v>5.375</v>
      </c>
      <c r="O844">
        <v>0</v>
      </c>
      <c r="P844">
        <v>5.4</v>
      </c>
      <c r="Q844">
        <v>4.1186999999999996</v>
      </c>
      <c r="R844">
        <v>0</v>
      </c>
      <c r="S844">
        <v>4.0999999999999996</v>
      </c>
      <c r="T844">
        <v>637.94849999999997</v>
      </c>
      <c r="W844">
        <v>0</v>
      </c>
      <c r="X844">
        <v>0</v>
      </c>
      <c r="Y844">
        <v>12.3</v>
      </c>
      <c r="Z844">
        <v>845</v>
      </c>
      <c r="AA844">
        <v>870</v>
      </c>
      <c r="AB844">
        <v>794</v>
      </c>
      <c r="AC844">
        <v>54</v>
      </c>
      <c r="AD844">
        <v>10.11</v>
      </c>
      <c r="AE844">
        <v>0.23</v>
      </c>
      <c r="AF844">
        <v>981</v>
      </c>
      <c r="AG844">
        <v>-5</v>
      </c>
      <c r="AH844">
        <v>18</v>
      </c>
      <c r="AI844">
        <v>21</v>
      </c>
      <c r="AJ844">
        <v>191</v>
      </c>
      <c r="AK844">
        <v>190</v>
      </c>
      <c r="AL844">
        <v>6.8</v>
      </c>
      <c r="AM844">
        <v>195</v>
      </c>
      <c r="AN844" t="s">
        <v>155</v>
      </c>
      <c r="AO844">
        <v>2</v>
      </c>
      <c r="AP844" s="39">
        <v>0.71060185185185187</v>
      </c>
      <c r="AQ844">
        <v>47.159348000000001</v>
      </c>
      <c r="AR844">
        <v>-88.489723999999995</v>
      </c>
      <c r="AS844">
        <v>314.2</v>
      </c>
      <c r="AT844">
        <v>33.5</v>
      </c>
      <c r="AU844">
        <v>12</v>
      </c>
      <c r="AV844">
        <v>10</v>
      </c>
      <c r="AW844" t="s">
        <v>449</v>
      </c>
      <c r="AX844">
        <v>1.5</v>
      </c>
      <c r="AY844">
        <v>1.4604999999999999</v>
      </c>
      <c r="AZ844">
        <v>2.2999999999999998</v>
      </c>
      <c r="BA844">
        <v>14.048999999999999</v>
      </c>
      <c r="BB844">
        <v>14.96</v>
      </c>
      <c r="BC844">
        <v>1.06</v>
      </c>
      <c r="BD844">
        <v>13.489000000000001</v>
      </c>
      <c r="BE844">
        <v>2913.8</v>
      </c>
      <c r="BF844">
        <v>67.653999999999996</v>
      </c>
      <c r="BG844">
        <v>0.13700000000000001</v>
      </c>
      <c r="BH844">
        <v>0</v>
      </c>
      <c r="BI844">
        <v>0.13700000000000001</v>
      </c>
      <c r="BJ844">
        <v>0.105</v>
      </c>
      <c r="BK844">
        <v>0</v>
      </c>
      <c r="BL844">
        <v>0.105</v>
      </c>
      <c r="BM844">
        <v>5.1304999999999996</v>
      </c>
      <c r="BQ844">
        <v>0</v>
      </c>
      <c r="BR844">
        <v>0.23071700000000001</v>
      </c>
      <c r="BS844">
        <v>0.34779300000000002</v>
      </c>
      <c r="BT844">
        <v>1.1207E-2</v>
      </c>
      <c r="BU844">
        <v>5.5539350000000001</v>
      </c>
      <c r="BV844">
        <v>6.9906392999999998</v>
      </c>
    </row>
    <row r="845" spans="1:74" customFormat="1" x14ac:dyDescent="0.25">
      <c r="A845" s="37">
        <v>41704</v>
      </c>
      <c r="B845" s="38">
        <v>2.3680555555555555E-3</v>
      </c>
      <c r="C845">
        <v>14.786</v>
      </c>
      <c r="D845">
        <v>0.57589999999999997</v>
      </c>
      <c r="E845">
        <v>5759.3846149999999</v>
      </c>
      <c r="F845">
        <v>6.1</v>
      </c>
      <c r="G845">
        <v>-10.7</v>
      </c>
      <c r="H845">
        <v>232.8</v>
      </c>
      <c r="J845">
        <v>0</v>
      </c>
      <c r="K845">
        <v>0.87160000000000004</v>
      </c>
      <c r="L845">
        <v>12.8873</v>
      </c>
      <c r="M845">
        <v>0.502</v>
      </c>
      <c r="N845">
        <v>5.3167</v>
      </c>
      <c r="O845">
        <v>0</v>
      </c>
      <c r="P845">
        <v>5.3</v>
      </c>
      <c r="Q845">
        <v>4.0740999999999996</v>
      </c>
      <c r="R845">
        <v>0</v>
      </c>
      <c r="S845">
        <v>4.0999999999999996</v>
      </c>
      <c r="T845">
        <v>232.7552</v>
      </c>
      <c r="W845">
        <v>0</v>
      </c>
      <c r="X845">
        <v>0</v>
      </c>
      <c r="Y845">
        <v>12.3</v>
      </c>
      <c r="Z845">
        <v>844</v>
      </c>
      <c r="AA845">
        <v>869</v>
      </c>
      <c r="AB845">
        <v>793</v>
      </c>
      <c r="AC845">
        <v>54</v>
      </c>
      <c r="AD845">
        <v>10.11</v>
      </c>
      <c r="AE845">
        <v>0.23</v>
      </c>
      <c r="AF845">
        <v>981</v>
      </c>
      <c r="AG845">
        <v>-5</v>
      </c>
      <c r="AH845">
        <v>18</v>
      </c>
      <c r="AI845">
        <v>21</v>
      </c>
      <c r="AJ845">
        <v>191</v>
      </c>
      <c r="AK845">
        <v>189.8</v>
      </c>
      <c r="AL845">
        <v>6.7</v>
      </c>
      <c r="AM845">
        <v>195</v>
      </c>
      <c r="AN845" t="s">
        <v>155</v>
      </c>
      <c r="AO845">
        <v>2</v>
      </c>
      <c r="AP845" s="39">
        <v>0.71061342592592591</v>
      </c>
      <c r="AQ845">
        <v>47.159255000000002</v>
      </c>
      <c r="AR845">
        <v>-88.489587</v>
      </c>
      <c r="AS845">
        <v>314.10000000000002</v>
      </c>
      <c r="AT845">
        <v>33.1</v>
      </c>
      <c r="AU845">
        <v>12</v>
      </c>
      <c r="AV845">
        <v>10</v>
      </c>
      <c r="AW845" t="s">
        <v>449</v>
      </c>
      <c r="AX845">
        <v>1.621</v>
      </c>
      <c r="AY845">
        <v>1.6815</v>
      </c>
      <c r="AZ845">
        <v>2.5419999999999998</v>
      </c>
      <c r="BA845">
        <v>14.048999999999999</v>
      </c>
      <c r="BB845">
        <v>13.83</v>
      </c>
      <c r="BC845">
        <v>0.98</v>
      </c>
      <c r="BD845">
        <v>14.733000000000001</v>
      </c>
      <c r="BE845">
        <v>2916.085</v>
      </c>
      <c r="BF845">
        <v>72.293999999999997</v>
      </c>
      <c r="BG845">
        <v>0.126</v>
      </c>
      <c r="BH845">
        <v>0</v>
      </c>
      <c r="BI845">
        <v>0.126</v>
      </c>
      <c r="BJ845">
        <v>9.7000000000000003E-2</v>
      </c>
      <c r="BK845">
        <v>0</v>
      </c>
      <c r="BL845">
        <v>9.7000000000000003E-2</v>
      </c>
      <c r="BM845">
        <v>1.7402</v>
      </c>
      <c r="BQ845">
        <v>0</v>
      </c>
      <c r="BR845">
        <v>0.170825</v>
      </c>
      <c r="BS845">
        <v>0.34762100000000001</v>
      </c>
      <c r="BT845">
        <v>1.2207000000000001E-2</v>
      </c>
      <c r="BU845">
        <v>4.1121850000000002</v>
      </c>
      <c r="BV845">
        <v>6.9871821000000001</v>
      </c>
    </row>
    <row r="846" spans="1:74" customFormat="1" x14ac:dyDescent="0.25">
      <c r="A846" s="37">
        <v>41704</v>
      </c>
      <c r="B846" s="38">
        <v>2.3796296296296295E-3</v>
      </c>
      <c r="C846">
        <v>14.567</v>
      </c>
      <c r="D846">
        <v>1.3348</v>
      </c>
      <c r="E846">
        <v>13347.739729999999</v>
      </c>
      <c r="F846">
        <v>6.1</v>
      </c>
      <c r="G846">
        <v>-10.6</v>
      </c>
      <c r="H846">
        <v>91.3</v>
      </c>
      <c r="J846">
        <v>0.09</v>
      </c>
      <c r="K846">
        <v>0.86670000000000003</v>
      </c>
      <c r="L846">
        <v>12.625999999999999</v>
      </c>
      <c r="M846">
        <v>1.1569</v>
      </c>
      <c r="N846">
        <v>5.2870999999999997</v>
      </c>
      <c r="O846">
        <v>0</v>
      </c>
      <c r="P846">
        <v>5.3</v>
      </c>
      <c r="Q846">
        <v>4.0514000000000001</v>
      </c>
      <c r="R846">
        <v>0</v>
      </c>
      <c r="S846">
        <v>4.0999999999999996</v>
      </c>
      <c r="T846">
        <v>91.297799999999995</v>
      </c>
      <c r="W846">
        <v>0</v>
      </c>
      <c r="X846">
        <v>7.8299999999999995E-2</v>
      </c>
      <c r="Y846">
        <v>12.2</v>
      </c>
      <c r="Z846">
        <v>842</v>
      </c>
      <c r="AA846">
        <v>866</v>
      </c>
      <c r="AB846">
        <v>791</v>
      </c>
      <c r="AC846">
        <v>54</v>
      </c>
      <c r="AD846">
        <v>10.11</v>
      </c>
      <c r="AE846">
        <v>0.23</v>
      </c>
      <c r="AF846">
        <v>981</v>
      </c>
      <c r="AG846">
        <v>-5</v>
      </c>
      <c r="AH846">
        <v>18</v>
      </c>
      <c r="AI846">
        <v>21</v>
      </c>
      <c r="AJ846">
        <v>191</v>
      </c>
      <c r="AK846">
        <v>189</v>
      </c>
      <c r="AL846">
        <v>6.6</v>
      </c>
      <c r="AM846">
        <v>195</v>
      </c>
      <c r="AN846" t="s">
        <v>155</v>
      </c>
      <c r="AO846">
        <v>2</v>
      </c>
      <c r="AP846" s="39">
        <v>0.71062499999999995</v>
      </c>
      <c r="AQ846">
        <v>47.159168999999999</v>
      </c>
      <c r="AR846">
        <v>-88.489479000000003</v>
      </c>
      <c r="AS846">
        <v>313.8</v>
      </c>
      <c r="AT846">
        <v>30.5</v>
      </c>
      <c r="AU846">
        <v>12</v>
      </c>
      <c r="AV846">
        <v>10</v>
      </c>
      <c r="AW846" t="s">
        <v>449</v>
      </c>
      <c r="AX846">
        <v>1.7</v>
      </c>
      <c r="AY846">
        <v>1.8</v>
      </c>
      <c r="AZ846">
        <v>2.7</v>
      </c>
      <c r="BA846">
        <v>14.048999999999999</v>
      </c>
      <c r="BB846">
        <v>13.31</v>
      </c>
      <c r="BC846">
        <v>0.95</v>
      </c>
      <c r="BD846">
        <v>15.375999999999999</v>
      </c>
      <c r="BE846">
        <v>2778.1019999999999</v>
      </c>
      <c r="BF846">
        <v>162.01300000000001</v>
      </c>
      <c r="BG846">
        <v>0.122</v>
      </c>
      <c r="BH846">
        <v>0</v>
      </c>
      <c r="BI846">
        <v>0.122</v>
      </c>
      <c r="BJ846">
        <v>9.2999999999999999E-2</v>
      </c>
      <c r="BK846">
        <v>0</v>
      </c>
      <c r="BL846">
        <v>9.2999999999999999E-2</v>
      </c>
      <c r="BM846">
        <v>0.66369999999999996</v>
      </c>
      <c r="BQ846">
        <v>12.519</v>
      </c>
      <c r="BR846">
        <v>0.15307000000000001</v>
      </c>
      <c r="BS846">
        <v>0.34896500000000003</v>
      </c>
      <c r="BT846">
        <v>1.2999999999999999E-2</v>
      </c>
      <c r="BU846">
        <v>3.6847780000000001</v>
      </c>
      <c r="BV846">
        <v>7.0141964999999997</v>
      </c>
    </row>
    <row r="847" spans="1:74" customFormat="1" x14ac:dyDescent="0.25">
      <c r="A847" s="37">
        <v>41704</v>
      </c>
      <c r="B847" s="38">
        <v>2.391203703703704E-3</v>
      </c>
      <c r="C847">
        <v>13.613</v>
      </c>
      <c r="D847">
        <v>2.8306</v>
      </c>
      <c r="E847">
        <v>28306.256239999999</v>
      </c>
      <c r="F847">
        <v>6.1</v>
      </c>
      <c r="G847">
        <v>-10.4</v>
      </c>
      <c r="H847">
        <v>504.7</v>
      </c>
      <c r="J847">
        <v>0.67</v>
      </c>
      <c r="K847">
        <v>0.86019999999999996</v>
      </c>
      <c r="L847">
        <v>11.710800000000001</v>
      </c>
      <c r="M847">
        <v>2.4350000000000001</v>
      </c>
      <c r="N847">
        <v>5.2474999999999996</v>
      </c>
      <c r="O847">
        <v>0</v>
      </c>
      <c r="P847">
        <v>5.2</v>
      </c>
      <c r="Q847">
        <v>4.0216000000000003</v>
      </c>
      <c r="R847">
        <v>0</v>
      </c>
      <c r="S847">
        <v>4</v>
      </c>
      <c r="T847">
        <v>504.6551</v>
      </c>
      <c r="W847">
        <v>0</v>
      </c>
      <c r="X847">
        <v>0.57440000000000002</v>
      </c>
      <c r="Y847">
        <v>12.2</v>
      </c>
      <c r="Z847">
        <v>841</v>
      </c>
      <c r="AA847">
        <v>864</v>
      </c>
      <c r="AB847">
        <v>791</v>
      </c>
      <c r="AC847">
        <v>54.2</v>
      </c>
      <c r="AD847">
        <v>10.15</v>
      </c>
      <c r="AE847">
        <v>0.23</v>
      </c>
      <c r="AF847">
        <v>981</v>
      </c>
      <c r="AG847">
        <v>-5</v>
      </c>
      <c r="AH847">
        <v>18</v>
      </c>
      <c r="AI847">
        <v>21</v>
      </c>
      <c r="AJ847">
        <v>191</v>
      </c>
      <c r="AK847">
        <v>189</v>
      </c>
      <c r="AL847">
        <v>6.4</v>
      </c>
      <c r="AM847">
        <v>195</v>
      </c>
      <c r="AN847" t="s">
        <v>155</v>
      </c>
      <c r="AO847">
        <v>2</v>
      </c>
      <c r="AP847" s="39">
        <v>0.7106365740740741</v>
      </c>
      <c r="AQ847">
        <v>47.159104999999997</v>
      </c>
      <c r="AR847">
        <v>-88.489396999999997</v>
      </c>
      <c r="AS847">
        <v>313.7</v>
      </c>
      <c r="AT847">
        <v>25.8</v>
      </c>
      <c r="AU847">
        <v>12</v>
      </c>
      <c r="AV847">
        <v>10</v>
      </c>
      <c r="AW847" t="s">
        <v>449</v>
      </c>
      <c r="AX847">
        <v>1.3975</v>
      </c>
      <c r="AY847">
        <v>1.4975000000000001</v>
      </c>
      <c r="AZ847">
        <v>2.1555</v>
      </c>
      <c r="BA847">
        <v>14.048999999999999</v>
      </c>
      <c r="BB847">
        <v>12.69</v>
      </c>
      <c r="BC847">
        <v>0.9</v>
      </c>
      <c r="BD847">
        <v>16.245000000000001</v>
      </c>
      <c r="BE847">
        <v>2503.0970000000002</v>
      </c>
      <c r="BF847">
        <v>331.26499999999999</v>
      </c>
      <c r="BG847">
        <v>0.11700000000000001</v>
      </c>
      <c r="BH847">
        <v>0</v>
      </c>
      <c r="BI847">
        <v>0.11700000000000001</v>
      </c>
      <c r="BJ847">
        <v>0.09</v>
      </c>
      <c r="BK847">
        <v>0</v>
      </c>
      <c r="BL847">
        <v>0.09</v>
      </c>
      <c r="BM847">
        <v>3.5640999999999998</v>
      </c>
      <c r="BQ847">
        <v>89.272999999999996</v>
      </c>
      <c r="BR847">
        <v>0.151478</v>
      </c>
      <c r="BS847">
        <v>0.34479300000000002</v>
      </c>
      <c r="BT847">
        <v>1.2793000000000001E-2</v>
      </c>
      <c r="BU847">
        <v>3.646455</v>
      </c>
      <c r="BV847">
        <v>6.9303393</v>
      </c>
    </row>
    <row r="848" spans="1:74" customFormat="1" x14ac:dyDescent="0.25">
      <c r="A848" s="37">
        <v>41704</v>
      </c>
      <c r="B848" s="38">
        <v>2.4027777777777776E-3</v>
      </c>
      <c r="C848">
        <v>12.657</v>
      </c>
      <c r="D848">
        <v>3.9969999999999999</v>
      </c>
      <c r="E848">
        <v>39970.149749999997</v>
      </c>
      <c r="F848">
        <v>6.4</v>
      </c>
      <c r="G848">
        <v>-10.4</v>
      </c>
      <c r="H848">
        <v>659.5</v>
      </c>
      <c r="J848">
        <v>0.9</v>
      </c>
      <c r="K848">
        <v>0.85680000000000001</v>
      </c>
      <c r="L848">
        <v>10.845000000000001</v>
      </c>
      <c r="M848">
        <v>3.4247999999999998</v>
      </c>
      <c r="N848">
        <v>5.5084999999999997</v>
      </c>
      <c r="O848">
        <v>0</v>
      </c>
      <c r="P848">
        <v>5.5</v>
      </c>
      <c r="Q848">
        <v>4.2240000000000002</v>
      </c>
      <c r="R848">
        <v>0</v>
      </c>
      <c r="S848">
        <v>4.2</v>
      </c>
      <c r="T848">
        <v>659.45420000000001</v>
      </c>
      <c r="W848">
        <v>0</v>
      </c>
      <c r="X848">
        <v>0.7712</v>
      </c>
      <c r="Y848">
        <v>12.1</v>
      </c>
      <c r="Z848">
        <v>841</v>
      </c>
      <c r="AA848">
        <v>865</v>
      </c>
      <c r="AB848">
        <v>792</v>
      </c>
      <c r="AC848">
        <v>55</v>
      </c>
      <c r="AD848">
        <v>10.29</v>
      </c>
      <c r="AE848">
        <v>0.24</v>
      </c>
      <c r="AF848">
        <v>981</v>
      </c>
      <c r="AG848">
        <v>-5</v>
      </c>
      <c r="AH848">
        <v>18</v>
      </c>
      <c r="AI848">
        <v>21</v>
      </c>
      <c r="AJ848">
        <v>191</v>
      </c>
      <c r="AK848">
        <v>189.2</v>
      </c>
      <c r="AL848">
        <v>6.4</v>
      </c>
      <c r="AM848">
        <v>195</v>
      </c>
      <c r="AN848" t="s">
        <v>155</v>
      </c>
      <c r="AO848">
        <v>2</v>
      </c>
      <c r="AP848" s="39">
        <v>0.71064814814814825</v>
      </c>
      <c r="AQ848">
        <v>47.159063000000003</v>
      </c>
      <c r="AR848">
        <v>-88.489331000000007</v>
      </c>
      <c r="AS848">
        <v>313.60000000000002</v>
      </c>
      <c r="AT848">
        <v>20.5</v>
      </c>
      <c r="AU848">
        <v>12</v>
      </c>
      <c r="AV848">
        <v>10</v>
      </c>
      <c r="AW848" t="s">
        <v>449</v>
      </c>
      <c r="AX848">
        <v>1.1395</v>
      </c>
      <c r="AY848">
        <v>1.3</v>
      </c>
      <c r="AZ848">
        <v>1.8</v>
      </c>
      <c r="BA848">
        <v>14.048999999999999</v>
      </c>
      <c r="BB848">
        <v>12.38</v>
      </c>
      <c r="BC848">
        <v>0.88</v>
      </c>
      <c r="BD848">
        <v>16.707000000000001</v>
      </c>
      <c r="BE848">
        <v>2295.3969999999999</v>
      </c>
      <c r="BF848">
        <v>461.36200000000002</v>
      </c>
      <c r="BG848">
        <v>0.122</v>
      </c>
      <c r="BH848">
        <v>0</v>
      </c>
      <c r="BI848">
        <v>0.122</v>
      </c>
      <c r="BJ848">
        <v>9.4E-2</v>
      </c>
      <c r="BK848">
        <v>0</v>
      </c>
      <c r="BL848">
        <v>9.4E-2</v>
      </c>
      <c r="BM848">
        <v>4.6119000000000003</v>
      </c>
      <c r="BQ848">
        <v>118.678</v>
      </c>
      <c r="BR848">
        <v>0.110653</v>
      </c>
      <c r="BS848">
        <v>0.344414</v>
      </c>
      <c r="BT848">
        <v>1.2E-2</v>
      </c>
      <c r="BU848">
        <v>2.6636950000000001</v>
      </c>
      <c r="BV848">
        <v>6.9227214000000004</v>
      </c>
    </row>
    <row r="849" spans="1:74" customFormat="1" x14ac:dyDescent="0.25">
      <c r="A849" s="37">
        <v>41704</v>
      </c>
      <c r="B849" s="38">
        <v>2.414351851851852E-3</v>
      </c>
      <c r="C849">
        <v>11.95</v>
      </c>
      <c r="D849">
        <v>2.2368999999999999</v>
      </c>
      <c r="E849">
        <v>22368.83495</v>
      </c>
      <c r="F849">
        <v>7</v>
      </c>
      <c r="G849">
        <v>-10.4</v>
      </c>
      <c r="H849">
        <v>319.7</v>
      </c>
      <c r="J849">
        <v>0.87</v>
      </c>
      <c r="K849">
        <v>0.87860000000000005</v>
      </c>
      <c r="L849">
        <v>10.4994</v>
      </c>
      <c r="M849">
        <v>1.9653</v>
      </c>
      <c r="N849">
        <v>6.1578999999999997</v>
      </c>
      <c r="O849">
        <v>0</v>
      </c>
      <c r="P849">
        <v>6.2</v>
      </c>
      <c r="Q849">
        <v>4.7218999999999998</v>
      </c>
      <c r="R849">
        <v>0</v>
      </c>
      <c r="S849">
        <v>4.7</v>
      </c>
      <c r="T849">
        <v>319.702</v>
      </c>
      <c r="W849">
        <v>0</v>
      </c>
      <c r="X849">
        <v>0.7641</v>
      </c>
      <c r="Y849">
        <v>12.2</v>
      </c>
      <c r="Z849">
        <v>842</v>
      </c>
      <c r="AA849">
        <v>867</v>
      </c>
      <c r="AB849">
        <v>793</v>
      </c>
      <c r="AC849">
        <v>55</v>
      </c>
      <c r="AD849">
        <v>10.29</v>
      </c>
      <c r="AE849">
        <v>0.24</v>
      </c>
      <c r="AF849">
        <v>981</v>
      </c>
      <c r="AG849">
        <v>-5</v>
      </c>
      <c r="AH849">
        <v>18</v>
      </c>
      <c r="AI849">
        <v>21</v>
      </c>
      <c r="AJ849">
        <v>190.8</v>
      </c>
      <c r="AK849">
        <v>190</v>
      </c>
      <c r="AL849">
        <v>6.6</v>
      </c>
      <c r="AM849">
        <v>195</v>
      </c>
      <c r="AN849" t="s">
        <v>155</v>
      </c>
      <c r="AO849">
        <v>2</v>
      </c>
      <c r="AP849" s="39">
        <v>0.71065972222222218</v>
      </c>
      <c r="AQ849">
        <v>47.159044000000002</v>
      </c>
      <c r="AR849">
        <v>-88.489292000000006</v>
      </c>
      <c r="AS849">
        <v>313.60000000000002</v>
      </c>
      <c r="AT849">
        <v>14.2</v>
      </c>
      <c r="AU849">
        <v>12</v>
      </c>
      <c r="AV849">
        <v>10</v>
      </c>
      <c r="AW849" t="s">
        <v>449</v>
      </c>
      <c r="AX849">
        <v>1.1000000000000001</v>
      </c>
      <c r="AY849">
        <v>1.3</v>
      </c>
      <c r="AZ849">
        <v>1.8</v>
      </c>
      <c r="BA849">
        <v>14.048999999999999</v>
      </c>
      <c r="BB849">
        <v>14.65</v>
      </c>
      <c r="BC849">
        <v>1.04</v>
      </c>
      <c r="BD849">
        <v>13.82</v>
      </c>
      <c r="BE849">
        <v>2550.3809999999999</v>
      </c>
      <c r="BF849">
        <v>303.839</v>
      </c>
      <c r="BG849">
        <v>0.157</v>
      </c>
      <c r="BH849">
        <v>0</v>
      </c>
      <c r="BI849">
        <v>0.157</v>
      </c>
      <c r="BJ849">
        <v>0.12</v>
      </c>
      <c r="BK849">
        <v>0</v>
      </c>
      <c r="BL849">
        <v>0.12</v>
      </c>
      <c r="BM849">
        <v>2.5659999999999998</v>
      </c>
      <c r="BQ849">
        <v>134.95699999999999</v>
      </c>
      <c r="BR849">
        <v>8.9859999999999995E-2</v>
      </c>
      <c r="BS849">
        <v>0.34620699999999999</v>
      </c>
      <c r="BT849">
        <v>1.2E-2</v>
      </c>
      <c r="BU849">
        <v>2.1631550000000002</v>
      </c>
      <c r="BV849">
        <v>6.9587607</v>
      </c>
    </row>
    <row r="850" spans="1:74" customFormat="1" x14ac:dyDescent="0.25">
      <c r="A850" s="37">
        <v>41704</v>
      </c>
      <c r="B850" s="38">
        <v>2.4259259259259256E-3</v>
      </c>
      <c r="C850">
        <v>12.164</v>
      </c>
      <c r="D850">
        <v>0.9325</v>
      </c>
      <c r="E850">
        <v>9325.3057709999994</v>
      </c>
      <c r="F850">
        <v>7.1</v>
      </c>
      <c r="G850">
        <v>-10.4</v>
      </c>
      <c r="H850">
        <v>244.6</v>
      </c>
      <c r="J850">
        <v>0.61</v>
      </c>
      <c r="K850">
        <v>0.88870000000000005</v>
      </c>
      <c r="L850">
        <v>10.809799999999999</v>
      </c>
      <c r="M850">
        <v>0.82869999999999999</v>
      </c>
      <c r="N850">
        <v>6.3171999999999997</v>
      </c>
      <c r="O850">
        <v>0</v>
      </c>
      <c r="P850">
        <v>6.3</v>
      </c>
      <c r="Q850">
        <v>4.8441000000000001</v>
      </c>
      <c r="R850">
        <v>0</v>
      </c>
      <c r="S850">
        <v>4.8</v>
      </c>
      <c r="T850">
        <v>244.56530000000001</v>
      </c>
      <c r="W850">
        <v>0</v>
      </c>
      <c r="X850">
        <v>0.54649999999999999</v>
      </c>
      <c r="Y850">
        <v>12.2</v>
      </c>
      <c r="Z850">
        <v>842</v>
      </c>
      <c r="AA850">
        <v>866</v>
      </c>
      <c r="AB850">
        <v>792</v>
      </c>
      <c r="AC850">
        <v>55</v>
      </c>
      <c r="AD850">
        <v>10.29</v>
      </c>
      <c r="AE850">
        <v>0.24</v>
      </c>
      <c r="AF850">
        <v>981</v>
      </c>
      <c r="AG850">
        <v>-5</v>
      </c>
      <c r="AH850">
        <v>18</v>
      </c>
      <c r="AI850">
        <v>21</v>
      </c>
      <c r="AJ850">
        <v>190</v>
      </c>
      <c r="AK850">
        <v>190</v>
      </c>
      <c r="AL850">
        <v>6.6</v>
      </c>
      <c r="AM850">
        <v>195</v>
      </c>
      <c r="AN850" t="s">
        <v>155</v>
      </c>
      <c r="AO850">
        <v>2</v>
      </c>
      <c r="AP850" s="39">
        <v>0.71067129629629633</v>
      </c>
      <c r="AQ850">
        <v>47.159032000000003</v>
      </c>
      <c r="AR850">
        <v>-88.489272</v>
      </c>
      <c r="AS850">
        <v>313.60000000000002</v>
      </c>
      <c r="AT850">
        <v>9.3000000000000007</v>
      </c>
      <c r="AU850">
        <v>12</v>
      </c>
      <c r="AV850">
        <v>10</v>
      </c>
      <c r="AW850" t="s">
        <v>449</v>
      </c>
      <c r="AX850">
        <v>1.1000000000000001</v>
      </c>
      <c r="AY850">
        <v>1.3605</v>
      </c>
      <c r="AZ850">
        <v>1.8</v>
      </c>
      <c r="BA850">
        <v>14.048999999999999</v>
      </c>
      <c r="BB850">
        <v>16</v>
      </c>
      <c r="BC850">
        <v>1.1399999999999999</v>
      </c>
      <c r="BD850">
        <v>12.529</v>
      </c>
      <c r="BE850">
        <v>2814.17</v>
      </c>
      <c r="BF850">
        <v>137.31200000000001</v>
      </c>
      <c r="BG850">
        <v>0.17199999999999999</v>
      </c>
      <c r="BH850">
        <v>0</v>
      </c>
      <c r="BI850">
        <v>0.17199999999999999</v>
      </c>
      <c r="BJ850">
        <v>0.13200000000000001</v>
      </c>
      <c r="BK850">
        <v>0</v>
      </c>
      <c r="BL850">
        <v>0.13200000000000001</v>
      </c>
      <c r="BM850">
        <v>2.1036999999999999</v>
      </c>
      <c r="BQ850">
        <v>103.45</v>
      </c>
      <c r="BR850">
        <v>7.2965000000000002E-2</v>
      </c>
      <c r="BS850">
        <v>0.34679300000000002</v>
      </c>
      <c r="BT850">
        <v>1.2207000000000001E-2</v>
      </c>
      <c r="BU850">
        <v>1.7564500000000001</v>
      </c>
      <c r="BV850">
        <v>6.9705393000000004</v>
      </c>
    </row>
    <row r="851" spans="1:74" customFormat="1" x14ac:dyDescent="0.25">
      <c r="A851" s="37">
        <v>41704</v>
      </c>
      <c r="B851" s="38">
        <v>2.4375E-3</v>
      </c>
      <c r="C851">
        <v>13.879</v>
      </c>
      <c r="D851">
        <v>0.31259999999999999</v>
      </c>
      <c r="E851">
        <v>3126</v>
      </c>
      <c r="F851">
        <v>7.2</v>
      </c>
      <c r="G851">
        <v>-9.8000000000000007</v>
      </c>
      <c r="H851">
        <v>65.099999999999994</v>
      </c>
      <c r="J851">
        <v>0.47</v>
      </c>
      <c r="K851">
        <v>0.88090000000000002</v>
      </c>
      <c r="L851">
        <v>12.226100000000001</v>
      </c>
      <c r="M851">
        <v>0.27539999999999998</v>
      </c>
      <c r="N851">
        <v>6.3498000000000001</v>
      </c>
      <c r="O851">
        <v>0</v>
      </c>
      <c r="P851">
        <v>6.3</v>
      </c>
      <c r="Q851">
        <v>4.8689999999999998</v>
      </c>
      <c r="R851">
        <v>0</v>
      </c>
      <c r="S851">
        <v>4.9000000000000004</v>
      </c>
      <c r="T851">
        <v>65.0608</v>
      </c>
      <c r="W851">
        <v>0</v>
      </c>
      <c r="X851">
        <v>0.41349999999999998</v>
      </c>
      <c r="Y851">
        <v>12.1</v>
      </c>
      <c r="Z851">
        <v>843</v>
      </c>
      <c r="AA851">
        <v>866</v>
      </c>
      <c r="AB851">
        <v>793</v>
      </c>
      <c r="AC851">
        <v>55</v>
      </c>
      <c r="AD851">
        <v>10.29</v>
      </c>
      <c r="AE851">
        <v>0.24</v>
      </c>
      <c r="AF851">
        <v>981</v>
      </c>
      <c r="AG851">
        <v>-5</v>
      </c>
      <c r="AH851">
        <v>18</v>
      </c>
      <c r="AI851">
        <v>21</v>
      </c>
      <c r="AJ851">
        <v>190.2</v>
      </c>
      <c r="AK851">
        <v>190</v>
      </c>
      <c r="AL851">
        <v>6.5</v>
      </c>
      <c r="AM851">
        <v>195</v>
      </c>
      <c r="AN851" t="s">
        <v>155</v>
      </c>
      <c r="AO851">
        <v>2</v>
      </c>
      <c r="AP851" s="39">
        <v>0.71068287037037037</v>
      </c>
      <c r="AQ851">
        <v>47.159027000000002</v>
      </c>
      <c r="AR851">
        <v>-88.489261999999997</v>
      </c>
      <c r="AS851">
        <v>313.60000000000002</v>
      </c>
      <c r="AT851">
        <v>5.7</v>
      </c>
      <c r="AU851">
        <v>12</v>
      </c>
      <c r="AV851">
        <v>10</v>
      </c>
      <c r="AW851" t="s">
        <v>449</v>
      </c>
      <c r="AX851">
        <v>1.1000000000000001</v>
      </c>
      <c r="AY851">
        <v>1.2789999999999999</v>
      </c>
      <c r="AZ851">
        <v>1.7395</v>
      </c>
      <c r="BA851">
        <v>14.048999999999999</v>
      </c>
      <c r="BB851">
        <v>14.94</v>
      </c>
      <c r="BC851">
        <v>1.06</v>
      </c>
      <c r="BD851">
        <v>13.521000000000001</v>
      </c>
      <c r="BE851">
        <v>2967.194</v>
      </c>
      <c r="BF851">
        <v>42.534999999999997</v>
      </c>
      <c r="BG851">
        <v>0.161</v>
      </c>
      <c r="BH851">
        <v>0</v>
      </c>
      <c r="BI851">
        <v>0.161</v>
      </c>
      <c r="BJ851">
        <v>0.124</v>
      </c>
      <c r="BK851">
        <v>0</v>
      </c>
      <c r="BL851">
        <v>0.124</v>
      </c>
      <c r="BM851">
        <v>0.52170000000000005</v>
      </c>
      <c r="BQ851">
        <v>72.965999999999994</v>
      </c>
      <c r="BR851">
        <v>6.9207000000000005E-2</v>
      </c>
      <c r="BS851">
        <v>0.34579300000000002</v>
      </c>
      <c r="BT851">
        <v>1.2793000000000001E-2</v>
      </c>
      <c r="BU851">
        <v>1.665986</v>
      </c>
      <c r="BV851">
        <v>6.9504393000000002</v>
      </c>
    </row>
    <row r="852" spans="1:74" customFormat="1" x14ac:dyDescent="0.25">
      <c r="A852" s="37">
        <v>41704</v>
      </c>
      <c r="B852" s="38">
        <v>2.4490740740740744E-3</v>
      </c>
      <c r="C852">
        <v>14.855</v>
      </c>
      <c r="D852">
        <v>0.1148</v>
      </c>
      <c r="E852">
        <v>1148.071895</v>
      </c>
      <c r="F852">
        <v>7.9</v>
      </c>
      <c r="G852">
        <v>-5.6</v>
      </c>
      <c r="H852">
        <v>-6.8</v>
      </c>
      <c r="J852">
        <v>0.4</v>
      </c>
      <c r="K852">
        <v>0.87529999999999997</v>
      </c>
      <c r="L852">
        <v>13.0021</v>
      </c>
      <c r="M852">
        <v>0.10050000000000001</v>
      </c>
      <c r="N852">
        <v>6.8826999999999998</v>
      </c>
      <c r="O852">
        <v>0</v>
      </c>
      <c r="P852">
        <v>6.9</v>
      </c>
      <c r="Q852">
        <v>5.2775999999999996</v>
      </c>
      <c r="R852">
        <v>0</v>
      </c>
      <c r="S852">
        <v>5.3</v>
      </c>
      <c r="T852">
        <v>0</v>
      </c>
      <c r="W852">
        <v>0</v>
      </c>
      <c r="X852">
        <v>0.35010000000000002</v>
      </c>
      <c r="Y852">
        <v>12.2</v>
      </c>
      <c r="Z852">
        <v>842</v>
      </c>
      <c r="AA852">
        <v>866</v>
      </c>
      <c r="AB852">
        <v>794</v>
      </c>
      <c r="AC852">
        <v>55</v>
      </c>
      <c r="AD852">
        <v>10.29</v>
      </c>
      <c r="AE852">
        <v>0.24</v>
      </c>
      <c r="AF852">
        <v>981</v>
      </c>
      <c r="AG852">
        <v>-5</v>
      </c>
      <c r="AH852">
        <v>18.207000000000001</v>
      </c>
      <c r="AI852">
        <v>21</v>
      </c>
      <c r="AJ852">
        <v>191</v>
      </c>
      <c r="AK852">
        <v>190</v>
      </c>
      <c r="AL852">
        <v>6.7</v>
      </c>
      <c r="AM852">
        <v>195</v>
      </c>
      <c r="AN852" t="s">
        <v>155</v>
      </c>
      <c r="AO852">
        <v>2</v>
      </c>
      <c r="AP852" s="39">
        <v>0.71069444444444452</v>
      </c>
      <c r="AQ852">
        <v>47.159030000000001</v>
      </c>
      <c r="AR852">
        <v>-88.489260999999999</v>
      </c>
      <c r="AS852">
        <v>313.60000000000002</v>
      </c>
      <c r="AT852">
        <v>2.7</v>
      </c>
      <c r="AU852">
        <v>12</v>
      </c>
      <c r="AV852">
        <v>10</v>
      </c>
      <c r="AW852" t="s">
        <v>449</v>
      </c>
      <c r="AX852">
        <v>0.97899999999999998</v>
      </c>
      <c r="AY852">
        <v>1.2</v>
      </c>
      <c r="AZ852">
        <v>1.579</v>
      </c>
      <c r="BA852">
        <v>14.048999999999999</v>
      </c>
      <c r="BB852">
        <v>14.25</v>
      </c>
      <c r="BC852">
        <v>1.01</v>
      </c>
      <c r="BD852">
        <v>14.252000000000001</v>
      </c>
      <c r="BE852">
        <v>3011.893</v>
      </c>
      <c r="BF852">
        <v>14.815</v>
      </c>
      <c r="BG852">
        <v>0.16700000000000001</v>
      </c>
      <c r="BH852">
        <v>0</v>
      </c>
      <c r="BI852">
        <v>0.16700000000000001</v>
      </c>
      <c r="BJ852">
        <v>0.128</v>
      </c>
      <c r="BK852">
        <v>0</v>
      </c>
      <c r="BL852">
        <v>0.128</v>
      </c>
      <c r="BM852">
        <v>0</v>
      </c>
      <c r="BQ852">
        <v>58.969000000000001</v>
      </c>
      <c r="BR852">
        <v>7.8073000000000004E-2</v>
      </c>
      <c r="BS852">
        <v>0.34499999999999997</v>
      </c>
      <c r="BT852">
        <v>1.2E-2</v>
      </c>
      <c r="BU852">
        <v>1.8794120000000001</v>
      </c>
      <c r="BV852">
        <v>6.9344999999999999</v>
      </c>
    </row>
    <row r="853" spans="1:74" customFormat="1" x14ac:dyDescent="0.25">
      <c r="A853" s="37">
        <v>41704</v>
      </c>
      <c r="B853" s="38">
        <v>2.460648148148148E-3</v>
      </c>
      <c r="C853">
        <v>14.907999999999999</v>
      </c>
      <c r="D853">
        <v>5.8200000000000002E-2</v>
      </c>
      <c r="E853">
        <v>582.42869499999995</v>
      </c>
      <c r="F853">
        <v>27.8</v>
      </c>
      <c r="G853">
        <v>-3.8</v>
      </c>
      <c r="H853">
        <v>-38.5</v>
      </c>
      <c r="J853">
        <v>0.3</v>
      </c>
      <c r="K853">
        <v>0.87539999999999996</v>
      </c>
      <c r="L853">
        <v>13.049799999999999</v>
      </c>
      <c r="M853">
        <v>5.0999999999999997E-2</v>
      </c>
      <c r="N853">
        <v>24.370899999999999</v>
      </c>
      <c r="O853">
        <v>0</v>
      </c>
      <c r="P853">
        <v>24.4</v>
      </c>
      <c r="Q853">
        <v>18.6876</v>
      </c>
      <c r="R853">
        <v>0</v>
      </c>
      <c r="S853">
        <v>18.7</v>
      </c>
      <c r="T853">
        <v>0</v>
      </c>
      <c r="W853">
        <v>0</v>
      </c>
      <c r="X853">
        <v>0.2626</v>
      </c>
      <c r="Y853">
        <v>12.1</v>
      </c>
      <c r="Z853">
        <v>841</v>
      </c>
      <c r="AA853">
        <v>865</v>
      </c>
      <c r="AB853">
        <v>792</v>
      </c>
      <c r="AC853">
        <v>55</v>
      </c>
      <c r="AD853">
        <v>10.29</v>
      </c>
      <c r="AE853">
        <v>0.24</v>
      </c>
      <c r="AF853">
        <v>981</v>
      </c>
      <c r="AG853">
        <v>-5</v>
      </c>
      <c r="AH853">
        <v>19</v>
      </c>
      <c r="AI853">
        <v>21</v>
      </c>
      <c r="AJ853">
        <v>190.8</v>
      </c>
      <c r="AK853">
        <v>190</v>
      </c>
      <c r="AL853">
        <v>6.8</v>
      </c>
      <c r="AM853">
        <v>195</v>
      </c>
      <c r="AN853" t="s">
        <v>155</v>
      </c>
      <c r="AO853">
        <v>2</v>
      </c>
      <c r="AP853" s="39">
        <v>0.71070601851851845</v>
      </c>
      <c r="AQ853">
        <v>47.159033999999998</v>
      </c>
      <c r="AR853">
        <v>-88.489266999999998</v>
      </c>
      <c r="AS853">
        <v>313.5</v>
      </c>
      <c r="AT853">
        <v>0.6</v>
      </c>
      <c r="AU853">
        <v>12</v>
      </c>
      <c r="AV853">
        <v>10</v>
      </c>
      <c r="AW853" t="s">
        <v>449</v>
      </c>
      <c r="AX853">
        <v>0.9</v>
      </c>
      <c r="AY853">
        <v>1.2</v>
      </c>
      <c r="AZ853">
        <v>1.5</v>
      </c>
      <c r="BA853">
        <v>14.048999999999999</v>
      </c>
      <c r="BB853">
        <v>14.26</v>
      </c>
      <c r="BC853">
        <v>1.01</v>
      </c>
      <c r="BD853">
        <v>14.237</v>
      </c>
      <c r="BE853">
        <v>3023.3620000000001</v>
      </c>
      <c r="BF853">
        <v>7.5179999999999998</v>
      </c>
      <c r="BG853">
        <v>0.59099999999999997</v>
      </c>
      <c r="BH853">
        <v>0</v>
      </c>
      <c r="BI853">
        <v>0.59099999999999997</v>
      </c>
      <c r="BJ853">
        <v>0.45300000000000001</v>
      </c>
      <c r="BK853">
        <v>0</v>
      </c>
      <c r="BL853">
        <v>0.45300000000000001</v>
      </c>
      <c r="BM853">
        <v>0</v>
      </c>
      <c r="BQ853">
        <v>44.238</v>
      </c>
      <c r="BR853">
        <v>0.12576699999999999</v>
      </c>
      <c r="BS853">
        <v>0.34520699999999999</v>
      </c>
      <c r="BT853">
        <v>1.2E-2</v>
      </c>
      <c r="BU853">
        <v>3.0275270000000001</v>
      </c>
      <c r="BV853">
        <v>6.9386606999999998</v>
      </c>
    </row>
    <row r="854" spans="1:74" customFormat="1" x14ac:dyDescent="0.25">
      <c r="A854" s="37">
        <v>41704</v>
      </c>
      <c r="B854" s="38">
        <v>2.4722222222222224E-3</v>
      </c>
      <c r="C854">
        <v>14.965</v>
      </c>
      <c r="D854">
        <v>3.32E-2</v>
      </c>
      <c r="E854">
        <v>331.78046699999999</v>
      </c>
      <c r="F854">
        <v>48.7</v>
      </c>
      <c r="G854">
        <v>-7.4</v>
      </c>
      <c r="H854">
        <v>-21.2</v>
      </c>
      <c r="J854">
        <v>0.3</v>
      </c>
      <c r="K854">
        <v>0.87509999999999999</v>
      </c>
      <c r="L854">
        <v>13.0961</v>
      </c>
      <c r="M854">
        <v>2.9000000000000001E-2</v>
      </c>
      <c r="N854">
        <v>42.618200000000002</v>
      </c>
      <c r="O854">
        <v>0</v>
      </c>
      <c r="P854">
        <v>42.6</v>
      </c>
      <c r="Q854">
        <v>32.679699999999997</v>
      </c>
      <c r="R854">
        <v>0</v>
      </c>
      <c r="S854">
        <v>32.700000000000003</v>
      </c>
      <c r="T854">
        <v>0</v>
      </c>
      <c r="W854">
        <v>0</v>
      </c>
      <c r="X854">
        <v>0.26250000000000001</v>
      </c>
      <c r="Y854">
        <v>12.2</v>
      </c>
      <c r="Z854">
        <v>841</v>
      </c>
      <c r="AA854">
        <v>864</v>
      </c>
      <c r="AB854">
        <v>791</v>
      </c>
      <c r="AC854">
        <v>55</v>
      </c>
      <c r="AD854">
        <v>10.29</v>
      </c>
      <c r="AE854">
        <v>0.24</v>
      </c>
      <c r="AF854">
        <v>981</v>
      </c>
      <c r="AG854">
        <v>-5</v>
      </c>
      <c r="AH854">
        <v>19</v>
      </c>
      <c r="AI854">
        <v>21</v>
      </c>
      <c r="AJ854">
        <v>190</v>
      </c>
      <c r="AK854">
        <v>190</v>
      </c>
      <c r="AL854">
        <v>6.7</v>
      </c>
      <c r="AM854">
        <v>195</v>
      </c>
      <c r="AN854" t="s">
        <v>155</v>
      </c>
      <c r="AO854">
        <v>2</v>
      </c>
      <c r="AP854" s="39">
        <v>0.7107175925925926</v>
      </c>
      <c r="AQ854">
        <v>47.159035000000003</v>
      </c>
      <c r="AR854">
        <v>-88.489266000000001</v>
      </c>
      <c r="AS854">
        <v>313.5</v>
      </c>
      <c r="AT854">
        <v>0.6</v>
      </c>
      <c r="AU854">
        <v>12</v>
      </c>
      <c r="AV854">
        <v>10</v>
      </c>
      <c r="AW854" t="s">
        <v>449</v>
      </c>
      <c r="AX854">
        <v>0.9</v>
      </c>
      <c r="AY854">
        <v>1.2</v>
      </c>
      <c r="AZ854">
        <v>1.5</v>
      </c>
      <c r="BA854">
        <v>14.048999999999999</v>
      </c>
      <c r="BB854">
        <v>14.23</v>
      </c>
      <c r="BC854">
        <v>1.01</v>
      </c>
      <c r="BD854">
        <v>14.27</v>
      </c>
      <c r="BE854">
        <v>3028.444</v>
      </c>
      <c r="BF854">
        <v>4.2729999999999997</v>
      </c>
      <c r="BG854">
        <v>1.032</v>
      </c>
      <c r="BH854">
        <v>0</v>
      </c>
      <c r="BI854">
        <v>1.032</v>
      </c>
      <c r="BJ854">
        <v>0.79100000000000004</v>
      </c>
      <c r="BK854">
        <v>0</v>
      </c>
      <c r="BL854">
        <v>0.79100000000000004</v>
      </c>
      <c r="BM854">
        <v>0</v>
      </c>
      <c r="BQ854">
        <v>44.143000000000001</v>
      </c>
      <c r="BR854">
        <v>0.19869400000000001</v>
      </c>
      <c r="BS854">
        <v>0.34599999999999997</v>
      </c>
      <c r="BT854">
        <v>1.2207000000000001E-2</v>
      </c>
      <c r="BU854">
        <v>4.783061</v>
      </c>
      <c r="BV854">
        <v>6.9546000000000001</v>
      </c>
    </row>
    <row r="855" spans="1:74" customFormat="1" x14ac:dyDescent="0.25">
      <c r="A855" s="37">
        <v>41704</v>
      </c>
      <c r="B855" s="38">
        <v>2.483796296296296E-3</v>
      </c>
      <c r="C855">
        <v>15.089</v>
      </c>
      <c r="D855">
        <v>2.5899999999999999E-2</v>
      </c>
      <c r="E855">
        <v>258.565673</v>
      </c>
      <c r="F855">
        <v>46.8</v>
      </c>
      <c r="G855">
        <v>-11</v>
      </c>
      <c r="H855">
        <v>-39</v>
      </c>
      <c r="J855">
        <v>0.4</v>
      </c>
      <c r="K855">
        <v>0.87419999999999998</v>
      </c>
      <c r="L855">
        <v>13.1906</v>
      </c>
      <c r="M855">
        <v>2.2599999999999999E-2</v>
      </c>
      <c r="N855">
        <v>40.894799999999996</v>
      </c>
      <c r="O855">
        <v>0</v>
      </c>
      <c r="P855">
        <v>40.9</v>
      </c>
      <c r="Q855">
        <v>31.3626</v>
      </c>
      <c r="R855">
        <v>0</v>
      </c>
      <c r="S855">
        <v>31.4</v>
      </c>
      <c r="T855">
        <v>0</v>
      </c>
      <c r="W855">
        <v>0</v>
      </c>
      <c r="X855">
        <v>0.34970000000000001</v>
      </c>
      <c r="Y855">
        <v>12.2</v>
      </c>
      <c r="Z855">
        <v>840</v>
      </c>
      <c r="AA855">
        <v>864</v>
      </c>
      <c r="AB855">
        <v>791</v>
      </c>
      <c r="AC855">
        <v>55.2</v>
      </c>
      <c r="AD855">
        <v>10.33</v>
      </c>
      <c r="AE855">
        <v>0.24</v>
      </c>
      <c r="AF855">
        <v>981</v>
      </c>
      <c r="AG855">
        <v>-5</v>
      </c>
      <c r="AH855">
        <v>19</v>
      </c>
      <c r="AI855">
        <v>21</v>
      </c>
      <c r="AJ855">
        <v>190</v>
      </c>
      <c r="AK855">
        <v>190</v>
      </c>
      <c r="AL855">
        <v>6.6</v>
      </c>
      <c r="AM855">
        <v>195</v>
      </c>
      <c r="AN855" t="s">
        <v>155</v>
      </c>
      <c r="AO855">
        <v>2</v>
      </c>
      <c r="AP855" s="39">
        <v>0.71072916666666675</v>
      </c>
      <c r="AQ855">
        <v>47.159036</v>
      </c>
      <c r="AR855">
        <v>-88.489237000000003</v>
      </c>
      <c r="AS855">
        <v>313.39999999999998</v>
      </c>
      <c r="AT855">
        <v>2.6</v>
      </c>
      <c r="AU855">
        <v>12</v>
      </c>
      <c r="AV855">
        <v>10</v>
      </c>
      <c r="AW855" t="s">
        <v>449</v>
      </c>
      <c r="AX855">
        <v>0.96050000000000002</v>
      </c>
      <c r="AY855">
        <v>1.2</v>
      </c>
      <c r="AZ855">
        <v>1.5605</v>
      </c>
      <c r="BA855">
        <v>14.048999999999999</v>
      </c>
      <c r="BB855">
        <v>14.13</v>
      </c>
      <c r="BC855">
        <v>1.01</v>
      </c>
      <c r="BD855">
        <v>14.388999999999999</v>
      </c>
      <c r="BE855">
        <v>3029.904</v>
      </c>
      <c r="BF855">
        <v>3.3050000000000002</v>
      </c>
      <c r="BG855">
        <v>0.98399999999999999</v>
      </c>
      <c r="BH855">
        <v>0</v>
      </c>
      <c r="BI855">
        <v>0.98399999999999999</v>
      </c>
      <c r="BJ855">
        <v>0.754</v>
      </c>
      <c r="BK855">
        <v>0</v>
      </c>
      <c r="BL855">
        <v>0.754</v>
      </c>
      <c r="BM855">
        <v>0</v>
      </c>
      <c r="BQ855">
        <v>58.402999999999999</v>
      </c>
      <c r="BR855">
        <v>0.24773200000000001</v>
      </c>
      <c r="BS855">
        <v>0.34682800000000003</v>
      </c>
      <c r="BT855">
        <v>1.2999999999999999E-2</v>
      </c>
      <c r="BU855">
        <v>5.9635290000000003</v>
      </c>
      <c r="BV855">
        <v>6.9712427999999997</v>
      </c>
    </row>
    <row r="856" spans="1:74" customFormat="1" x14ac:dyDescent="0.25">
      <c r="A856" s="37">
        <v>41704</v>
      </c>
      <c r="B856" s="38">
        <v>2.4953703703703705E-3</v>
      </c>
      <c r="C856">
        <v>15.196999999999999</v>
      </c>
      <c r="D856">
        <v>0.14949999999999999</v>
      </c>
      <c r="E856">
        <v>1495.0300950000001</v>
      </c>
      <c r="F856">
        <v>28.7</v>
      </c>
      <c r="G856">
        <v>-11.2</v>
      </c>
      <c r="H856">
        <v>-30.9</v>
      </c>
      <c r="J856">
        <v>0.4</v>
      </c>
      <c r="K856">
        <v>0.87229999999999996</v>
      </c>
      <c r="L856">
        <v>13.2568</v>
      </c>
      <c r="M856">
        <v>0.13039999999999999</v>
      </c>
      <c r="N856">
        <v>24.995699999999999</v>
      </c>
      <c r="O856">
        <v>0</v>
      </c>
      <c r="P856">
        <v>25</v>
      </c>
      <c r="Q856">
        <v>19.1798</v>
      </c>
      <c r="R856">
        <v>0</v>
      </c>
      <c r="S856">
        <v>19.2</v>
      </c>
      <c r="T856">
        <v>0</v>
      </c>
      <c r="W856">
        <v>0</v>
      </c>
      <c r="X856">
        <v>0.34889999999999999</v>
      </c>
      <c r="Y856">
        <v>12.1</v>
      </c>
      <c r="Z856">
        <v>840</v>
      </c>
      <c r="AA856">
        <v>865</v>
      </c>
      <c r="AB856">
        <v>790</v>
      </c>
      <c r="AC856">
        <v>56</v>
      </c>
      <c r="AD856">
        <v>10.48</v>
      </c>
      <c r="AE856">
        <v>0.24</v>
      </c>
      <c r="AF856">
        <v>981</v>
      </c>
      <c r="AG856">
        <v>-5</v>
      </c>
      <c r="AH856">
        <v>19</v>
      </c>
      <c r="AI856">
        <v>21</v>
      </c>
      <c r="AJ856">
        <v>190</v>
      </c>
      <c r="AK856">
        <v>189.8</v>
      </c>
      <c r="AL856">
        <v>6.7</v>
      </c>
      <c r="AM856">
        <v>195</v>
      </c>
      <c r="AN856" t="s">
        <v>155</v>
      </c>
      <c r="AO856">
        <v>2</v>
      </c>
      <c r="AP856" s="39">
        <v>0.71074074074074067</v>
      </c>
      <c r="AQ856">
        <v>47.159053</v>
      </c>
      <c r="AR856">
        <v>-88.489203000000003</v>
      </c>
      <c r="AS856">
        <v>313.5</v>
      </c>
      <c r="AT856">
        <v>4.7</v>
      </c>
      <c r="AU856">
        <v>12</v>
      </c>
      <c r="AV856">
        <v>10</v>
      </c>
      <c r="AW856" t="s">
        <v>449</v>
      </c>
      <c r="AX856">
        <v>1.120879</v>
      </c>
      <c r="AY856">
        <v>1.3208789999999999</v>
      </c>
      <c r="AZ856">
        <v>1.720879</v>
      </c>
      <c r="BA856">
        <v>14.048999999999999</v>
      </c>
      <c r="BB856">
        <v>13.92</v>
      </c>
      <c r="BC856">
        <v>0.99</v>
      </c>
      <c r="BD856">
        <v>14.638</v>
      </c>
      <c r="BE856">
        <v>3005.4059999999999</v>
      </c>
      <c r="BF856">
        <v>18.817</v>
      </c>
      <c r="BG856">
        <v>0.59299999999999997</v>
      </c>
      <c r="BH856">
        <v>0</v>
      </c>
      <c r="BI856">
        <v>0.59299999999999997</v>
      </c>
      <c r="BJ856">
        <v>0.45500000000000002</v>
      </c>
      <c r="BK856">
        <v>0</v>
      </c>
      <c r="BL856">
        <v>0.45500000000000002</v>
      </c>
      <c r="BM856">
        <v>0</v>
      </c>
      <c r="BQ856">
        <v>57.517000000000003</v>
      </c>
      <c r="BR856">
        <v>0.30220399999999997</v>
      </c>
      <c r="BS856">
        <v>0.35</v>
      </c>
      <c r="BT856">
        <v>1.2999999999999999E-2</v>
      </c>
      <c r="BU856">
        <v>7.2748059999999999</v>
      </c>
      <c r="BV856">
        <v>7.0350000000000001</v>
      </c>
    </row>
    <row r="857" spans="1:74" customFormat="1" x14ac:dyDescent="0.25">
      <c r="A857" s="37">
        <v>41704</v>
      </c>
      <c r="B857" s="38">
        <v>2.5069444444444445E-3</v>
      </c>
      <c r="C857">
        <v>15.129</v>
      </c>
      <c r="D857">
        <v>0.63219999999999998</v>
      </c>
      <c r="E857">
        <v>6321.9271250000002</v>
      </c>
      <c r="F857">
        <v>22.4</v>
      </c>
      <c r="G857">
        <v>-11.1</v>
      </c>
      <c r="H857">
        <v>56.6</v>
      </c>
      <c r="J857">
        <v>0.3</v>
      </c>
      <c r="K857">
        <v>0.86850000000000005</v>
      </c>
      <c r="L857">
        <v>13.1403</v>
      </c>
      <c r="M857">
        <v>0.54910000000000003</v>
      </c>
      <c r="N857">
        <v>19.489899999999999</v>
      </c>
      <c r="O857">
        <v>0</v>
      </c>
      <c r="P857">
        <v>19.5</v>
      </c>
      <c r="Q857">
        <v>14.955</v>
      </c>
      <c r="R857">
        <v>0</v>
      </c>
      <c r="S857">
        <v>15</v>
      </c>
      <c r="T857">
        <v>56.591200000000001</v>
      </c>
      <c r="W857">
        <v>0</v>
      </c>
      <c r="X857">
        <v>0.2606</v>
      </c>
      <c r="Y857">
        <v>12.2</v>
      </c>
      <c r="Z857">
        <v>839</v>
      </c>
      <c r="AA857">
        <v>864</v>
      </c>
      <c r="AB857">
        <v>791</v>
      </c>
      <c r="AC857">
        <v>56</v>
      </c>
      <c r="AD857">
        <v>10.48</v>
      </c>
      <c r="AE857">
        <v>0.24</v>
      </c>
      <c r="AF857">
        <v>981</v>
      </c>
      <c r="AG857">
        <v>-5</v>
      </c>
      <c r="AH857">
        <v>18.793206999999999</v>
      </c>
      <c r="AI857">
        <v>21</v>
      </c>
      <c r="AJ857">
        <v>190</v>
      </c>
      <c r="AK857">
        <v>189</v>
      </c>
      <c r="AL857">
        <v>6.6</v>
      </c>
      <c r="AM857">
        <v>195</v>
      </c>
      <c r="AN857" t="s">
        <v>155</v>
      </c>
      <c r="AO857">
        <v>2</v>
      </c>
      <c r="AP857" s="39">
        <v>0.71075231481481482</v>
      </c>
      <c r="AQ857">
        <v>47.159078999999998</v>
      </c>
      <c r="AR857">
        <v>-88.489192000000003</v>
      </c>
      <c r="AS857">
        <v>313.8</v>
      </c>
      <c r="AT857">
        <v>6.1</v>
      </c>
      <c r="AU857">
        <v>12</v>
      </c>
      <c r="AV857">
        <v>10</v>
      </c>
      <c r="AW857" t="s">
        <v>449</v>
      </c>
      <c r="AX857">
        <v>1.2</v>
      </c>
      <c r="AY857">
        <v>1.33954</v>
      </c>
      <c r="AZ857">
        <v>1.8</v>
      </c>
      <c r="BA857">
        <v>14.048999999999999</v>
      </c>
      <c r="BB857">
        <v>13.51</v>
      </c>
      <c r="BC857">
        <v>0.96</v>
      </c>
      <c r="BD857">
        <v>15.135</v>
      </c>
      <c r="BE857">
        <v>2911.82</v>
      </c>
      <c r="BF857">
        <v>77.441999999999993</v>
      </c>
      <c r="BG857">
        <v>0.45200000000000001</v>
      </c>
      <c r="BH857">
        <v>0</v>
      </c>
      <c r="BI857">
        <v>0.45200000000000001</v>
      </c>
      <c r="BJ857">
        <v>0.34699999999999998</v>
      </c>
      <c r="BK857">
        <v>0</v>
      </c>
      <c r="BL857">
        <v>0.34699999999999998</v>
      </c>
      <c r="BM857">
        <v>0.41439999999999999</v>
      </c>
      <c r="BQ857">
        <v>41.982999999999997</v>
      </c>
      <c r="BR857">
        <v>0.30233399999999999</v>
      </c>
      <c r="BS857">
        <v>0.34979300000000002</v>
      </c>
      <c r="BT857">
        <v>1.2999999999999999E-2</v>
      </c>
      <c r="BU857">
        <v>7.277927</v>
      </c>
      <c r="BV857">
        <v>7.0308393000000002</v>
      </c>
    </row>
    <row r="858" spans="1:74" customFormat="1" x14ac:dyDescent="0.25">
      <c r="A858" s="37">
        <v>41704</v>
      </c>
      <c r="B858" s="38">
        <v>2.5185185185185185E-3</v>
      </c>
      <c r="C858">
        <v>14.574999999999999</v>
      </c>
      <c r="D858">
        <v>1.1575</v>
      </c>
      <c r="E858">
        <v>11574.74562</v>
      </c>
      <c r="F858">
        <v>19.3</v>
      </c>
      <c r="G858">
        <v>-9.4</v>
      </c>
      <c r="H858">
        <v>70.2</v>
      </c>
      <c r="J858">
        <v>0.2</v>
      </c>
      <c r="K858">
        <v>0.86809999999999998</v>
      </c>
      <c r="L858">
        <v>12.652699999999999</v>
      </c>
      <c r="M858">
        <v>1.0047999999999999</v>
      </c>
      <c r="N858">
        <v>16.765599999999999</v>
      </c>
      <c r="O858">
        <v>0</v>
      </c>
      <c r="P858">
        <v>16.8</v>
      </c>
      <c r="Q858">
        <v>12.866400000000001</v>
      </c>
      <c r="R858">
        <v>0</v>
      </c>
      <c r="S858">
        <v>12.9</v>
      </c>
      <c r="T858">
        <v>70.2</v>
      </c>
      <c r="W858">
        <v>0</v>
      </c>
      <c r="X858">
        <v>0.1736</v>
      </c>
      <c r="Y858">
        <v>12.2</v>
      </c>
      <c r="Z858">
        <v>839</v>
      </c>
      <c r="AA858">
        <v>864</v>
      </c>
      <c r="AB858">
        <v>790</v>
      </c>
      <c r="AC858">
        <v>56.2</v>
      </c>
      <c r="AD858">
        <v>10.52</v>
      </c>
      <c r="AE858">
        <v>0.24</v>
      </c>
      <c r="AF858">
        <v>981</v>
      </c>
      <c r="AG858">
        <v>-5</v>
      </c>
      <c r="AH858">
        <v>18</v>
      </c>
      <c r="AI858">
        <v>21</v>
      </c>
      <c r="AJ858">
        <v>190</v>
      </c>
      <c r="AK858">
        <v>189.2</v>
      </c>
      <c r="AL858">
        <v>6.4</v>
      </c>
      <c r="AM858">
        <v>195</v>
      </c>
      <c r="AN858" t="s">
        <v>155</v>
      </c>
      <c r="AO858">
        <v>2</v>
      </c>
      <c r="AP858" s="39">
        <v>0.71076388888888886</v>
      </c>
      <c r="AQ858">
        <v>47.159109000000001</v>
      </c>
      <c r="AR858">
        <v>-88.489233999999996</v>
      </c>
      <c r="AS858">
        <v>314</v>
      </c>
      <c r="AT858">
        <v>8.1999999999999993</v>
      </c>
      <c r="AU858">
        <v>12</v>
      </c>
      <c r="AV858">
        <v>10</v>
      </c>
      <c r="AW858" t="s">
        <v>449</v>
      </c>
      <c r="AX858">
        <v>1.2605</v>
      </c>
      <c r="AY858">
        <v>1.3</v>
      </c>
      <c r="AZ858">
        <v>1.8605</v>
      </c>
      <c r="BA858">
        <v>14.048999999999999</v>
      </c>
      <c r="BB858">
        <v>13.47</v>
      </c>
      <c r="BC858">
        <v>0.96</v>
      </c>
      <c r="BD858">
        <v>15.196</v>
      </c>
      <c r="BE858">
        <v>2810.0369999999998</v>
      </c>
      <c r="BF858">
        <v>142.03</v>
      </c>
      <c r="BG858">
        <v>0.39</v>
      </c>
      <c r="BH858">
        <v>0</v>
      </c>
      <c r="BI858">
        <v>0.39</v>
      </c>
      <c r="BJ858">
        <v>0.29899999999999999</v>
      </c>
      <c r="BK858">
        <v>0</v>
      </c>
      <c r="BL858">
        <v>0.29899999999999999</v>
      </c>
      <c r="BM858">
        <v>0.5151</v>
      </c>
      <c r="BQ858">
        <v>28.036000000000001</v>
      </c>
      <c r="BR858">
        <v>0.39129900000000001</v>
      </c>
      <c r="BS858">
        <v>0.34899999999999998</v>
      </c>
      <c r="BT858">
        <v>1.2794E-2</v>
      </c>
      <c r="BU858">
        <v>9.4195519999999995</v>
      </c>
      <c r="BV858">
        <v>7.0148999999999999</v>
      </c>
    </row>
    <row r="859" spans="1:74" customFormat="1" x14ac:dyDescent="0.25">
      <c r="A859" s="37">
        <v>41704</v>
      </c>
      <c r="B859" s="38">
        <v>2.5300925925925929E-3</v>
      </c>
      <c r="C859">
        <v>14.54</v>
      </c>
      <c r="D859">
        <v>1.1625000000000001</v>
      </c>
      <c r="E859">
        <v>11624.691779999999</v>
      </c>
      <c r="F859">
        <v>17.100000000000001</v>
      </c>
      <c r="G859">
        <v>-9.1999999999999993</v>
      </c>
      <c r="H859">
        <v>32.9</v>
      </c>
      <c r="J859">
        <v>0.2</v>
      </c>
      <c r="K859">
        <v>0.86829999999999996</v>
      </c>
      <c r="L859">
        <v>12.6257</v>
      </c>
      <c r="M859">
        <v>1.0094000000000001</v>
      </c>
      <c r="N859">
        <v>14.8886</v>
      </c>
      <c r="O859">
        <v>0</v>
      </c>
      <c r="P859">
        <v>14.9</v>
      </c>
      <c r="Q859">
        <v>11.4321</v>
      </c>
      <c r="R859">
        <v>0</v>
      </c>
      <c r="S859">
        <v>11.4</v>
      </c>
      <c r="T859">
        <v>32.859499999999997</v>
      </c>
      <c r="W859">
        <v>0</v>
      </c>
      <c r="X859">
        <v>0.17369999999999999</v>
      </c>
      <c r="Y859">
        <v>12.1</v>
      </c>
      <c r="Z859">
        <v>839</v>
      </c>
      <c r="AA859">
        <v>863</v>
      </c>
      <c r="AB859">
        <v>790</v>
      </c>
      <c r="AC859">
        <v>57</v>
      </c>
      <c r="AD859">
        <v>10.67</v>
      </c>
      <c r="AE859">
        <v>0.25</v>
      </c>
      <c r="AF859">
        <v>981</v>
      </c>
      <c r="AG859">
        <v>-5</v>
      </c>
      <c r="AH859">
        <v>18</v>
      </c>
      <c r="AI859">
        <v>21</v>
      </c>
      <c r="AJ859">
        <v>190</v>
      </c>
      <c r="AK859">
        <v>189.8</v>
      </c>
      <c r="AL859">
        <v>6.5</v>
      </c>
      <c r="AM859">
        <v>195</v>
      </c>
      <c r="AN859" t="s">
        <v>155</v>
      </c>
      <c r="AO859">
        <v>2</v>
      </c>
      <c r="AP859" s="39">
        <v>0.71077546296296301</v>
      </c>
      <c r="AQ859">
        <v>47.159137999999999</v>
      </c>
      <c r="AR859">
        <v>-88.489309000000006</v>
      </c>
      <c r="AS859">
        <v>313.89999999999998</v>
      </c>
      <c r="AT859">
        <v>10.8</v>
      </c>
      <c r="AU859">
        <v>12</v>
      </c>
      <c r="AV859">
        <v>10</v>
      </c>
      <c r="AW859" t="s">
        <v>449</v>
      </c>
      <c r="AX859">
        <v>1.3</v>
      </c>
      <c r="AY859">
        <v>1.3</v>
      </c>
      <c r="AZ859">
        <v>1.9</v>
      </c>
      <c r="BA859">
        <v>14.048999999999999</v>
      </c>
      <c r="BB859">
        <v>13.5</v>
      </c>
      <c r="BC859">
        <v>0.96</v>
      </c>
      <c r="BD859">
        <v>15.162000000000001</v>
      </c>
      <c r="BE859">
        <v>2809.4209999999998</v>
      </c>
      <c r="BF859">
        <v>142.959</v>
      </c>
      <c r="BG859">
        <v>0.34699999999999998</v>
      </c>
      <c r="BH859">
        <v>0</v>
      </c>
      <c r="BI859">
        <v>0.34699999999999998</v>
      </c>
      <c r="BJ859">
        <v>0.26600000000000001</v>
      </c>
      <c r="BK859">
        <v>0</v>
      </c>
      <c r="BL859">
        <v>0.26600000000000001</v>
      </c>
      <c r="BM859">
        <v>0.24160000000000001</v>
      </c>
      <c r="BQ859">
        <v>28.097999999999999</v>
      </c>
      <c r="BR859">
        <v>0.40048099999999998</v>
      </c>
      <c r="BS859">
        <v>0.34982799999999997</v>
      </c>
      <c r="BT859">
        <v>1.2207000000000001E-2</v>
      </c>
      <c r="BU859">
        <v>9.6405790000000007</v>
      </c>
      <c r="BV859">
        <v>7.0315428000000004</v>
      </c>
    </row>
    <row r="860" spans="1:74" customFormat="1" x14ac:dyDescent="0.25">
      <c r="A860" s="37">
        <v>41704</v>
      </c>
      <c r="B860" s="38">
        <v>2.5416666666666669E-3</v>
      </c>
      <c r="C860">
        <v>14.675000000000001</v>
      </c>
      <c r="D860">
        <v>0.67959999999999998</v>
      </c>
      <c r="E860">
        <v>6795.9246579999999</v>
      </c>
      <c r="F860">
        <v>14</v>
      </c>
      <c r="G860">
        <v>-9.1999999999999993</v>
      </c>
      <c r="H860">
        <v>-18.2</v>
      </c>
      <c r="J860">
        <v>0.11</v>
      </c>
      <c r="K860">
        <v>0.87160000000000004</v>
      </c>
      <c r="L860">
        <v>12.79</v>
      </c>
      <c r="M860">
        <v>0.59230000000000005</v>
      </c>
      <c r="N860">
        <v>12.1793</v>
      </c>
      <c r="O860">
        <v>0</v>
      </c>
      <c r="P860">
        <v>12.2</v>
      </c>
      <c r="Q860">
        <v>9.3516999999999992</v>
      </c>
      <c r="R860">
        <v>0</v>
      </c>
      <c r="S860">
        <v>9.4</v>
      </c>
      <c r="T860">
        <v>0</v>
      </c>
      <c r="W860">
        <v>0</v>
      </c>
      <c r="X860">
        <v>9.8199999999999996E-2</v>
      </c>
      <c r="Y860">
        <v>12.2</v>
      </c>
      <c r="Z860">
        <v>839</v>
      </c>
      <c r="AA860">
        <v>862</v>
      </c>
      <c r="AB860">
        <v>790</v>
      </c>
      <c r="AC860">
        <v>57</v>
      </c>
      <c r="AD860">
        <v>10.67</v>
      </c>
      <c r="AE860">
        <v>0.25</v>
      </c>
      <c r="AF860">
        <v>981</v>
      </c>
      <c r="AG860">
        <v>-5</v>
      </c>
      <c r="AH860">
        <v>18</v>
      </c>
      <c r="AI860">
        <v>21</v>
      </c>
      <c r="AJ860">
        <v>190</v>
      </c>
      <c r="AK860">
        <v>189</v>
      </c>
      <c r="AL860">
        <v>6.5</v>
      </c>
      <c r="AM860">
        <v>195</v>
      </c>
      <c r="AN860" t="s">
        <v>155</v>
      </c>
      <c r="AO860">
        <v>2</v>
      </c>
      <c r="AP860" s="39">
        <v>0.71078703703703694</v>
      </c>
      <c r="AQ860">
        <v>47.159180999999997</v>
      </c>
      <c r="AR860">
        <v>-88.489399000000006</v>
      </c>
      <c r="AS860">
        <v>314</v>
      </c>
      <c r="AT860">
        <v>14.7</v>
      </c>
      <c r="AU860">
        <v>12</v>
      </c>
      <c r="AV860">
        <v>10</v>
      </c>
      <c r="AW860" t="s">
        <v>449</v>
      </c>
      <c r="AX860">
        <v>1.3</v>
      </c>
      <c r="AY860">
        <v>1.3</v>
      </c>
      <c r="AZ860">
        <v>1.9</v>
      </c>
      <c r="BA860">
        <v>14.048999999999999</v>
      </c>
      <c r="BB860">
        <v>13.85</v>
      </c>
      <c r="BC860">
        <v>0.99</v>
      </c>
      <c r="BD860">
        <v>14.734</v>
      </c>
      <c r="BE860">
        <v>2900.623</v>
      </c>
      <c r="BF860">
        <v>85.497</v>
      </c>
      <c r="BG860">
        <v>0.28899999999999998</v>
      </c>
      <c r="BH860">
        <v>0</v>
      </c>
      <c r="BI860">
        <v>0.28899999999999998</v>
      </c>
      <c r="BJ860">
        <v>0.222</v>
      </c>
      <c r="BK860">
        <v>0</v>
      </c>
      <c r="BL860">
        <v>0.222</v>
      </c>
      <c r="BM860">
        <v>0</v>
      </c>
      <c r="BQ860">
        <v>16.186</v>
      </c>
      <c r="BR860">
        <v>0.37872</v>
      </c>
      <c r="BS860">
        <v>0.35299999999999998</v>
      </c>
      <c r="BT860">
        <v>1.2793000000000001E-2</v>
      </c>
      <c r="BU860">
        <v>9.1167379999999998</v>
      </c>
      <c r="BV860">
        <v>7.0952999999999999</v>
      </c>
    </row>
    <row r="861" spans="1:74" customFormat="1" x14ac:dyDescent="0.25">
      <c r="A861" s="37">
        <v>41704</v>
      </c>
      <c r="B861" s="38">
        <v>2.5532407407407409E-3</v>
      </c>
      <c r="C861">
        <v>14.968</v>
      </c>
      <c r="D861">
        <v>0.38529999999999998</v>
      </c>
      <c r="E861">
        <v>3852.8779300000001</v>
      </c>
      <c r="F861">
        <v>13</v>
      </c>
      <c r="G861">
        <v>-9.1999999999999993</v>
      </c>
      <c r="H861">
        <v>-22.8</v>
      </c>
      <c r="J861">
        <v>0.1</v>
      </c>
      <c r="K861">
        <v>0.87190000000000001</v>
      </c>
      <c r="L861">
        <v>13.051500000000001</v>
      </c>
      <c r="M861">
        <v>0.33600000000000002</v>
      </c>
      <c r="N861">
        <v>11.2958</v>
      </c>
      <c r="O861">
        <v>0</v>
      </c>
      <c r="P861">
        <v>11.3</v>
      </c>
      <c r="Q861">
        <v>8.6734000000000009</v>
      </c>
      <c r="R861">
        <v>0</v>
      </c>
      <c r="S861">
        <v>8.6999999999999993</v>
      </c>
      <c r="T861">
        <v>0</v>
      </c>
      <c r="W861">
        <v>0</v>
      </c>
      <c r="X861">
        <v>8.72E-2</v>
      </c>
      <c r="Y861">
        <v>12.1</v>
      </c>
      <c r="Z861">
        <v>839</v>
      </c>
      <c r="AA861">
        <v>863</v>
      </c>
      <c r="AB861">
        <v>790</v>
      </c>
      <c r="AC861">
        <v>57</v>
      </c>
      <c r="AD861">
        <v>10.67</v>
      </c>
      <c r="AE861">
        <v>0.25</v>
      </c>
      <c r="AF861">
        <v>981</v>
      </c>
      <c r="AG861">
        <v>-5</v>
      </c>
      <c r="AH861">
        <v>18</v>
      </c>
      <c r="AI861">
        <v>21</v>
      </c>
      <c r="AJ861">
        <v>190</v>
      </c>
      <c r="AK861">
        <v>189</v>
      </c>
      <c r="AL861">
        <v>6.6</v>
      </c>
      <c r="AM861">
        <v>195</v>
      </c>
      <c r="AN861" t="s">
        <v>155</v>
      </c>
      <c r="AO861">
        <v>2</v>
      </c>
      <c r="AP861" s="39">
        <v>0.71079861111111109</v>
      </c>
      <c r="AQ861">
        <v>47.159242999999996</v>
      </c>
      <c r="AR861">
        <v>-88.489495000000005</v>
      </c>
      <c r="AS861">
        <v>314.2</v>
      </c>
      <c r="AT861">
        <v>18.5</v>
      </c>
      <c r="AU861">
        <v>12</v>
      </c>
      <c r="AV861">
        <v>10</v>
      </c>
      <c r="AW861" t="s">
        <v>449</v>
      </c>
      <c r="AX861">
        <v>1.3605</v>
      </c>
      <c r="AY861">
        <v>1.1185</v>
      </c>
      <c r="AZ861">
        <v>1.9</v>
      </c>
      <c r="BA861">
        <v>14.048999999999999</v>
      </c>
      <c r="BB861">
        <v>13.88</v>
      </c>
      <c r="BC861">
        <v>0.99</v>
      </c>
      <c r="BD861">
        <v>14.686</v>
      </c>
      <c r="BE861">
        <v>2958.8009999999999</v>
      </c>
      <c r="BF861">
        <v>48.473999999999997</v>
      </c>
      <c r="BG861">
        <v>0.26800000000000002</v>
      </c>
      <c r="BH861">
        <v>0</v>
      </c>
      <c r="BI861">
        <v>0.26800000000000002</v>
      </c>
      <c r="BJ861">
        <v>0.20599999999999999</v>
      </c>
      <c r="BK861">
        <v>0</v>
      </c>
      <c r="BL861">
        <v>0.20599999999999999</v>
      </c>
      <c r="BM861">
        <v>0</v>
      </c>
      <c r="BQ861">
        <v>14.372999999999999</v>
      </c>
      <c r="BR861">
        <v>0.32588600000000001</v>
      </c>
      <c r="BS861">
        <v>0.35299999999999998</v>
      </c>
      <c r="BT861">
        <v>1.1793E-2</v>
      </c>
      <c r="BU861">
        <v>7.8448909999999996</v>
      </c>
      <c r="BV861">
        <v>7.0952999999999999</v>
      </c>
    </row>
    <row r="862" spans="1:74" customFormat="1" x14ac:dyDescent="0.25">
      <c r="A862" s="37">
        <v>41704</v>
      </c>
      <c r="B862" s="38">
        <v>2.5648148148148149E-3</v>
      </c>
      <c r="C862">
        <v>15.202</v>
      </c>
      <c r="D862">
        <v>0.45469999999999999</v>
      </c>
      <c r="E862">
        <v>4546.6235999999999</v>
      </c>
      <c r="F862">
        <v>9.8000000000000007</v>
      </c>
      <c r="G862">
        <v>-9.1999999999999993</v>
      </c>
      <c r="H862">
        <v>-19.2</v>
      </c>
      <c r="J862">
        <v>0.1</v>
      </c>
      <c r="K862">
        <v>0.86960000000000004</v>
      </c>
      <c r="L862">
        <v>13.2194</v>
      </c>
      <c r="M862">
        <v>0.39539999999999997</v>
      </c>
      <c r="N862">
        <v>8.5023999999999997</v>
      </c>
      <c r="O862">
        <v>0</v>
      </c>
      <c r="P862">
        <v>8.5</v>
      </c>
      <c r="Q862">
        <v>6.5285000000000002</v>
      </c>
      <c r="R862">
        <v>0</v>
      </c>
      <c r="S862">
        <v>6.5</v>
      </c>
      <c r="T862">
        <v>0</v>
      </c>
      <c r="W862">
        <v>0</v>
      </c>
      <c r="X862">
        <v>8.6999999999999994E-2</v>
      </c>
      <c r="Y862">
        <v>12.2</v>
      </c>
      <c r="Z862">
        <v>838</v>
      </c>
      <c r="AA862">
        <v>863</v>
      </c>
      <c r="AB862">
        <v>789</v>
      </c>
      <c r="AC862">
        <v>57</v>
      </c>
      <c r="AD862">
        <v>10.67</v>
      </c>
      <c r="AE862">
        <v>0.25</v>
      </c>
      <c r="AF862">
        <v>981</v>
      </c>
      <c r="AG862">
        <v>-5</v>
      </c>
      <c r="AH862">
        <v>18</v>
      </c>
      <c r="AI862">
        <v>21</v>
      </c>
      <c r="AJ862">
        <v>190</v>
      </c>
      <c r="AK862">
        <v>189</v>
      </c>
      <c r="AL862">
        <v>6.7</v>
      </c>
      <c r="AM862">
        <v>195</v>
      </c>
      <c r="AN862" t="s">
        <v>155</v>
      </c>
      <c r="AO862">
        <v>2</v>
      </c>
      <c r="AP862" s="39">
        <v>0.71081018518518524</v>
      </c>
      <c r="AQ862">
        <v>47.159308000000003</v>
      </c>
      <c r="AR862">
        <v>-88.489587</v>
      </c>
      <c r="AS862">
        <v>314.2</v>
      </c>
      <c r="AT862">
        <v>20.3</v>
      </c>
      <c r="AU862">
        <v>12</v>
      </c>
      <c r="AV862">
        <v>10</v>
      </c>
      <c r="AW862" t="s">
        <v>449</v>
      </c>
      <c r="AX862">
        <v>1.4604999999999999</v>
      </c>
      <c r="AY862">
        <v>1</v>
      </c>
      <c r="AZ862">
        <v>1.9604999999999999</v>
      </c>
      <c r="BA862">
        <v>14.048999999999999</v>
      </c>
      <c r="BB862">
        <v>13.63</v>
      </c>
      <c r="BC862">
        <v>0.97</v>
      </c>
      <c r="BD862">
        <v>14.994</v>
      </c>
      <c r="BE862">
        <v>2946.6759999999999</v>
      </c>
      <c r="BF862">
        <v>56.093000000000004</v>
      </c>
      <c r="BG862">
        <v>0.19800000000000001</v>
      </c>
      <c r="BH862">
        <v>0</v>
      </c>
      <c r="BI862">
        <v>0.19800000000000001</v>
      </c>
      <c r="BJ862">
        <v>0.152</v>
      </c>
      <c r="BK862">
        <v>0</v>
      </c>
      <c r="BL862">
        <v>0.152</v>
      </c>
      <c r="BM862">
        <v>0</v>
      </c>
      <c r="BQ862">
        <v>14.093999999999999</v>
      </c>
      <c r="BR862">
        <v>0.23175200000000001</v>
      </c>
      <c r="BS862">
        <v>0.352379</v>
      </c>
      <c r="BT862">
        <v>1.0999999999999999E-2</v>
      </c>
      <c r="BU862">
        <v>5.5788510000000002</v>
      </c>
      <c r="BV862">
        <v>7.0828179000000002</v>
      </c>
    </row>
    <row r="863" spans="1:74" customFormat="1" x14ac:dyDescent="0.25">
      <c r="A863" s="37">
        <v>41704</v>
      </c>
      <c r="B863" s="38">
        <v>2.5763888888888889E-3</v>
      </c>
      <c r="C863">
        <v>14.983000000000001</v>
      </c>
      <c r="D863">
        <v>1.3371</v>
      </c>
      <c r="E863">
        <v>13370.581109999999</v>
      </c>
      <c r="F863">
        <v>7.5</v>
      </c>
      <c r="G863">
        <v>-9.1999999999999993</v>
      </c>
      <c r="H863">
        <v>-40.1</v>
      </c>
      <c r="J863">
        <v>0.1</v>
      </c>
      <c r="K863">
        <v>0.86360000000000003</v>
      </c>
      <c r="L863">
        <v>12.939500000000001</v>
      </c>
      <c r="M863">
        <v>1.1547000000000001</v>
      </c>
      <c r="N863">
        <v>6.4696999999999996</v>
      </c>
      <c r="O863">
        <v>0</v>
      </c>
      <c r="P863">
        <v>6.5</v>
      </c>
      <c r="Q863">
        <v>4.9676999999999998</v>
      </c>
      <c r="R863">
        <v>0</v>
      </c>
      <c r="S863">
        <v>5</v>
      </c>
      <c r="T863">
        <v>0</v>
      </c>
      <c r="W863">
        <v>0</v>
      </c>
      <c r="X863">
        <v>8.6400000000000005E-2</v>
      </c>
      <c r="Y863">
        <v>12.2</v>
      </c>
      <c r="Z863">
        <v>838</v>
      </c>
      <c r="AA863">
        <v>863</v>
      </c>
      <c r="AB863">
        <v>791</v>
      </c>
      <c r="AC863">
        <v>57</v>
      </c>
      <c r="AD863">
        <v>10.67</v>
      </c>
      <c r="AE863">
        <v>0.25</v>
      </c>
      <c r="AF863">
        <v>981</v>
      </c>
      <c r="AG863">
        <v>-5</v>
      </c>
      <c r="AH863">
        <v>18</v>
      </c>
      <c r="AI863">
        <v>21</v>
      </c>
      <c r="AJ863">
        <v>190</v>
      </c>
      <c r="AK863">
        <v>189</v>
      </c>
      <c r="AL863">
        <v>6.7</v>
      </c>
      <c r="AM863">
        <v>195</v>
      </c>
      <c r="AN863" t="s">
        <v>155</v>
      </c>
      <c r="AO863">
        <v>2</v>
      </c>
      <c r="AP863" s="39">
        <v>0.71082175925925928</v>
      </c>
      <c r="AQ863">
        <v>47.159365999999999</v>
      </c>
      <c r="AR863">
        <v>-88.489672999999996</v>
      </c>
      <c r="AS863">
        <v>314.39999999999998</v>
      </c>
      <c r="AT863">
        <v>20.5</v>
      </c>
      <c r="AU863">
        <v>12</v>
      </c>
      <c r="AV863">
        <v>10</v>
      </c>
      <c r="AW863" t="s">
        <v>449</v>
      </c>
      <c r="AX863">
        <v>1.621</v>
      </c>
      <c r="AY863">
        <v>1.121</v>
      </c>
      <c r="AZ863">
        <v>2.121</v>
      </c>
      <c r="BA863">
        <v>14.048999999999999</v>
      </c>
      <c r="BB863">
        <v>13.01</v>
      </c>
      <c r="BC863">
        <v>0.93</v>
      </c>
      <c r="BD863">
        <v>15.795</v>
      </c>
      <c r="BE863">
        <v>2785.8719999999998</v>
      </c>
      <c r="BF863">
        <v>158.226</v>
      </c>
      <c r="BG863">
        <v>0.14599999999999999</v>
      </c>
      <c r="BH863">
        <v>0</v>
      </c>
      <c r="BI863">
        <v>0.14599999999999999</v>
      </c>
      <c r="BJ863">
        <v>0.112</v>
      </c>
      <c r="BK863">
        <v>0</v>
      </c>
      <c r="BL863">
        <v>0.112</v>
      </c>
      <c r="BM863">
        <v>0</v>
      </c>
      <c r="BQ863">
        <v>13.519</v>
      </c>
      <c r="BR863">
        <v>0.17354800000000001</v>
      </c>
      <c r="BS863">
        <v>0.34979300000000002</v>
      </c>
      <c r="BT863">
        <v>1.1207E-2</v>
      </c>
      <c r="BU863">
        <v>4.1777350000000002</v>
      </c>
      <c r="BV863">
        <v>7.0308393000000002</v>
      </c>
    </row>
    <row r="864" spans="1:74" customFormat="1" x14ac:dyDescent="0.25">
      <c r="A864" s="37">
        <v>41704</v>
      </c>
      <c r="B864" s="38">
        <v>2.5879629629629629E-3</v>
      </c>
      <c r="C864">
        <v>13.753</v>
      </c>
      <c r="D864">
        <v>2.6495000000000002</v>
      </c>
      <c r="E864">
        <v>26494.666669999999</v>
      </c>
      <c r="F864">
        <v>7.1</v>
      </c>
      <c r="G864">
        <v>-9.1999999999999993</v>
      </c>
      <c r="H864">
        <v>-10</v>
      </c>
      <c r="J864">
        <v>0.1</v>
      </c>
      <c r="K864">
        <v>0.86129999999999995</v>
      </c>
      <c r="L864">
        <v>11.845499999999999</v>
      </c>
      <c r="M864">
        <v>2.2820999999999998</v>
      </c>
      <c r="N864">
        <v>6.0944000000000003</v>
      </c>
      <c r="O864">
        <v>0</v>
      </c>
      <c r="P864">
        <v>6.1</v>
      </c>
      <c r="Q864">
        <v>4.6795</v>
      </c>
      <c r="R864">
        <v>0</v>
      </c>
      <c r="S864">
        <v>4.7</v>
      </c>
      <c r="T864">
        <v>0</v>
      </c>
      <c r="W864">
        <v>0</v>
      </c>
      <c r="X864">
        <v>8.6099999999999996E-2</v>
      </c>
      <c r="Y864">
        <v>12.1</v>
      </c>
      <c r="Z864">
        <v>838</v>
      </c>
      <c r="AA864">
        <v>862</v>
      </c>
      <c r="AB864">
        <v>791</v>
      </c>
      <c r="AC864">
        <v>57</v>
      </c>
      <c r="AD864">
        <v>10.67</v>
      </c>
      <c r="AE864">
        <v>0.25</v>
      </c>
      <c r="AF864">
        <v>981</v>
      </c>
      <c r="AG864">
        <v>-5</v>
      </c>
      <c r="AH864">
        <v>18</v>
      </c>
      <c r="AI864">
        <v>21</v>
      </c>
      <c r="AJ864">
        <v>190</v>
      </c>
      <c r="AK864">
        <v>189.2</v>
      </c>
      <c r="AL864">
        <v>6.8</v>
      </c>
      <c r="AM864">
        <v>195</v>
      </c>
      <c r="AN864" t="s">
        <v>155</v>
      </c>
      <c r="AO864">
        <v>2</v>
      </c>
      <c r="AP864" s="39">
        <v>0.71083333333333332</v>
      </c>
      <c r="AQ864">
        <v>47.159416</v>
      </c>
      <c r="AR864">
        <v>-88.489745999999997</v>
      </c>
      <c r="AS864">
        <v>314.60000000000002</v>
      </c>
      <c r="AT864">
        <v>19</v>
      </c>
      <c r="AU864">
        <v>12</v>
      </c>
      <c r="AV864">
        <v>10</v>
      </c>
      <c r="AW864" t="s">
        <v>449</v>
      </c>
      <c r="AX864">
        <v>1.7</v>
      </c>
      <c r="AY864">
        <v>1.2605</v>
      </c>
      <c r="AZ864">
        <v>2.2605</v>
      </c>
      <c r="BA864">
        <v>14.048999999999999</v>
      </c>
      <c r="BB864">
        <v>12.79</v>
      </c>
      <c r="BC864">
        <v>0.91</v>
      </c>
      <c r="BD864">
        <v>16.099</v>
      </c>
      <c r="BE864">
        <v>2544.2489999999998</v>
      </c>
      <c r="BF864">
        <v>311.96800000000002</v>
      </c>
      <c r="BG864">
        <v>0.13700000000000001</v>
      </c>
      <c r="BH864">
        <v>0</v>
      </c>
      <c r="BI864">
        <v>0.13700000000000001</v>
      </c>
      <c r="BJ864">
        <v>0.105</v>
      </c>
      <c r="BK864">
        <v>0</v>
      </c>
      <c r="BL864">
        <v>0.105</v>
      </c>
      <c r="BM864">
        <v>0</v>
      </c>
      <c r="BQ864">
        <v>13.452</v>
      </c>
      <c r="BR864">
        <v>0.14127400000000001</v>
      </c>
      <c r="BS864">
        <v>0.34982799999999997</v>
      </c>
      <c r="BT864">
        <v>1.2E-2</v>
      </c>
      <c r="BU864">
        <v>3.4008180000000001</v>
      </c>
      <c r="BV864">
        <v>7.0315428000000004</v>
      </c>
    </row>
    <row r="865" spans="1:74" customFormat="1" x14ac:dyDescent="0.25">
      <c r="A865" s="37">
        <v>41704</v>
      </c>
      <c r="B865" s="38">
        <v>2.5995370370370369E-3</v>
      </c>
      <c r="C865">
        <v>13.186999999999999</v>
      </c>
      <c r="D865">
        <v>3.3698999999999999</v>
      </c>
      <c r="E865">
        <v>33698.571430000004</v>
      </c>
      <c r="F865">
        <v>6.8</v>
      </c>
      <c r="G865">
        <v>-9.1</v>
      </c>
      <c r="H865">
        <v>-10</v>
      </c>
      <c r="J865">
        <v>0.1</v>
      </c>
      <c r="K865">
        <v>0.85919999999999996</v>
      </c>
      <c r="L865">
        <v>11.329499999999999</v>
      </c>
      <c r="M865">
        <v>2.8952</v>
      </c>
      <c r="N865">
        <v>5.8422000000000001</v>
      </c>
      <c r="O865">
        <v>0</v>
      </c>
      <c r="P865">
        <v>5.8</v>
      </c>
      <c r="Q865">
        <v>4.4859</v>
      </c>
      <c r="R865">
        <v>0</v>
      </c>
      <c r="S865">
        <v>4.5</v>
      </c>
      <c r="T865">
        <v>0</v>
      </c>
      <c r="W865">
        <v>0</v>
      </c>
      <c r="X865">
        <v>8.5900000000000004E-2</v>
      </c>
      <c r="Y865">
        <v>12.2</v>
      </c>
      <c r="Z865">
        <v>838</v>
      </c>
      <c r="AA865">
        <v>862</v>
      </c>
      <c r="AB865">
        <v>791</v>
      </c>
      <c r="AC865">
        <v>57</v>
      </c>
      <c r="AD865">
        <v>10.67</v>
      </c>
      <c r="AE865">
        <v>0.25</v>
      </c>
      <c r="AF865">
        <v>981</v>
      </c>
      <c r="AG865">
        <v>-5</v>
      </c>
      <c r="AH865">
        <v>18</v>
      </c>
      <c r="AI865">
        <v>21</v>
      </c>
      <c r="AJ865">
        <v>190</v>
      </c>
      <c r="AK865">
        <v>189.8</v>
      </c>
      <c r="AL865">
        <v>6.7</v>
      </c>
      <c r="AM865">
        <v>195</v>
      </c>
      <c r="AN865" t="s">
        <v>155</v>
      </c>
      <c r="AO865">
        <v>2</v>
      </c>
      <c r="AP865" s="39">
        <v>0.71084490740740736</v>
      </c>
      <c r="AQ865">
        <v>47.159452000000002</v>
      </c>
      <c r="AR865">
        <v>-88.489795000000001</v>
      </c>
      <c r="AS865">
        <v>314.7</v>
      </c>
      <c r="AT865">
        <v>15.4</v>
      </c>
      <c r="AU865">
        <v>12</v>
      </c>
      <c r="AV865">
        <v>9</v>
      </c>
      <c r="AW865" t="s">
        <v>446</v>
      </c>
      <c r="AX865">
        <v>1.7605</v>
      </c>
      <c r="AY865">
        <v>1.3605</v>
      </c>
      <c r="AZ865">
        <v>2.4209999999999998</v>
      </c>
      <c r="BA865">
        <v>14.048999999999999</v>
      </c>
      <c r="BB865">
        <v>12.58</v>
      </c>
      <c r="BC865">
        <v>0.9</v>
      </c>
      <c r="BD865">
        <v>16.393999999999998</v>
      </c>
      <c r="BE865">
        <v>2416.7310000000002</v>
      </c>
      <c r="BF865">
        <v>393.07600000000002</v>
      </c>
      <c r="BG865">
        <v>0.13100000000000001</v>
      </c>
      <c r="BH865">
        <v>0</v>
      </c>
      <c r="BI865">
        <v>0.13100000000000001</v>
      </c>
      <c r="BJ865">
        <v>0.1</v>
      </c>
      <c r="BK865">
        <v>0</v>
      </c>
      <c r="BL865">
        <v>0.1</v>
      </c>
      <c r="BM865">
        <v>0</v>
      </c>
      <c r="BQ865">
        <v>13.326000000000001</v>
      </c>
      <c r="BR865">
        <v>0.119962</v>
      </c>
      <c r="BS865">
        <v>0.352379</v>
      </c>
      <c r="BT865">
        <v>1.1793E-2</v>
      </c>
      <c r="BU865">
        <v>2.8877860000000002</v>
      </c>
      <c r="BV865">
        <v>7.0828179000000002</v>
      </c>
    </row>
    <row r="866" spans="1:74" customFormat="1" x14ac:dyDescent="0.25">
      <c r="A866" s="37">
        <v>41704</v>
      </c>
      <c r="B866" s="38">
        <v>2.6111111111111109E-3</v>
      </c>
      <c r="C866">
        <v>14.064</v>
      </c>
      <c r="D866">
        <v>1.4503999999999999</v>
      </c>
      <c r="E866">
        <v>14503.766229999999</v>
      </c>
      <c r="F866">
        <v>6.8</v>
      </c>
      <c r="G866">
        <v>-9</v>
      </c>
      <c r="H866">
        <v>-10</v>
      </c>
      <c r="J866">
        <v>0.1</v>
      </c>
      <c r="K866">
        <v>0.86960000000000004</v>
      </c>
      <c r="L866">
        <v>12.229799999999999</v>
      </c>
      <c r="M866">
        <v>1.2612000000000001</v>
      </c>
      <c r="N866">
        <v>5.9131999999999998</v>
      </c>
      <c r="O866">
        <v>0</v>
      </c>
      <c r="P866">
        <v>5.9</v>
      </c>
      <c r="Q866">
        <v>4.5404</v>
      </c>
      <c r="R866">
        <v>0</v>
      </c>
      <c r="S866">
        <v>4.5</v>
      </c>
      <c r="T866">
        <v>0</v>
      </c>
      <c r="W866">
        <v>0</v>
      </c>
      <c r="X866">
        <v>8.6999999999999994E-2</v>
      </c>
      <c r="Y866">
        <v>12.1</v>
      </c>
      <c r="Z866">
        <v>839</v>
      </c>
      <c r="AA866">
        <v>864</v>
      </c>
      <c r="AB866">
        <v>792</v>
      </c>
      <c r="AC866">
        <v>57</v>
      </c>
      <c r="AD866">
        <v>10.67</v>
      </c>
      <c r="AE866">
        <v>0.25</v>
      </c>
      <c r="AF866">
        <v>981</v>
      </c>
      <c r="AG866">
        <v>-5</v>
      </c>
      <c r="AH866">
        <v>18</v>
      </c>
      <c r="AI866">
        <v>21</v>
      </c>
      <c r="AJ866">
        <v>190</v>
      </c>
      <c r="AK866">
        <v>189</v>
      </c>
      <c r="AL866">
        <v>6.8</v>
      </c>
      <c r="AM866">
        <v>195</v>
      </c>
      <c r="AN866" t="s">
        <v>155</v>
      </c>
      <c r="AO866">
        <v>2</v>
      </c>
      <c r="AP866" s="39">
        <v>0.71085648148148151</v>
      </c>
      <c r="AQ866">
        <v>47.159472999999998</v>
      </c>
      <c r="AR866">
        <v>-88.489825999999994</v>
      </c>
      <c r="AS866">
        <v>314.8</v>
      </c>
      <c r="AT866">
        <v>11.4</v>
      </c>
      <c r="AU866">
        <v>12</v>
      </c>
      <c r="AV866">
        <v>9</v>
      </c>
      <c r="AW866" t="s">
        <v>446</v>
      </c>
      <c r="AX866">
        <v>1.8605</v>
      </c>
      <c r="AY866">
        <v>1.4604999999999999</v>
      </c>
      <c r="AZ866">
        <v>2.5</v>
      </c>
      <c r="BA866">
        <v>14.048999999999999</v>
      </c>
      <c r="BB866">
        <v>13.62</v>
      </c>
      <c r="BC866">
        <v>0.97</v>
      </c>
      <c r="BD866">
        <v>14.997</v>
      </c>
      <c r="BE866">
        <v>2751.134</v>
      </c>
      <c r="BF866">
        <v>180.577</v>
      </c>
      <c r="BG866">
        <v>0.13900000000000001</v>
      </c>
      <c r="BH866">
        <v>0</v>
      </c>
      <c r="BI866">
        <v>0.13900000000000001</v>
      </c>
      <c r="BJ866">
        <v>0.107</v>
      </c>
      <c r="BK866">
        <v>0</v>
      </c>
      <c r="BL866">
        <v>0.107</v>
      </c>
      <c r="BM866">
        <v>0</v>
      </c>
      <c r="BQ866">
        <v>14.223000000000001</v>
      </c>
      <c r="BR866">
        <v>8.9274000000000006E-2</v>
      </c>
      <c r="BS866">
        <v>0.34979300000000002</v>
      </c>
      <c r="BT866">
        <v>1.0999999999999999E-2</v>
      </c>
      <c r="BU866">
        <v>2.1490490000000002</v>
      </c>
      <c r="BV866">
        <v>7.0308393000000002</v>
      </c>
    </row>
    <row r="867" spans="1:74" customFormat="1" x14ac:dyDescent="0.25">
      <c r="A867" s="37">
        <v>41704</v>
      </c>
      <c r="B867" s="38">
        <v>2.6226851851851849E-3</v>
      </c>
      <c r="C867">
        <v>14.962</v>
      </c>
      <c r="D867">
        <v>0.61240000000000006</v>
      </c>
      <c r="E867">
        <v>6124.3649519999999</v>
      </c>
      <c r="F867">
        <v>6.8</v>
      </c>
      <c r="G867">
        <v>-9</v>
      </c>
      <c r="H867">
        <v>-18.600000000000001</v>
      </c>
      <c r="J867">
        <v>0.1</v>
      </c>
      <c r="K867">
        <v>0.87009999999999998</v>
      </c>
      <c r="L867">
        <v>13.0183</v>
      </c>
      <c r="M867">
        <v>0.53290000000000004</v>
      </c>
      <c r="N867">
        <v>5.9168000000000003</v>
      </c>
      <c r="O867">
        <v>0</v>
      </c>
      <c r="P867">
        <v>5.9</v>
      </c>
      <c r="Q867">
        <v>4.5430999999999999</v>
      </c>
      <c r="R867">
        <v>0</v>
      </c>
      <c r="S867">
        <v>4.5</v>
      </c>
      <c r="T867">
        <v>0</v>
      </c>
      <c r="W867">
        <v>0</v>
      </c>
      <c r="X867">
        <v>8.6999999999999994E-2</v>
      </c>
      <c r="Y867">
        <v>12.2</v>
      </c>
      <c r="Z867">
        <v>839</v>
      </c>
      <c r="AA867">
        <v>863</v>
      </c>
      <c r="AB867">
        <v>791</v>
      </c>
      <c r="AC867">
        <v>57</v>
      </c>
      <c r="AD867">
        <v>10.67</v>
      </c>
      <c r="AE867">
        <v>0.25</v>
      </c>
      <c r="AF867">
        <v>981</v>
      </c>
      <c r="AG867">
        <v>-5</v>
      </c>
      <c r="AH867">
        <v>18</v>
      </c>
      <c r="AI867">
        <v>21</v>
      </c>
      <c r="AJ867">
        <v>190</v>
      </c>
      <c r="AK867">
        <v>189</v>
      </c>
      <c r="AL867">
        <v>6.9</v>
      </c>
      <c r="AM867">
        <v>195</v>
      </c>
      <c r="AN867" t="s">
        <v>155</v>
      </c>
      <c r="AO867">
        <v>2</v>
      </c>
      <c r="AP867" s="39">
        <v>0.71086805555555566</v>
      </c>
      <c r="AQ867">
        <v>47.159492</v>
      </c>
      <c r="AR867">
        <v>-88.489851000000002</v>
      </c>
      <c r="AS867">
        <v>315</v>
      </c>
      <c r="AT867">
        <v>8</v>
      </c>
      <c r="AU867">
        <v>12</v>
      </c>
      <c r="AV867">
        <v>8</v>
      </c>
      <c r="AW867" t="s">
        <v>450</v>
      </c>
      <c r="AX867">
        <v>1.6579999999999999</v>
      </c>
      <c r="AY867">
        <v>1.3185</v>
      </c>
      <c r="AZ867">
        <v>2.137</v>
      </c>
      <c r="BA867">
        <v>14.048999999999999</v>
      </c>
      <c r="BB867">
        <v>13.67</v>
      </c>
      <c r="BC867">
        <v>0.97</v>
      </c>
      <c r="BD867">
        <v>14.927</v>
      </c>
      <c r="BE867">
        <v>2915.5010000000002</v>
      </c>
      <c r="BF867">
        <v>75.957999999999998</v>
      </c>
      <c r="BG867">
        <v>0.13900000000000001</v>
      </c>
      <c r="BH867">
        <v>0</v>
      </c>
      <c r="BI867">
        <v>0.13900000000000001</v>
      </c>
      <c r="BJ867">
        <v>0.107</v>
      </c>
      <c r="BK867">
        <v>0</v>
      </c>
      <c r="BL867">
        <v>0.107</v>
      </c>
      <c r="BM867">
        <v>0</v>
      </c>
      <c r="BQ867">
        <v>14.169</v>
      </c>
      <c r="BR867">
        <v>7.8312000000000007E-2</v>
      </c>
      <c r="BS867">
        <v>0.34879300000000002</v>
      </c>
      <c r="BT867">
        <v>1.0999999999999999E-2</v>
      </c>
      <c r="BU867">
        <v>1.8851659999999999</v>
      </c>
      <c r="BV867">
        <v>7.0107393</v>
      </c>
    </row>
    <row r="868" spans="1:74" customFormat="1" x14ac:dyDescent="0.25">
      <c r="A868" s="37">
        <v>41704</v>
      </c>
      <c r="B868" s="38">
        <v>2.6342592592592594E-3</v>
      </c>
      <c r="C868">
        <v>15.218</v>
      </c>
      <c r="D868">
        <v>0.50460000000000005</v>
      </c>
      <c r="E868">
        <v>5046.1888410000001</v>
      </c>
      <c r="F868">
        <v>6.8</v>
      </c>
      <c r="G868">
        <v>-8.9</v>
      </c>
      <c r="H868">
        <v>-49</v>
      </c>
      <c r="J868">
        <v>0.1</v>
      </c>
      <c r="K868">
        <v>0.86909999999999998</v>
      </c>
      <c r="L868">
        <v>13.225300000000001</v>
      </c>
      <c r="M868">
        <v>0.4385</v>
      </c>
      <c r="N868">
        <v>5.9096000000000002</v>
      </c>
      <c r="O868">
        <v>0</v>
      </c>
      <c r="P868">
        <v>5.9</v>
      </c>
      <c r="Q868">
        <v>4.5376000000000003</v>
      </c>
      <c r="R868">
        <v>0</v>
      </c>
      <c r="S868">
        <v>4.5</v>
      </c>
      <c r="T868">
        <v>0</v>
      </c>
      <c r="W868">
        <v>0</v>
      </c>
      <c r="X868">
        <v>8.6900000000000005E-2</v>
      </c>
      <c r="Y868">
        <v>12.1</v>
      </c>
      <c r="Z868">
        <v>838</v>
      </c>
      <c r="AA868">
        <v>862</v>
      </c>
      <c r="AB868">
        <v>791</v>
      </c>
      <c r="AC868">
        <v>57</v>
      </c>
      <c r="AD868">
        <v>10.67</v>
      </c>
      <c r="AE868">
        <v>0.25</v>
      </c>
      <c r="AF868">
        <v>981</v>
      </c>
      <c r="AG868">
        <v>-5</v>
      </c>
      <c r="AH868">
        <v>18</v>
      </c>
      <c r="AI868">
        <v>21</v>
      </c>
      <c r="AJ868">
        <v>190</v>
      </c>
      <c r="AK868">
        <v>189</v>
      </c>
      <c r="AL868">
        <v>6.7</v>
      </c>
      <c r="AM868">
        <v>195</v>
      </c>
      <c r="AN868" t="s">
        <v>155</v>
      </c>
      <c r="AO868">
        <v>2</v>
      </c>
      <c r="AP868" s="39">
        <v>0.71087962962962958</v>
      </c>
      <c r="AQ868">
        <v>47.159506</v>
      </c>
      <c r="AR868">
        <v>-88.489869999999996</v>
      </c>
      <c r="AS868">
        <v>315.10000000000002</v>
      </c>
      <c r="AT868">
        <v>5</v>
      </c>
      <c r="AU868">
        <v>12</v>
      </c>
      <c r="AV868">
        <v>8</v>
      </c>
      <c r="AW868" t="s">
        <v>450</v>
      </c>
      <c r="AX868">
        <v>1.5</v>
      </c>
      <c r="AY868">
        <v>1.2</v>
      </c>
      <c r="AZ868">
        <v>1.9</v>
      </c>
      <c r="BA868">
        <v>14.048999999999999</v>
      </c>
      <c r="BB868">
        <v>13.57</v>
      </c>
      <c r="BC868">
        <v>0.97</v>
      </c>
      <c r="BD868">
        <v>15.068</v>
      </c>
      <c r="BE868">
        <v>2937.373</v>
      </c>
      <c r="BF868">
        <v>61.993000000000002</v>
      </c>
      <c r="BG868">
        <v>0.13700000000000001</v>
      </c>
      <c r="BH868">
        <v>0</v>
      </c>
      <c r="BI868">
        <v>0.13700000000000001</v>
      </c>
      <c r="BJ868">
        <v>0.106</v>
      </c>
      <c r="BK868">
        <v>0</v>
      </c>
      <c r="BL868">
        <v>0.106</v>
      </c>
      <c r="BM868">
        <v>0</v>
      </c>
      <c r="BQ868">
        <v>14.035</v>
      </c>
      <c r="BR868">
        <v>0.101143</v>
      </c>
      <c r="BS868">
        <v>0.34862100000000001</v>
      </c>
      <c r="BT868">
        <v>1.1207E-2</v>
      </c>
      <c r="BU868">
        <v>2.4347650000000001</v>
      </c>
      <c r="BV868">
        <v>7.0072821000000003</v>
      </c>
    </row>
    <row r="869" spans="1:74" customFormat="1" x14ac:dyDescent="0.25">
      <c r="A869" s="37">
        <v>41704</v>
      </c>
      <c r="B869" s="38">
        <v>2.6458333333333334E-3</v>
      </c>
      <c r="C869">
        <v>14.832000000000001</v>
      </c>
      <c r="D869">
        <v>0.86680000000000001</v>
      </c>
      <c r="E869">
        <v>8668.106796</v>
      </c>
      <c r="F869">
        <v>6.8</v>
      </c>
      <c r="G869">
        <v>-8.6999999999999993</v>
      </c>
      <c r="H869">
        <v>-12.7</v>
      </c>
      <c r="J869">
        <v>0.1</v>
      </c>
      <c r="K869">
        <v>0.86880000000000002</v>
      </c>
      <c r="L869">
        <v>12.886799999999999</v>
      </c>
      <c r="M869">
        <v>0.75309999999999999</v>
      </c>
      <c r="N869">
        <v>5.9164000000000003</v>
      </c>
      <c r="O869">
        <v>0</v>
      </c>
      <c r="P869">
        <v>5.9</v>
      </c>
      <c r="Q869">
        <v>4.5427999999999997</v>
      </c>
      <c r="R869">
        <v>0</v>
      </c>
      <c r="S869">
        <v>4.5</v>
      </c>
      <c r="T869">
        <v>0</v>
      </c>
      <c r="W869">
        <v>0</v>
      </c>
      <c r="X869">
        <v>8.6900000000000005E-2</v>
      </c>
      <c r="Y869">
        <v>12.1</v>
      </c>
      <c r="Z869">
        <v>838</v>
      </c>
      <c r="AA869">
        <v>862</v>
      </c>
      <c r="AB869">
        <v>791</v>
      </c>
      <c r="AC869">
        <v>57</v>
      </c>
      <c r="AD869">
        <v>10.67</v>
      </c>
      <c r="AE869">
        <v>0.25</v>
      </c>
      <c r="AF869">
        <v>981</v>
      </c>
      <c r="AG869">
        <v>-5</v>
      </c>
      <c r="AH869">
        <v>18</v>
      </c>
      <c r="AI869">
        <v>21</v>
      </c>
      <c r="AJ869">
        <v>190</v>
      </c>
      <c r="AK869">
        <v>189.2</v>
      </c>
      <c r="AL869">
        <v>6.7</v>
      </c>
      <c r="AM869">
        <v>195</v>
      </c>
      <c r="AN869" t="s">
        <v>155</v>
      </c>
      <c r="AO869">
        <v>2</v>
      </c>
      <c r="AP869" s="39">
        <v>0.71089120370370373</v>
      </c>
      <c r="AQ869">
        <v>47.159511000000002</v>
      </c>
      <c r="AR869">
        <v>-88.489887999999993</v>
      </c>
      <c r="AS869">
        <v>315.10000000000002</v>
      </c>
      <c r="AT869">
        <v>3.7</v>
      </c>
      <c r="AU869">
        <v>12</v>
      </c>
      <c r="AV869">
        <v>8</v>
      </c>
      <c r="AW869" t="s">
        <v>450</v>
      </c>
      <c r="AX869">
        <v>1.5</v>
      </c>
      <c r="AY869">
        <v>1.079</v>
      </c>
      <c r="AZ869">
        <v>1.9</v>
      </c>
      <c r="BA869">
        <v>14.048999999999999</v>
      </c>
      <c r="BB869">
        <v>13.54</v>
      </c>
      <c r="BC869">
        <v>0.96</v>
      </c>
      <c r="BD869">
        <v>15.098000000000001</v>
      </c>
      <c r="BE869">
        <v>2867.2150000000001</v>
      </c>
      <c r="BF869">
        <v>106.64700000000001</v>
      </c>
      <c r="BG869">
        <v>0.13800000000000001</v>
      </c>
      <c r="BH869">
        <v>0</v>
      </c>
      <c r="BI869">
        <v>0.13800000000000001</v>
      </c>
      <c r="BJ869">
        <v>0.106</v>
      </c>
      <c r="BK869">
        <v>0</v>
      </c>
      <c r="BL869">
        <v>0.106</v>
      </c>
      <c r="BM869">
        <v>0</v>
      </c>
      <c r="BQ869">
        <v>14.055</v>
      </c>
      <c r="BR869">
        <v>0.144347</v>
      </c>
      <c r="BS869">
        <v>0.35079300000000002</v>
      </c>
      <c r="BT869">
        <v>1.1586000000000001E-2</v>
      </c>
      <c r="BU869">
        <v>3.474793</v>
      </c>
      <c r="BV869">
        <v>7.0509392999999996</v>
      </c>
    </row>
    <row r="870" spans="1:74" customFormat="1" x14ac:dyDescent="0.25">
      <c r="A870" s="37">
        <v>41704</v>
      </c>
      <c r="B870" s="38">
        <v>2.6574074074074074E-3</v>
      </c>
      <c r="C870">
        <v>14.509</v>
      </c>
      <c r="D870">
        <v>1.2058</v>
      </c>
      <c r="E870">
        <v>12058.18966</v>
      </c>
      <c r="F870">
        <v>6.9</v>
      </c>
      <c r="G870">
        <v>-7.4</v>
      </c>
      <c r="H870">
        <v>0</v>
      </c>
      <c r="J870">
        <v>0.1</v>
      </c>
      <c r="K870">
        <v>0.86829999999999996</v>
      </c>
      <c r="L870">
        <v>12.598699999999999</v>
      </c>
      <c r="M870">
        <v>1.0469999999999999</v>
      </c>
      <c r="N870">
        <v>5.9915000000000003</v>
      </c>
      <c r="O870">
        <v>0</v>
      </c>
      <c r="P870">
        <v>6</v>
      </c>
      <c r="Q870">
        <v>4.6005000000000003</v>
      </c>
      <c r="R870">
        <v>0</v>
      </c>
      <c r="S870">
        <v>4.5999999999999996</v>
      </c>
      <c r="T870">
        <v>0</v>
      </c>
      <c r="W870">
        <v>0</v>
      </c>
      <c r="X870">
        <v>8.6800000000000002E-2</v>
      </c>
      <c r="Y870">
        <v>12.2</v>
      </c>
      <c r="Z870">
        <v>837</v>
      </c>
      <c r="AA870">
        <v>861</v>
      </c>
      <c r="AB870">
        <v>791</v>
      </c>
      <c r="AC870">
        <v>57</v>
      </c>
      <c r="AD870">
        <v>10.67</v>
      </c>
      <c r="AE870">
        <v>0.25</v>
      </c>
      <c r="AF870">
        <v>981</v>
      </c>
      <c r="AG870">
        <v>-5</v>
      </c>
      <c r="AH870">
        <v>18</v>
      </c>
      <c r="AI870">
        <v>21</v>
      </c>
      <c r="AJ870">
        <v>190</v>
      </c>
      <c r="AK870">
        <v>190</v>
      </c>
      <c r="AL870">
        <v>6.8</v>
      </c>
      <c r="AM870">
        <v>195</v>
      </c>
      <c r="AN870" t="s">
        <v>155</v>
      </c>
      <c r="AO870">
        <v>2</v>
      </c>
      <c r="AP870" s="39">
        <v>0.71090277777777777</v>
      </c>
      <c r="AQ870">
        <v>47.159512999999997</v>
      </c>
      <c r="AR870">
        <v>-88.489903999999996</v>
      </c>
      <c r="AS870">
        <v>315.10000000000002</v>
      </c>
      <c r="AT870">
        <v>3.1</v>
      </c>
      <c r="AU870">
        <v>12</v>
      </c>
      <c r="AV870">
        <v>9</v>
      </c>
      <c r="AW870" t="s">
        <v>456</v>
      </c>
      <c r="AX870">
        <v>1.3185</v>
      </c>
      <c r="AY870">
        <v>1.0605</v>
      </c>
      <c r="AZ870">
        <v>1.9</v>
      </c>
      <c r="BA870">
        <v>14.048999999999999</v>
      </c>
      <c r="BB870">
        <v>13.49</v>
      </c>
      <c r="BC870">
        <v>0.96</v>
      </c>
      <c r="BD870">
        <v>15.164</v>
      </c>
      <c r="BE870">
        <v>2801.8989999999999</v>
      </c>
      <c r="BF870">
        <v>148.208</v>
      </c>
      <c r="BG870">
        <v>0.14000000000000001</v>
      </c>
      <c r="BH870">
        <v>0</v>
      </c>
      <c r="BI870">
        <v>0.14000000000000001</v>
      </c>
      <c r="BJ870">
        <v>0.107</v>
      </c>
      <c r="BK870">
        <v>0</v>
      </c>
      <c r="BL870">
        <v>0.107</v>
      </c>
      <c r="BM870">
        <v>0</v>
      </c>
      <c r="BQ870">
        <v>14.041</v>
      </c>
      <c r="BR870">
        <v>0.161828</v>
      </c>
      <c r="BS870">
        <v>0.35020699999999999</v>
      </c>
      <c r="BT870">
        <v>1.0414E-2</v>
      </c>
      <c r="BU870">
        <v>3.8956050000000002</v>
      </c>
      <c r="BV870">
        <v>7.0391607</v>
      </c>
    </row>
    <row r="871" spans="1:74" customFormat="1" x14ac:dyDescent="0.25">
      <c r="A871" s="37">
        <v>41704</v>
      </c>
      <c r="B871" s="38">
        <v>2.6689814814814818E-3</v>
      </c>
      <c r="C871">
        <v>14.488</v>
      </c>
      <c r="D871">
        <v>1.0813999999999999</v>
      </c>
      <c r="E871">
        <v>10813.70968</v>
      </c>
      <c r="F871">
        <v>6.9</v>
      </c>
      <c r="G871">
        <v>-7.4</v>
      </c>
      <c r="H871">
        <v>10.7</v>
      </c>
      <c r="J871">
        <v>0.1</v>
      </c>
      <c r="K871">
        <v>0.86950000000000005</v>
      </c>
      <c r="L871">
        <v>12.597200000000001</v>
      </c>
      <c r="M871">
        <v>0.94030000000000002</v>
      </c>
      <c r="N871">
        <v>5.9913999999999996</v>
      </c>
      <c r="O871">
        <v>0</v>
      </c>
      <c r="P871">
        <v>6</v>
      </c>
      <c r="Q871">
        <v>4.5998000000000001</v>
      </c>
      <c r="R871">
        <v>0</v>
      </c>
      <c r="S871">
        <v>4.5999999999999996</v>
      </c>
      <c r="T871">
        <v>10.7103</v>
      </c>
      <c r="W871">
        <v>0</v>
      </c>
      <c r="X871">
        <v>8.6999999999999994E-2</v>
      </c>
      <c r="Y871">
        <v>12.1</v>
      </c>
      <c r="Z871">
        <v>838</v>
      </c>
      <c r="AA871">
        <v>862</v>
      </c>
      <c r="AB871">
        <v>791</v>
      </c>
      <c r="AC871">
        <v>56.8</v>
      </c>
      <c r="AD871">
        <v>10.63</v>
      </c>
      <c r="AE871">
        <v>0.24</v>
      </c>
      <c r="AF871">
        <v>981</v>
      </c>
      <c r="AG871">
        <v>-5</v>
      </c>
      <c r="AH871">
        <v>18</v>
      </c>
      <c r="AI871">
        <v>21</v>
      </c>
      <c r="AJ871">
        <v>190</v>
      </c>
      <c r="AK871">
        <v>190</v>
      </c>
      <c r="AL871">
        <v>6.6</v>
      </c>
      <c r="AM871">
        <v>195</v>
      </c>
      <c r="AN871" t="s">
        <v>155</v>
      </c>
      <c r="AO871">
        <v>2</v>
      </c>
      <c r="AP871" s="39">
        <v>0.71091435185185192</v>
      </c>
      <c r="AQ871">
        <v>47.159509</v>
      </c>
      <c r="AR871">
        <v>-88.489913000000001</v>
      </c>
      <c r="AS871">
        <v>315.10000000000002</v>
      </c>
      <c r="AT871">
        <v>2.4</v>
      </c>
      <c r="AU871">
        <v>12</v>
      </c>
      <c r="AV871">
        <v>9</v>
      </c>
      <c r="AW871" t="s">
        <v>456</v>
      </c>
      <c r="AX871">
        <v>1.2</v>
      </c>
      <c r="AY871">
        <v>1.1000000000000001</v>
      </c>
      <c r="AZ871">
        <v>1.9</v>
      </c>
      <c r="BA871">
        <v>14.048999999999999</v>
      </c>
      <c r="BB871">
        <v>13.62</v>
      </c>
      <c r="BC871">
        <v>0.97</v>
      </c>
      <c r="BD871">
        <v>15.006</v>
      </c>
      <c r="BE871">
        <v>2823.82</v>
      </c>
      <c r="BF871">
        <v>134.15100000000001</v>
      </c>
      <c r="BG871">
        <v>0.14099999999999999</v>
      </c>
      <c r="BH871">
        <v>0</v>
      </c>
      <c r="BI871">
        <v>0.14099999999999999</v>
      </c>
      <c r="BJ871">
        <v>0.108</v>
      </c>
      <c r="BK871">
        <v>0</v>
      </c>
      <c r="BL871">
        <v>0.108</v>
      </c>
      <c r="BM871">
        <v>7.9299999999999995E-2</v>
      </c>
      <c r="BQ871">
        <v>14.172000000000001</v>
      </c>
      <c r="BR871">
        <v>0.17907600000000001</v>
      </c>
      <c r="BS871">
        <v>0.35058600000000001</v>
      </c>
      <c r="BT871">
        <v>1.1793E-2</v>
      </c>
      <c r="BU871">
        <v>4.3108079999999998</v>
      </c>
      <c r="BV871">
        <v>7.0467785999999997</v>
      </c>
    </row>
    <row r="872" spans="1:74" customFormat="1" x14ac:dyDescent="0.25">
      <c r="A872" s="37">
        <v>41704</v>
      </c>
      <c r="B872" s="38">
        <v>2.6805555555555554E-3</v>
      </c>
      <c r="C872">
        <v>14.661</v>
      </c>
      <c r="D872">
        <v>0.65720000000000001</v>
      </c>
      <c r="E872">
        <v>6571.7741939999996</v>
      </c>
      <c r="F872">
        <v>6.9</v>
      </c>
      <c r="G872">
        <v>-7.7</v>
      </c>
      <c r="H872">
        <v>2.9</v>
      </c>
      <c r="J872">
        <v>0.1</v>
      </c>
      <c r="K872">
        <v>0.87190000000000001</v>
      </c>
      <c r="L872">
        <v>12.7836</v>
      </c>
      <c r="M872">
        <v>0.57299999999999995</v>
      </c>
      <c r="N872">
        <v>6.0164</v>
      </c>
      <c r="O872">
        <v>0</v>
      </c>
      <c r="P872">
        <v>6</v>
      </c>
      <c r="Q872">
        <v>4.6165000000000003</v>
      </c>
      <c r="R872">
        <v>0</v>
      </c>
      <c r="S872">
        <v>4.5999999999999996</v>
      </c>
      <c r="T872">
        <v>2.9365999999999999</v>
      </c>
      <c r="W872">
        <v>0</v>
      </c>
      <c r="X872">
        <v>8.72E-2</v>
      </c>
      <c r="Y872">
        <v>12.2</v>
      </c>
      <c r="Z872">
        <v>838</v>
      </c>
      <c r="AA872">
        <v>863</v>
      </c>
      <c r="AB872">
        <v>792</v>
      </c>
      <c r="AC872">
        <v>56</v>
      </c>
      <c r="AD872">
        <v>10.48</v>
      </c>
      <c r="AE872">
        <v>0.24</v>
      </c>
      <c r="AF872">
        <v>981</v>
      </c>
      <c r="AG872">
        <v>-5</v>
      </c>
      <c r="AH872">
        <v>18</v>
      </c>
      <c r="AI872">
        <v>21</v>
      </c>
      <c r="AJ872">
        <v>190</v>
      </c>
      <c r="AK872">
        <v>190</v>
      </c>
      <c r="AL872">
        <v>6.6</v>
      </c>
      <c r="AM872">
        <v>195</v>
      </c>
      <c r="AN872" t="s">
        <v>155</v>
      </c>
      <c r="AO872">
        <v>2</v>
      </c>
      <c r="AP872" s="39">
        <v>0.71092592592592585</v>
      </c>
      <c r="AQ872">
        <v>47.159505000000003</v>
      </c>
      <c r="AR872">
        <v>-88.489913999999999</v>
      </c>
      <c r="AS872">
        <v>315</v>
      </c>
      <c r="AT872">
        <v>1.6</v>
      </c>
      <c r="AU872">
        <v>12</v>
      </c>
      <c r="AV872">
        <v>9</v>
      </c>
      <c r="AW872" t="s">
        <v>456</v>
      </c>
      <c r="AX872">
        <v>1.3208789999999999</v>
      </c>
      <c r="AY872">
        <v>1.220879</v>
      </c>
      <c r="AZ872">
        <v>2.1417579999999998</v>
      </c>
      <c r="BA872">
        <v>14.048999999999999</v>
      </c>
      <c r="BB872">
        <v>13.88</v>
      </c>
      <c r="BC872">
        <v>0.99</v>
      </c>
      <c r="BD872">
        <v>14.686999999999999</v>
      </c>
      <c r="BE872">
        <v>2904.7040000000002</v>
      </c>
      <c r="BF872">
        <v>82.869</v>
      </c>
      <c r="BG872">
        <v>0.14299999999999999</v>
      </c>
      <c r="BH872">
        <v>0</v>
      </c>
      <c r="BI872">
        <v>0.14299999999999999</v>
      </c>
      <c r="BJ872">
        <v>0.11</v>
      </c>
      <c r="BK872">
        <v>0</v>
      </c>
      <c r="BL872">
        <v>0.11</v>
      </c>
      <c r="BM872">
        <v>2.1999999999999999E-2</v>
      </c>
      <c r="BQ872">
        <v>14.406000000000001</v>
      </c>
      <c r="BR872">
        <v>0.26053100000000001</v>
      </c>
      <c r="BS872">
        <v>0.34982799999999997</v>
      </c>
      <c r="BT872">
        <v>1.0999999999999999E-2</v>
      </c>
      <c r="BU872">
        <v>6.2716329999999996</v>
      </c>
      <c r="BV872">
        <v>7.0315428000000004</v>
      </c>
    </row>
    <row r="873" spans="1:74" customFormat="1" x14ac:dyDescent="0.25">
      <c r="A873" s="37">
        <v>41704</v>
      </c>
      <c r="B873" s="38">
        <v>2.6921296296296298E-3</v>
      </c>
      <c r="C873">
        <v>14.891</v>
      </c>
      <c r="D873">
        <v>0.38919999999999999</v>
      </c>
      <c r="E873">
        <v>3892.25</v>
      </c>
      <c r="F873">
        <v>6.9</v>
      </c>
      <c r="G873">
        <v>-7.8</v>
      </c>
      <c r="H873">
        <v>-38.6</v>
      </c>
      <c r="J873">
        <v>0.1</v>
      </c>
      <c r="K873">
        <v>0.87250000000000005</v>
      </c>
      <c r="L873">
        <v>12.992599999999999</v>
      </c>
      <c r="M873">
        <v>0.33960000000000001</v>
      </c>
      <c r="N873">
        <v>6.0205000000000002</v>
      </c>
      <c r="O873">
        <v>0</v>
      </c>
      <c r="P873">
        <v>6</v>
      </c>
      <c r="Q873">
        <v>4.6196999999999999</v>
      </c>
      <c r="R873">
        <v>0</v>
      </c>
      <c r="S873">
        <v>4.5999999999999996</v>
      </c>
      <c r="T873">
        <v>0</v>
      </c>
      <c r="W873">
        <v>0</v>
      </c>
      <c r="X873">
        <v>8.7300000000000003E-2</v>
      </c>
      <c r="Y873">
        <v>12.1</v>
      </c>
      <c r="Z873">
        <v>838</v>
      </c>
      <c r="AA873">
        <v>864</v>
      </c>
      <c r="AB873">
        <v>793</v>
      </c>
      <c r="AC873">
        <v>56</v>
      </c>
      <c r="AD873">
        <v>10.48</v>
      </c>
      <c r="AE873">
        <v>0.24</v>
      </c>
      <c r="AF873">
        <v>981</v>
      </c>
      <c r="AG873">
        <v>-5</v>
      </c>
      <c r="AH873">
        <v>18</v>
      </c>
      <c r="AI873">
        <v>21</v>
      </c>
      <c r="AJ873">
        <v>190</v>
      </c>
      <c r="AK873">
        <v>190</v>
      </c>
      <c r="AL873">
        <v>6.6</v>
      </c>
      <c r="AM873">
        <v>195</v>
      </c>
      <c r="AN873" t="s">
        <v>155</v>
      </c>
      <c r="AO873">
        <v>2</v>
      </c>
      <c r="AP873" s="39">
        <v>0.7109375</v>
      </c>
      <c r="AQ873">
        <v>47.159497000000002</v>
      </c>
      <c r="AR873">
        <v>-88.489917000000005</v>
      </c>
      <c r="AS873">
        <v>315.10000000000002</v>
      </c>
      <c r="AT873">
        <v>1.8</v>
      </c>
      <c r="AU873">
        <v>12</v>
      </c>
      <c r="AV873">
        <v>9</v>
      </c>
      <c r="AW873" t="s">
        <v>456</v>
      </c>
      <c r="AX873">
        <v>1.5813809999999999</v>
      </c>
      <c r="AY873">
        <v>1.4813810000000001</v>
      </c>
      <c r="AZ873">
        <v>2.4813809999999998</v>
      </c>
      <c r="BA873">
        <v>14.048999999999999</v>
      </c>
      <c r="BB873">
        <v>13.95</v>
      </c>
      <c r="BC873">
        <v>0.99</v>
      </c>
      <c r="BD873">
        <v>14.608000000000001</v>
      </c>
      <c r="BE873">
        <v>2957.6889999999999</v>
      </c>
      <c r="BF873">
        <v>49.206000000000003</v>
      </c>
      <c r="BG873">
        <v>0.14399999999999999</v>
      </c>
      <c r="BH873">
        <v>0</v>
      </c>
      <c r="BI873">
        <v>0.14399999999999999</v>
      </c>
      <c r="BJ873">
        <v>0.11</v>
      </c>
      <c r="BK873">
        <v>0</v>
      </c>
      <c r="BL873">
        <v>0.11</v>
      </c>
      <c r="BM873">
        <v>0</v>
      </c>
      <c r="BQ873">
        <v>14.442</v>
      </c>
      <c r="BR873">
        <v>0.35068199999999999</v>
      </c>
      <c r="BS873">
        <v>0.35299999999999998</v>
      </c>
      <c r="BT873">
        <v>1.0999999999999999E-2</v>
      </c>
      <c r="BU873">
        <v>8.4417919999999995</v>
      </c>
      <c r="BV873">
        <v>7.0952999999999999</v>
      </c>
    </row>
    <row r="874" spans="1:74" customFormat="1" x14ac:dyDescent="0.25">
      <c r="A874" s="37">
        <v>41704</v>
      </c>
      <c r="B874" s="38">
        <v>2.7037037037037043E-3</v>
      </c>
      <c r="C874">
        <v>15.045999999999999</v>
      </c>
      <c r="D874">
        <v>0.30309999999999998</v>
      </c>
      <c r="E874">
        <v>3031.2435230000001</v>
      </c>
      <c r="F874">
        <v>6.8</v>
      </c>
      <c r="G874">
        <v>-7.9</v>
      </c>
      <c r="H874">
        <v>-21.8</v>
      </c>
      <c r="J874">
        <v>0.1</v>
      </c>
      <c r="K874">
        <v>0.87219999999999998</v>
      </c>
      <c r="L874">
        <v>13.122</v>
      </c>
      <c r="M874">
        <v>0.26440000000000002</v>
      </c>
      <c r="N874">
        <v>5.9306000000000001</v>
      </c>
      <c r="O874">
        <v>0</v>
      </c>
      <c r="P874">
        <v>5.9</v>
      </c>
      <c r="Q874">
        <v>4.5507</v>
      </c>
      <c r="R874">
        <v>0</v>
      </c>
      <c r="S874">
        <v>4.5999999999999996</v>
      </c>
      <c r="T874">
        <v>0</v>
      </c>
      <c r="W874">
        <v>0</v>
      </c>
      <c r="X874">
        <v>8.72E-2</v>
      </c>
      <c r="Y874">
        <v>12.1</v>
      </c>
      <c r="Z874">
        <v>838</v>
      </c>
      <c r="AA874">
        <v>862</v>
      </c>
      <c r="AB874">
        <v>792</v>
      </c>
      <c r="AC874">
        <v>56</v>
      </c>
      <c r="AD874">
        <v>10.48</v>
      </c>
      <c r="AE874">
        <v>0.24</v>
      </c>
      <c r="AF874">
        <v>981</v>
      </c>
      <c r="AG874">
        <v>-5</v>
      </c>
      <c r="AH874">
        <v>18</v>
      </c>
      <c r="AI874">
        <v>21</v>
      </c>
      <c r="AJ874">
        <v>190</v>
      </c>
      <c r="AK874">
        <v>189.8</v>
      </c>
      <c r="AL874">
        <v>6.7</v>
      </c>
      <c r="AM874">
        <v>195</v>
      </c>
      <c r="AN874" t="s">
        <v>155</v>
      </c>
      <c r="AO874">
        <v>2</v>
      </c>
      <c r="AP874" s="39">
        <v>0.71094907407407415</v>
      </c>
      <c r="AQ874">
        <v>47.159477000000003</v>
      </c>
      <c r="AR874">
        <v>-88.489919</v>
      </c>
      <c r="AS874">
        <v>315.3</v>
      </c>
      <c r="AT874">
        <v>3.3</v>
      </c>
      <c r="AU874">
        <v>12</v>
      </c>
      <c r="AV874">
        <v>10</v>
      </c>
      <c r="AW874" t="s">
        <v>449</v>
      </c>
      <c r="AX874">
        <v>1.9419999999999999</v>
      </c>
      <c r="AY874">
        <v>1.2370000000000001</v>
      </c>
      <c r="AZ874">
        <v>2.8420000000000001</v>
      </c>
      <c r="BA874">
        <v>14.048999999999999</v>
      </c>
      <c r="BB874">
        <v>13.9</v>
      </c>
      <c r="BC874">
        <v>0.99</v>
      </c>
      <c r="BD874">
        <v>14.659000000000001</v>
      </c>
      <c r="BE874">
        <v>2975.0279999999998</v>
      </c>
      <c r="BF874">
        <v>38.149000000000001</v>
      </c>
      <c r="BG874">
        <v>0.14099999999999999</v>
      </c>
      <c r="BH874">
        <v>0</v>
      </c>
      <c r="BI874">
        <v>0.14099999999999999</v>
      </c>
      <c r="BJ874">
        <v>0.108</v>
      </c>
      <c r="BK874">
        <v>0</v>
      </c>
      <c r="BL874">
        <v>0.108</v>
      </c>
      <c r="BM874">
        <v>0</v>
      </c>
      <c r="BQ874">
        <v>14.377000000000001</v>
      </c>
      <c r="BR874">
        <v>0.27978700000000001</v>
      </c>
      <c r="BS874">
        <v>0.35279300000000002</v>
      </c>
      <c r="BT874">
        <v>1.0999999999999999E-2</v>
      </c>
      <c r="BU874">
        <v>6.7351729999999996</v>
      </c>
      <c r="BV874">
        <v>7.0911393</v>
      </c>
    </row>
    <row r="875" spans="1:74" customFormat="1" x14ac:dyDescent="0.25">
      <c r="A875" s="37">
        <v>41704</v>
      </c>
      <c r="B875" s="38">
        <v>2.7152777777777778E-3</v>
      </c>
      <c r="C875">
        <v>14.946</v>
      </c>
      <c r="D875">
        <v>1.0339</v>
      </c>
      <c r="E875">
        <v>10339.15763</v>
      </c>
      <c r="F875">
        <v>6.8</v>
      </c>
      <c r="G875">
        <v>-8</v>
      </c>
      <c r="H875">
        <v>-15.5</v>
      </c>
      <c r="J875">
        <v>0.1</v>
      </c>
      <c r="K875">
        <v>0.86660000000000004</v>
      </c>
      <c r="L875">
        <v>12.9521</v>
      </c>
      <c r="M875">
        <v>0.89600000000000002</v>
      </c>
      <c r="N875">
        <v>5.8929</v>
      </c>
      <c r="O875">
        <v>0</v>
      </c>
      <c r="P875">
        <v>5.9</v>
      </c>
      <c r="Q875">
        <v>4.5217000000000001</v>
      </c>
      <c r="R875">
        <v>0</v>
      </c>
      <c r="S875">
        <v>4.5</v>
      </c>
      <c r="T875">
        <v>0</v>
      </c>
      <c r="W875">
        <v>0</v>
      </c>
      <c r="X875">
        <v>8.6699999999999999E-2</v>
      </c>
      <c r="Y875">
        <v>12.2</v>
      </c>
      <c r="Z875">
        <v>837</v>
      </c>
      <c r="AA875">
        <v>861</v>
      </c>
      <c r="AB875">
        <v>791</v>
      </c>
      <c r="AC875">
        <v>56</v>
      </c>
      <c r="AD875">
        <v>10.48</v>
      </c>
      <c r="AE875">
        <v>0.24</v>
      </c>
      <c r="AF875">
        <v>981</v>
      </c>
      <c r="AG875">
        <v>-5</v>
      </c>
      <c r="AH875">
        <v>18</v>
      </c>
      <c r="AI875">
        <v>21</v>
      </c>
      <c r="AJ875">
        <v>190</v>
      </c>
      <c r="AK875">
        <v>189</v>
      </c>
      <c r="AL875">
        <v>6.9</v>
      </c>
      <c r="AM875">
        <v>195</v>
      </c>
      <c r="AN875" t="s">
        <v>155</v>
      </c>
      <c r="AO875">
        <v>2</v>
      </c>
      <c r="AP875" s="39">
        <v>0.71096064814814808</v>
      </c>
      <c r="AQ875">
        <v>47.159447999999998</v>
      </c>
      <c r="AR875">
        <v>-88.489885000000001</v>
      </c>
      <c r="AS875">
        <v>315.39999999999998</v>
      </c>
      <c r="AT875">
        <v>6.2</v>
      </c>
      <c r="AU875">
        <v>12</v>
      </c>
      <c r="AV875">
        <v>10</v>
      </c>
      <c r="AW875" t="s">
        <v>449</v>
      </c>
      <c r="AX875">
        <v>2.4630000000000001</v>
      </c>
      <c r="AY875">
        <v>1</v>
      </c>
      <c r="AZ875">
        <v>3.3025000000000002</v>
      </c>
      <c r="BA875">
        <v>14.048999999999999</v>
      </c>
      <c r="BB875">
        <v>13.3</v>
      </c>
      <c r="BC875">
        <v>0.95</v>
      </c>
      <c r="BD875">
        <v>15.393000000000001</v>
      </c>
      <c r="BE875">
        <v>2838.29</v>
      </c>
      <c r="BF875">
        <v>124.968</v>
      </c>
      <c r="BG875">
        <v>0.13500000000000001</v>
      </c>
      <c r="BH875">
        <v>0</v>
      </c>
      <c r="BI875">
        <v>0.13500000000000001</v>
      </c>
      <c r="BJ875">
        <v>0.104</v>
      </c>
      <c r="BK875">
        <v>0</v>
      </c>
      <c r="BL875">
        <v>0.104</v>
      </c>
      <c r="BM875">
        <v>0</v>
      </c>
      <c r="BQ875">
        <v>13.808</v>
      </c>
      <c r="BR875">
        <v>0.22058</v>
      </c>
      <c r="BS875">
        <v>0.35241400000000001</v>
      </c>
      <c r="BT875">
        <v>1.1207E-2</v>
      </c>
      <c r="BU875">
        <v>5.3099119999999997</v>
      </c>
      <c r="BV875">
        <v>7.0835214000000004</v>
      </c>
    </row>
    <row r="876" spans="1:74" customFormat="1" x14ac:dyDescent="0.25">
      <c r="A876" s="37">
        <v>41704</v>
      </c>
      <c r="B876" s="38">
        <v>2.7268518518518518E-3</v>
      </c>
      <c r="C876">
        <v>14.231999999999999</v>
      </c>
      <c r="D876">
        <v>1.806</v>
      </c>
      <c r="E876">
        <v>18059.991959999999</v>
      </c>
      <c r="F876">
        <v>6.8</v>
      </c>
      <c r="G876">
        <v>-8</v>
      </c>
      <c r="H876">
        <v>0</v>
      </c>
      <c r="J876">
        <v>0.1</v>
      </c>
      <c r="K876">
        <v>0.86519999999999997</v>
      </c>
      <c r="L876">
        <v>12.3132</v>
      </c>
      <c r="M876">
        <v>1.5625</v>
      </c>
      <c r="N876">
        <v>5.8761999999999999</v>
      </c>
      <c r="O876">
        <v>0</v>
      </c>
      <c r="P876">
        <v>5.9</v>
      </c>
      <c r="Q876">
        <v>4.5088999999999997</v>
      </c>
      <c r="R876">
        <v>0</v>
      </c>
      <c r="S876">
        <v>4.5</v>
      </c>
      <c r="T876">
        <v>0</v>
      </c>
      <c r="W876">
        <v>0</v>
      </c>
      <c r="X876">
        <v>8.6499999999999994E-2</v>
      </c>
      <c r="Y876">
        <v>12.1</v>
      </c>
      <c r="Z876">
        <v>837</v>
      </c>
      <c r="AA876">
        <v>862</v>
      </c>
      <c r="AB876">
        <v>791</v>
      </c>
      <c r="AC876">
        <v>56</v>
      </c>
      <c r="AD876">
        <v>10.48</v>
      </c>
      <c r="AE876">
        <v>0.24</v>
      </c>
      <c r="AF876">
        <v>981</v>
      </c>
      <c r="AG876">
        <v>-5</v>
      </c>
      <c r="AH876">
        <v>18</v>
      </c>
      <c r="AI876">
        <v>21</v>
      </c>
      <c r="AJ876">
        <v>190</v>
      </c>
      <c r="AK876">
        <v>189.2</v>
      </c>
      <c r="AL876">
        <v>6.7</v>
      </c>
      <c r="AM876">
        <v>195</v>
      </c>
      <c r="AN876" t="s">
        <v>155</v>
      </c>
      <c r="AO876">
        <v>2</v>
      </c>
      <c r="AP876" s="39">
        <v>0.71097222222222223</v>
      </c>
      <c r="AQ876">
        <v>47.159419999999997</v>
      </c>
      <c r="AR876">
        <v>-88.489844000000005</v>
      </c>
      <c r="AS876">
        <v>315.39999999999998</v>
      </c>
      <c r="AT876">
        <v>7.7</v>
      </c>
      <c r="AU876">
        <v>12</v>
      </c>
      <c r="AV876">
        <v>10</v>
      </c>
      <c r="AW876" t="s">
        <v>449</v>
      </c>
      <c r="AX876">
        <v>1.6715</v>
      </c>
      <c r="AY876">
        <v>1</v>
      </c>
      <c r="AZ876">
        <v>2.29</v>
      </c>
      <c r="BA876">
        <v>14.048999999999999</v>
      </c>
      <c r="BB876">
        <v>13.16</v>
      </c>
      <c r="BC876">
        <v>0.94</v>
      </c>
      <c r="BD876">
        <v>15.584</v>
      </c>
      <c r="BE876">
        <v>2692.8739999999998</v>
      </c>
      <c r="BF876">
        <v>217.49100000000001</v>
      </c>
      <c r="BG876">
        <v>0.13500000000000001</v>
      </c>
      <c r="BH876">
        <v>0</v>
      </c>
      <c r="BI876">
        <v>0.13500000000000001</v>
      </c>
      <c r="BJ876">
        <v>0.10299999999999999</v>
      </c>
      <c r="BK876">
        <v>0</v>
      </c>
      <c r="BL876">
        <v>0.10299999999999999</v>
      </c>
      <c r="BM876">
        <v>0</v>
      </c>
      <c r="BQ876">
        <v>13.757999999999999</v>
      </c>
      <c r="BR876">
        <v>0.170932</v>
      </c>
      <c r="BS876">
        <v>0.35379300000000002</v>
      </c>
      <c r="BT876">
        <v>1.1793E-2</v>
      </c>
      <c r="BU876">
        <v>4.1147619999999998</v>
      </c>
      <c r="BV876">
        <v>7.1112393000000003</v>
      </c>
    </row>
    <row r="877" spans="1:74" customFormat="1" x14ac:dyDescent="0.25">
      <c r="A877" s="37">
        <v>41704</v>
      </c>
      <c r="B877" s="38">
        <v>2.7384259259259258E-3</v>
      </c>
      <c r="C877">
        <v>14.212999999999999</v>
      </c>
      <c r="D877">
        <v>1.556</v>
      </c>
      <c r="E877">
        <v>15559.941720000001</v>
      </c>
      <c r="F877">
        <v>6.7</v>
      </c>
      <c r="G877">
        <v>-8</v>
      </c>
      <c r="H877">
        <v>1.2</v>
      </c>
      <c r="J877">
        <v>0.1</v>
      </c>
      <c r="K877">
        <v>0.86750000000000005</v>
      </c>
      <c r="L877">
        <v>12.3299</v>
      </c>
      <c r="M877">
        <v>1.3498000000000001</v>
      </c>
      <c r="N877">
        <v>5.8053999999999997</v>
      </c>
      <c r="O877">
        <v>0</v>
      </c>
      <c r="P877">
        <v>5.8</v>
      </c>
      <c r="Q877">
        <v>4.4546000000000001</v>
      </c>
      <c r="R877">
        <v>0</v>
      </c>
      <c r="S877">
        <v>4.5</v>
      </c>
      <c r="T877">
        <v>1.2452000000000001</v>
      </c>
      <c r="W877">
        <v>0</v>
      </c>
      <c r="X877">
        <v>8.6800000000000002E-2</v>
      </c>
      <c r="Y877">
        <v>12.2</v>
      </c>
      <c r="Z877">
        <v>838</v>
      </c>
      <c r="AA877">
        <v>862</v>
      </c>
      <c r="AB877">
        <v>791</v>
      </c>
      <c r="AC877">
        <v>56</v>
      </c>
      <c r="AD877">
        <v>10.48</v>
      </c>
      <c r="AE877">
        <v>0.24</v>
      </c>
      <c r="AF877">
        <v>981</v>
      </c>
      <c r="AG877">
        <v>-5</v>
      </c>
      <c r="AH877">
        <v>18</v>
      </c>
      <c r="AI877">
        <v>21</v>
      </c>
      <c r="AJ877">
        <v>190</v>
      </c>
      <c r="AK877">
        <v>190</v>
      </c>
      <c r="AL877">
        <v>6.7</v>
      </c>
      <c r="AM877">
        <v>195</v>
      </c>
      <c r="AN877" t="s">
        <v>155</v>
      </c>
      <c r="AO877">
        <v>2</v>
      </c>
      <c r="AP877" s="39">
        <v>0.71098379629629627</v>
      </c>
      <c r="AQ877">
        <v>47.159396999999998</v>
      </c>
      <c r="AR877">
        <v>-88.489811000000003</v>
      </c>
      <c r="AS877">
        <v>315.3</v>
      </c>
      <c r="AT877">
        <v>7.9</v>
      </c>
      <c r="AU877">
        <v>12</v>
      </c>
      <c r="AV877">
        <v>10</v>
      </c>
      <c r="AW877" t="s">
        <v>449</v>
      </c>
      <c r="AX877">
        <v>1.1815</v>
      </c>
      <c r="AY877">
        <v>1.1815</v>
      </c>
      <c r="AZ877">
        <v>1.742</v>
      </c>
      <c r="BA877">
        <v>14.048999999999999</v>
      </c>
      <c r="BB877">
        <v>13.4</v>
      </c>
      <c r="BC877">
        <v>0.95</v>
      </c>
      <c r="BD877">
        <v>15.272</v>
      </c>
      <c r="BE877">
        <v>2735.248</v>
      </c>
      <c r="BF877">
        <v>190.589</v>
      </c>
      <c r="BG877">
        <v>0.13500000000000001</v>
      </c>
      <c r="BH877">
        <v>0</v>
      </c>
      <c r="BI877">
        <v>0.13500000000000001</v>
      </c>
      <c r="BJ877">
        <v>0.10299999999999999</v>
      </c>
      <c r="BK877">
        <v>0</v>
      </c>
      <c r="BL877">
        <v>0.10299999999999999</v>
      </c>
      <c r="BM877">
        <v>9.1000000000000004E-3</v>
      </c>
      <c r="BQ877">
        <v>13.993</v>
      </c>
      <c r="BR877">
        <v>0.159494</v>
      </c>
      <c r="BS877">
        <v>0.35299999999999998</v>
      </c>
      <c r="BT877">
        <v>1.0999999999999999E-2</v>
      </c>
      <c r="BU877">
        <v>3.839432</v>
      </c>
      <c r="BV877">
        <v>7.0952999999999999</v>
      </c>
    </row>
    <row r="878" spans="1:74" customFormat="1" x14ac:dyDescent="0.25">
      <c r="A878" s="37">
        <v>41704</v>
      </c>
      <c r="B878" s="38">
        <v>2.7500000000000003E-3</v>
      </c>
      <c r="C878">
        <v>14.244</v>
      </c>
      <c r="D878">
        <v>1.4378</v>
      </c>
      <c r="E878">
        <v>14377.59367</v>
      </c>
      <c r="F878">
        <v>6.6</v>
      </c>
      <c r="G878">
        <v>-8</v>
      </c>
      <c r="H878">
        <v>-20.100000000000001</v>
      </c>
      <c r="J878">
        <v>0.1</v>
      </c>
      <c r="K878">
        <v>0.86829999999999996</v>
      </c>
      <c r="L878">
        <v>12.3688</v>
      </c>
      <c r="M878">
        <v>1.2484</v>
      </c>
      <c r="N878">
        <v>5.7378999999999998</v>
      </c>
      <c r="O878">
        <v>0</v>
      </c>
      <c r="P878">
        <v>5.7</v>
      </c>
      <c r="Q878">
        <v>4.4028</v>
      </c>
      <c r="R878">
        <v>0</v>
      </c>
      <c r="S878">
        <v>4.4000000000000004</v>
      </c>
      <c r="T878">
        <v>0</v>
      </c>
      <c r="W878">
        <v>0</v>
      </c>
      <c r="X878">
        <v>8.6800000000000002E-2</v>
      </c>
      <c r="Y878">
        <v>12.2</v>
      </c>
      <c r="Z878">
        <v>838</v>
      </c>
      <c r="AA878">
        <v>863</v>
      </c>
      <c r="AB878">
        <v>791</v>
      </c>
      <c r="AC878">
        <v>56</v>
      </c>
      <c r="AD878">
        <v>10.48</v>
      </c>
      <c r="AE878">
        <v>0.24</v>
      </c>
      <c r="AF878">
        <v>981</v>
      </c>
      <c r="AG878">
        <v>-5</v>
      </c>
      <c r="AH878">
        <v>18</v>
      </c>
      <c r="AI878">
        <v>21</v>
      </c>
      <c r="AJ878">
        <v>190</v>
      </c>
      <c r="AK878">
        <v>190</v>
      </c>
      <c r="AL878">
        <v>6.7</v>
      </c>
      <c r="AM878">
        <v>195</v>
      </c>
      <c r="AN878" t="s">
        <v>155</v>
      </c>
      <c r="AO878">
        <v>2</v>
      </c>
      <c r="AP878" s="39">
        <v>0.71099537037037042</v>
      </c>
      <c r="AQ878">
        <v>47.159376000000002</v>
      </c>
      <c r="AR878">
        <v>-88.489790999999997</v>
      </c>
      <c r="AS878">
        <v>315.10000000000002</v>
      </c>
      <c r="AT878">
        <v>7.1</v>
      </c>
      <c r="AU878">
        <v>12</v>
      </c>
      <c r="AV878">
        <v>10</v>
      </c>
      <c r="AW878" t="s">
        <v>449</v>
      </c>
      <c r="AX878">
        <v>1.7235</v>
      </c>
      <c r="AY878">
        <v>1.1185</v>
      </c>
      <c r="AZ878">
        <v>2.2629999999999999</v>
      </c>
      <c r="BA878">
        <v>14.048999999999999</v>
      </c>
      <c r="BB878">
        <v>13.48</v>
      </c>
      <c r="BC878">
        <v>0.96</v>
      </c>
      <c r="BD878">
        <v>15.164999999999999</v>
      </c>
      <c r="BE878">
        <v>2756.538</v>
      </c>
      <c r="BF878">
        <v>177.08500000000001</v>
      </c>
      <c r="BG878">
        <v>0.13400000000000001</v>
      </c>
      <c r="BH878">
        <v>0</v>
      </c>
      <c r="BI878">
        <v>0.13400000000000001</v>
      </c>
      <c r="BJ878">
        <v>0.10299999999999999</v>
      </c>
      <c r="BK878">
        <v>0</v>
      </c>
      <c r="BL878">
        <v>0.10299999999999999</v>
      </c>
      <c r="BM878">
        <v>0</v>
      </c>
      <c r="BQ878">
        <v>14.071</v>
      </c>
      <c r="BR878">
        <v>0.14993300000000001</v>
      </c>
      <c r="BS878">
        <v>0.35299999999999998</v>
      </c>
      <c r="BT878">
        <v>1.0999999999999999E-2</v>
      </c>
      <c r="BU878">
        <v>3.6092620000000002</v>
      </c>
      <c r="BV878">
        <v>7.0952999999999999</v>
      </c>
    </row>
    <row r="879" spans="1:74" customFormat="1" x14ac:dyDescent="0.25">
      <c r="A879" s="37">
        <v>41704</v>
      </c>
      <c r="B879" s="38">
        <v>2.7615740740740743E-3</v>
      </c>
      <c r="C879">
        <v>14.26</v>
      </c>
      <c r="D879">
        <v>1.4017999999999999</v>
      </c>
      <c r="E879">
        <v>14017.71236</v>
      </c>
      <c r="F879">
        <v>6.7</v>
      </c>
      <c r="G879">
        <v>-8</v>
      </c>
      <c r="H879">
        <v>-1.9</v>
      </c>
      <c r="J879">
        <v>0.1</v>
      </c>
      <c r="K879">
        <v>0.86850000000000005</v>
      </c>
      <c r="L879">
        <v>12.3855</v>
      </c>
      <c r="M879">
        <v>1.2175</v>
      </c>
      <c r="N879">
        <v>5.8193000000000001</v>
      </c>
      <c r="O879">
        <v>0</v>
      </c>
      <c r="P879">
        <v>5.8</v>
      </c>
      <c r="Q879">
        <v>4.4653</v>
      </c>
      <c r="R879">
        <v>0</v>
      </c>
      <c r="S879">
        <v>4.5</v>
      </c>
      <c r="T879">
        <v>0</v>
      </c>
      <c r="W879">
        <v>0</v>
      </c>
      <c r="X879">
        <v>8.6900000000000005E-2</v>
      </c>
      <c r="Y879">
        <v>12.1</v>
      </c>
      <c r="Z879">
        <v>839</v>
      </c>
      <c r="AA879">
        <v>863</v>
      </c>
      <c r="AB879">
        <v>791</v>
      </c>
      <c r="AC879">
        <v>56</v>
      </c>
      <c r="AD879">
        <v>10.48</v>
      </c>
      <c r="AE879">
        <v>0.24</v>
      </c>
      <c r="AF879">
        <v>981</v>
      </c>
      <c r="AG879">
        <v>-5</v>
      </c>
      <c r="AH879">
        <v>18</v>
      </c>
      <c r="AI879">
        <v>21</v>
      </c>
      <c r="AJ879">
        <v>190</v>
      </c>
      <c r="AK879">
        <v>190</v>
      </c>
      <c r="AL879">
        <v>6.8</v>
      </c>
      <c r="AM879">
        <v>195</v>
      </c>
      <c r="AN879" t="s">
        <v>155</v>
      </c>
      <c r="AO879">
        <v>2</v>
      </c>
      <c r="AP879" s="39">
        <v>0.71100694444444434</v>
      </c>
      <c r="AQ879">
        <v>47.159360999999997</v>
      </c>
      <c r="AR879">
        <v>-88.489780999999994</v>
      </c>
      <c r="AS879">
        <v>315.10000000000002</v>
      </c>
      <c r="AT879">
        <v>5.6</v>
      </c>
      <c r="AU879">
        <v>12</v>
      </c>
      <c r="AV879">
        <v>10</v>
      </c>
      <c r="AW879" t="s">
        <v>449</v>
      </c>
      <c r="AX879">
        <v>2.242</v>
      </c>
      <c r="AY879">
        <v>1</v>
      </c>
      <c r="AZ879">
        <v>2.742</v>
      </c>
      <c r="BA879">
        <v>14.048999999999999</v>
      </c>
      <c r="BB879">
        <v>13.5</v>
      </c>
      <c r="BC879">
        <v>0.96</v>
      </c>
      <c r="BD879">
        <v>15.134</v>
      </c>
      <c r="BE879">
        <v>2763.1579999999999</v>
      </c>
      <c r="BF879">
        <v>172.87799999999999</v>
      </c>
      <c r="BG879">
        <v>0.13600000000000001</v>
      </c>
      <c r="BH879">
        <v>0</v>
      </c>
      <c r="BI879">
        <v>0.13600000000000001</v>
      </c>
      <c r="BJ879">
        <v>0.104</v>
      </c>
      <c r="BK879">
        <v>0</v>
      </c>
      <c r="BL879">
        <v>0.104</v>
      </c>
      <c r="BM879">
        <v>0</v>
      </c>
      <c r="BQ879">
        <v>14.089</v>
      </c>
      <c r="BR879">
        <v>0.16520699999999999</v>
      </c>
      <c r="BS879">
        <v>0.35299999999999998</v>
      </c>
      <c r="BT879">
        <v>1.0999999999999999E-2</v>
      </c>
      <c r="BU879">
        <v>3.9769459999999999</v>
      </c>
      <c r="BV879">
        <v>7.0952999999999999</v>
      </c>
    </row>
    <row r="880" spans="1:74" customFormat="1" x14ac:dyDescent="0.25">
      <c r="A880" s="37">
        <v>41704</v>
      </c>
      <c r="B880" s="38">
        <v>2.7731481481481478E-3</v>
      </c>
      <c r="C880">
        <v>14.289</v>
      </c>
      <c r="D880">
        <v>1.3774</v>
      </c>
      <c r="E880">
        <v>13773.98804</v>
      </c>
      <c r="F880">
        <v>7.3</v>
      </c>
      <c r="G880">
        <v>-8.1</v>
      </c>
      <c r="H880">
        <v>0</v>
      </c>
      <c r="J880">
        <v>0.1</v>
      </c>
      <c r="K880">
        <v>0.86850000000000005</v>
      </c>
      <c r="L880">
        <v>12.4102</v>
      </c>
      <c r="M880">
        <v>1.1962999999999999</v>
      </c>
      <c r="N880">
        <v>6.3654999999999999</v>
      </c>
      <c r="O880">
        <v>0</v>
      </c>
      <c r="P880">
        <v>6.4</v>
      </c>
      <c r="Q880">
        <v>4.8844000000000003</v>
      </c>
      <c r="R880">
        <v>0</v>
      </c>
      <c r="S880">
        <v>4.9000000000000004</v>
      </c>
      <c r="T880">
        <v>0</v>
      </c>
      <c r="W880">
        <v>0</v>
      </c>
      <c r="X880">
        <v>8.6900000000000005E-2</v>
      </c>
      <c r="Y880">
        <v>12.2</v>
      </c>
      <c r="Z880">
        <v>838</v>
      </c>
      <c r="AA880">
        <v>862</v>
      </c>
      <c r="AB880">
        <v>791</v>
      </c>
      <c r="AC880">
        <v>56</v>
      </c>
      <c r="AD880">
        <v>10.48</v>
      </c>
      <c r="AE880">
        <v>0.24</v>
      </c>
      <c r="AF880">
        <v>981</v>
      </c>
      <c r="AG880">
        <v>-5</v>
      </c>
      <c r="AH880">
        <v>18.207000000000001</v>
      </c>
      <c r="AI880">
        <v>21</v>
      </c>
      <c r="AJ880">
        <v>190</v>
      </c>
      <c r="AK880">
        <v>189.8</v>
      </c>
      <c r="AL880">
        <v>6.8</v>
      </c>
      <c r="AM880">
        <v>195</v>
      </c>
      <c r="AN880" t="s">
        <v>155</v>
      </c>
      <c r="AO880">
        <v>2</v>
      </c>
      <c r="AP880" s="39">
        <v>0.71101851851851849</v>
      </c>
      <c r="AQ880">
        <v>47.159350000000003</v>
      </c>
      <c r="AR880">
        <v>-88.489767999999998</v>
      </c>
      <c r="AS880">
        <v>315.10000000000002</v>
      </c>
      <c r="AT880">
        <v>4.5</v>
      </c>
      <c r="AU880">
        <v>12</v>
      </c>
      <c r="AV880">
        <v>10</v>
      </c>
      <c r="AW880" t="s">
        <v>449</v>
      </c>
      <c r="AX880">
        <v>2.4</v>
      </c>
      <c r="AY880">
        <v>1</v>
      </c>
      <c r="AZ880">
        <v>2.9</v>
      </c>
      <c r="BA880">
        <v>14.048999999999999</v>
      </c>
      <c r="BB880">
        <v>13.5</v>
      </c>
      <c r="BC880">
        <v>0.96</v>
      </c>
      <c r="BD880">
        <v>15.135</v>
      </c>
      <c r="BE880">
        <v>2767.95</v>
      </c>
      <c r="BF880">
        <v>169.828</v>
      </c>
      <c r="BG880">
        <v>0.14899999999999999</v>
      </c>
      <c r="BH880">
        <v>0</v>
      </c>
      <c r="BI880">
        <v>0.14899999999999999</v>
      </c>
      <c r="BJ880">
        <v>0.114</v>
      </c>
      <c r="BK880">
        <v>0</v>
      </c>
      <c r="BL880">
        <v>0.114</v>
      </c>
      <c r="BM880">
        <v>0</v>
      </c>
      <c r="BQ880">
        <v>14.085000000000001</v>
      </c>
      <c r="BR880">
        <v>0.163102</v>
      </c>
      <c r="BS880">
        <v>0.35320699999999999</v>
      </c>
      <c r="BT880">
        <v>1.0999999999999999E-2</v>
      </c>
      <c r="BU880">
        <v>3.9262730000000001</v>
      </c>
      <c r="BV880">
        <v>7.0994606999999998</v>
      </c>
    </row>
    <row r="881" spans="1:74" customFormat="1" x14ac:dyDescent="0.25">
      <c r="A881" s="37">
        <v>41704</v>
      </c>
      <c r="B881" s="38">
        <v>2.7847222222222219E-3</v>
      </c>
      <c r="C881">
        <v>14.394</v>
      </c>
      <c r="D881">
        <v>1.2203999999999999</v>
      </c>
      <c r="E881">
        <v>12203.89482</v>
      </c>
      <c r="F881">
        <v>8</v>
      </c>
      <c r="G881">
        <v>-8.1</v>
      </c>
      <c r="H881">
        <v>-9.4</v>
      </c>
      <c r="J881">
        <v>0.1</v>
      </c>
      <c r="K881">
        <v>0.86909999999999998</v>
      </c>
      <c r="L881">
        <v>12.510400000000001</v>
      </c>
      <c r="M881">
        <v>1.0607</v>
      </c>
      <c r="N881">
        <v>6.9606000000000003</v>
      </c>
      <c r="O881">
        <v>0</v>
      </c>
      <c r="P881">
        <v>7</v>
      </c>
      <c r="Q881">
        <v>5.3410000000000002</v>
      </c>
      <c r="R881">
        <v>0</v>
      </c>
      <c r="S881">
        <v>5.3</v>
      </c>
      <c r="T881">
        <v>0</v>
      </c>
      <c r="W881">
        <v>0</v>
      </c>
      <c r="X881">
        <v>8.6900000000000005E-2</v>
      </c>
      <c r="Y881">
        <v>12.1</v>
      </c>
      <c r="Z881">
        <v>839</v>
      </c>
      <c r="AA881">
        <v>863</v>
      </c>
      <c r="AB881">
        <v>792</v>
      </c>
      <c r="AC881">
        <v>56</v>
      </c>
      <c r="AD881">
        <v>10.48</v>
      </c>
      <c r="AE881">
        <v>0.24</v>
      </c>
      <c r="AF881">
        <v>981</v>
      </c>
      <c r="AG881">
        <v>-5</v>
      </c>
      <c r="AH881">
        <v>19</v>
      </c>
      <c r="AI881">
        <v>21</v>
      </c>
      <c r="AJ881">
        <v>190</v>
      </c>
      <c r="AK881">
        <v>189</v>
      </c>
      <c r="AL881">
        <v>6.8</v>
      </c>
      <c r="AM881">
        <v>195</v>
      </c>
      <c r="AN881" t="s">
        <v>155</v>
      </c>
      <c r="AO881">
        <v>2</v>
      </c>
      <c r="AP881" s="39">
        <v>0.71103009259259264</v>
      </c>
      <c r="AQ881">
        <v>47.159340999999998</v>
      </c>
      <c r="AR881">
        <v>-88.489755000000002</v>
      </c>
      <c r="AS881">
        <v>315</v>
      </c>
      <c r="AT881">
        <v>3.8</v>
      </c>
      <c r="AU881">
        <v>12</v>
      </c>
      <c r="AV881">
        <v>10</v>
      </c>
      <c r="AW881" t="s">
        <v>449</v>
      </c>
      <c r="AX881">
        <v>1.9764999999999999</v>
      </c>
      <c r="AY881">
        <v>1</v>
      </c>
      <c r="AZ881">
        <v>2.3555000000000001</v>
      </c>
      <c r="BA881">
        <v>14.048999999999999</v>
      </c>
      <c r="BB881">
        <v>13.57</v>
      </c>
      <c r="BC881">
        <v>0.97</v>
      </c>
      <c r="BD881">
        <v>15.058</v>
      </c>
      <c r="BE881">
        <v>2797.616</v>
      </c>
      <c r="BF881">
        <v>150.965</v>
      </c>
      <c r="BG881">
        <v>0.16300000000000001</v>
      </c>
      <c r="BH881">
        <v>0</v>
      </c>
      <c r="BI881">
        <v>0.16300000000000001</v>
      </c>
      <c r="BJ881">
        <v>0.125</v>
      </c>
      <c r="BK881">
        <v>0</v>
      </c>
      <c r="BL881">
        <v>0.125</v>
      </c>
      <c r="BM881">
        <v>0</v>
      </c>
      <c r="BQ881">
        <v>14.132</v>
      </c>
      <c r="BR881">
        <v>0.15820999999999999</v>
      </c>
      <c r="BS881">
        <v>0.35379300000000002</v>
      </c>
      <c r="BT881">
        <v>1.0999999999999999E-2</v>
      </c>
      <c r="BU881">
        <v>3.8085100000000001</v>
      </c>
      <c r="BV881">
        <v>7.1112393000000003</v>
      </c>
    </row>
    <row r="882" spans="1:74" customFormat="1" x14ac:dyDescent="0.25">
      <c r="A882" s="37">
        <v>41704</v>
      </c>
      <c r="B882" s="38">
        <v>2.7962962962962963E-3</v>
      </c>
      <c r="C882">
        <v>14.606</v>
      </c>
      <c r="D882">
        <v>1.1993</v>
      </c>
      <c r="E882">
        <v>11992.918030000001</v>
      </c>
      <c r="F882">
        <v>8.1999999999999993</v>
      </c>
      <c r="G882">
        <v>-8.3000000000000007</v>
      </c>
      <c r="H882">
        <v>-10</v>
      </c>
      <c r="J882">
        <v>0.1</v>
      </c>
      <c r="K882">
        <v>0.86770000000000003</v>
      </c>
      <c r="L882">
        <v>12.6745</v>
      </c>
      <c r="M882">
        <v>1.0407</v>
      </c>
      <c r="N882">
        <v>7.0805999999999996</v>
      </c>
      <c r="O882">
        <v>0</v>
      </c>
      <c r="P882">
        <v>7.1</v>
      </c>
      <c r="Q882">
        <v>5.4330999999999996</v>
      </c>
      <c r="R882">
        <v>0</v>
      </c>
      <c r="S882">
        <v>5.4</v>
      </c>
      <c r="T882">
        <v>0</v>
      </c>
      <c r="W882">
        <v>0</v>
      </c>
      <c r="X882">
        <v>8.6800000000000002E-2</v>
      </c>
      <c r="Y882">
        <v>12.2</v>
      </c>
      <c r="Z882">
        <v>839</v>
      </c>
      <c r="AA882">
        <v>862</v>
      </c>
      <c r="AB882">
        <v>791</v>
      </c>
      <c r="AC882">
        <v>56</v>
      </c>
      <c r="AD882">
        <v>10.48</v>
      </c>
      <c r="AE882">
        <v>0.24</v>
      </c>
      <c r="AF882">
        <v>981</v>
      </c>
      <c r="AG882">
        <v>-5</v>
      </c>
      <c r="AH882">
        <v>19</v>
      </c>
      <c r="AI882">
        <v>21</v>
      </c>
      <c r="AJ882">
        <v>190</v>
      </c>
      <c r="AK882">
        <v>189.2</v>
      </c>
      <c r="AL882">
        <v>6.9</v>
      </c>
      <c r="AM882">
        <v>195</v>
      </c>
      <c r="AN882" t="s">
        <v>155</v>
      </c>
      <c r="AO882">
        <v>2</v>
      </c>
      <c r="AP882" s="39">
        <v>0.71104166666666668</v>
      </c>
      <c r="AQ882">
        <v>47.159334999999999</v>
      </c>
      <c r="AR882">
        <v>-88.489743000000004</v>
      </c>
      <c r="AS882">
        <v>314.89999999999998</v>
      </c>
      <c r="AT882">
        <v>3.1</v>
      </c>
      <c r="AU882">
        <v>12</v>
      </c>
      <c r="AV882">
        <v>10</v>
      </c>
      <c r="AW882" t="s">
        <v>449</v>
      </c>
      <c r="AX882">
        <v>1.821</v>
      </c>
      <c r="AY882">
        <v>1.242</v>
      </c>
      <c r="AZ882">
        <v>2.242</v>
      </c>
      <c r="BA882">
        <v>14.048999999999999</v>
      </c>
      <c r="BB882">
        <v>13.42</v>
      </c>
      <c r="BC882">
        <v>0.95</v>
      </c>
      <c r="BD882">
        <v>15.242000000000001</v>
      </c>
      <c r="BE882">
        <v>2804.4490000000001</v>
      </c>
      <c r="BF882">
        <v>146.55699999999999</v>
      </c>
      <c r="BG882">
        <v>0.16400000000000001</v>
      </c>
      <c r="BH882">
        <v>0</v>
      </c>
      <c r="BI882">
        <v>0.16400000000000001</v>
      </c>
      <c r="BJ882">
        <v>0.126</v>
      </c>
      <c r="BK882">
        <v>0</v>
      </c>
      <c r="BL882">
        <v>0.126</v>
      </c>
      <c r="BM882">
        <v>0</v>
      </c>
      <c r="BQ882">
        <v>13.961</v>
      </c>
      <c r="BR882">
        <v>0.173099</v>
      </c>
      <c r="BS882">
        <v>0.35382799999999998</v>
      </c>
      <c r="BT882">
        <v>1.1414000000000001E-2</v>
      </c>
      <c r="BU882">
        <v>4.1669260000000001</v>
      </c>
      <c r="BV882">
        <v>7.1119427999999996</v>
      </c>
    </row>
    <row r="883" spans="1:74" customFormat="1" x14ac:dyDescent="0.25">
      <c r="A883" s="37">
        <v>41704</v>
      </c>
      <c r="B883" s="38">
        <v>2.8078703703703703E-3</v>
      </c>
      <c r="C883">
        <v>14.33</v>
      </c>
      <c r="D883">
        <v>1.5381</v>
      </c>
      <c r="E883">
        <v>15381.241379999999</v>
      </c>
      <c r="F883">
        <v>9.6</v>
      </c>
      <c r="G883">
        <v>-8.4</v>
      </c>
      <c r="H883">
        <v>-48.8</v>
      </c>
      <c r="J883">
        <v>0.1</v>
      </c>
      <c r="K883">
        <v>0.8669</v>
      </c>
      <c r="L883">
        <v>12.4222</v>
      </c>
      <c r="M883">
        <v>1.3332999999999999</v>
      </c>
      <c r="N883">
        <v>8.3289000000000009</v>
      </c>
      <c r="O883">
        <v>0</v>
      </c>
      <c r="P883">
        <v>8.3000000000000007</v>
      </c>
      <c r="Q883">
        <v>6.3917999999999999</v>
      </c>
      <c r="R883">
        <v>0</v>
      </c>
      <c r="S883">
        <v>6.4</v>
      </c>
      <c r="T883">
        <v>0</v>
      </c>
      <c r="W883">
        <v>0</v>
      </c>
      <c r="X883">
        <v>8.6699999999999999E-2</v>
      </c>
      <c r="Y883">
        <v>12.2</v>
      </c>
      <c r="Z883">
        <v>838</v>
      </c>
      <c r="AA883">
        <v>862</v>
      </c>
      <c r="AB883">
        <v>790</v>
      </c>
      <c r="AC883">
        <v>56.2</v>
      </c>
      <c r="AD883">
        <v>10.52</v>
      </c>
      <c r="AE883">
        <v>0.24</v>
      </c>
      <c r="AF883">
        <v>981</v>
      </c>
      <c r="AG883">
        <v>-5</v>
      </c>
      <c r="AH883">
        <v>19</v>
      </c>
      <c r="AI883">
        <v>21</v>
      </c>
      <c r="AJ883">
        <v>190</v>
      </c>
      <c r="AK883">
        <v>190</v>
      </c>
      <c r="AL883">
        <v>6.9</v>
      </c>
      <c r="AM883">
        <v>195</v>
      </c>
      <c r="AN883" t="s">
        <v>155</v>
      </c>
      <c r="AO883">
        <v>2</v>
      </c>
      <c r="AP883" s="39">
        <v>0.71105324074074072</v>
      </c>
      <c r="AQ883">
        <v>47.159331999999999</v>
      </c>
      <c r="AR883">
        <v>-88.489734999999996</v>
      </c>
      <c r="AS883">
        <v>314.89999999999998</v>
      </c>
      <c r="AT883">
        <v>2.2000000000000002</v>
      </c>
      <c r="AU883">
        <v>12</v>
      </c>
      <c r="AV883">
        <v>10</v>
      </c>
      <c r="AW883" t="s">
        <v>449</v>
      </c>
      <c r="AX883">
        <v>1.9</v>
      </c>
      <c r="AY883">
        <v>1.4</v>
      </c>
      <c r="AZ883">
        <v>2.4</v>
      </c>
      <c r="BA883">
        <v>14.048999999999999</v>
      </c>
      <c r="BB883">
        <v>13.32</v>
      </c>
      <c r="BC883">
        <v>0.95</v>
      </c>
      <c r="BD883">
        <v>15.359</v>
      </c>
      <c r="BE883">
        <v>2740.5219999999999</v>
      </c>
      <c r="BF883">
        <v>187.22</v>
      </c>
      <c r="BG883">
        <v>0.192</v>
      </c>
      <c r="BH883">
        <v>0</v>
      </c>
      <c r="BI883">
        <v>0.192</v>
      </c>
      <c r="BJ883">
        <v>0.14799999999999999</v>
      </c>
      <c r="BK883">
        <v>0</v>
      </c>
      <c r="BL883">
        <v>0.14799999999999999</v>
      </c>
      <c r="BM883">
        <v>0</v>
      </c>
      <c r="BQ883">
        <v>13.904999999999999</v>
      </c>
      <c r="BR883">
        <v>0.13278999999999999</v>
      </c>
      <c r="BS883">
        <v>0.35658600000000001</v>
      </c>
      <c r="BT883">
        <v>1.2793000000000001E-2</v>
      </c>
      <c r="BU883">
        <v>3.1965880000000002</v>
      </c>
      <c r="BV883">
        <v>7.1673786000000002</v>
      </c>
    </row>
    <row r="884" spans="1:74" customFormat="1" x14ac:dyDescent="0.25">
      <c r="A884" s="37">
        <v>41704</v>
      </c>
      <c r="B884" s="38">
        <v>2.8194444444444443E-3</v>
      </c>
      <c r="C884">
        <v>14.551</v>
      </c>
      <c r="D884">
        <v>0.80710000000000004</v>
      </c>
      <c r="E884">
        <v>8070.8965520000002</v>
      </c>
      <c r="F884">
        <v>9.6999999999999993</v>
      </c>
      <c r="G884">
        <v>-8.4</v>
      </c>
      <c r="H884">
        <v>-32.299999999999997</v>
      </c>
      <c r="J884">
        <v>0.1</v>
      </c>
      <c r="K884">
        <v>0.87160000000000004</v>
      </c>
      <c r="L884">
        <v>12.682600000000001</v>
      </c>
      <c r="M884">
        <v>0.70340000000000003</v>
      </c>
      <c r="N884">
        <v>8.4612999999999996</v>
      </c>
      <c r="O884">
        <v>0</v>
      </c>
      <c r="P884">
        <v>8.5</v>
      </c>
      <c r="Q884">
        <v>6.4969000000000001</v>
      </c>
      <c r="R884">
        <v>0</v>
      </c>
      <c r="S884">
        <v>6.5</v>
      </c>
      <c r="T884">
        <v>0</v>
      </c>
      <c r="W884">
        <v>0</v>
      </c>
      <c r="X884">
        <v>8.72E-2</v>
      </c>
      <c r="Y884">
        <v>12.1</v>
      </c>
      <c r="Z884">
        <v>838</v>
      </c>
      <c r="AA884">
        <v>862</v>
      </c>
      <c r="AB884">
        <v>792</v>
      </c>
      <c r="AC884">
        <v>57</v>
      </c>
      <c r="AD884">
        <v>10.67</v>
      </c>
      <c r="AE884">
        <v>0.25</v>
      </c>
      <c r="AF884">
        <v>981</v>
      </c>
      <c r="AG884">
        <v>-5</v>
      </c>
      <c r="AH884">
        <v>19</v>
      </c>
      <c r="AI884">
        <v>21</v>
      </c>
      <c r="AJ884">
        <v>190</v>
      </c>
      <c r="AK884">
        <v>190</v>
      </c>
      <c r="AL884">
        <v>7</v>
      </c>
      <c r="AM884">
        <v>195</v>
      </c>
      <c r="AN884" t="s">
        <v>155</v>
      </c>
      <c r="AO884">
        <v>2</v>
      </c>
      <c r="AP884" s="39">
        <v>0.71106481481481476</v>
      </c>
      <c r="AQ884">
        <v>47.159334000000001</v>
      </c>
      <c r="AR884">
        <v>-88.489733000000001</v>
      </c>
      <c r="AS884">
        <v>314.8</v>
      </c>
      <c r="AT884">
        <v>1.2</v>
      </c>
      <c r="AU884">
        <v>12</v>
      </c>
      <c r="AV884">
        <v>10</v>
      </c>
      <c r="AW884" t="s">
        <v>449</v>
      </c>
      <c r="AX884">
        <v>1.4159999999999999</v>
      </c>
      <c r="AY884">
        <v>1.2789999999999999</v>
      </c>
      <c r="AZ884">
        <v>1.9764999999999999</v>
      </c>
      <c r="BA884">
        <v>14.048999999999999</v>
      </c>
      <c r="BB884">
        <v>13.83</v>
      </c>
      <c r="BC884">
        <v>0.98</v>
      </c>
      <c r="BD884">
        <v>14.736000000000001</v>
      </c>
      <c r="BE884">
        <v>2875.46</v>
      </c>
      <c r="BF884">
        <v>101.508</v>
      </c>
      <c r="BG884">
        <v>0.20100000000000001</v>
      </c>
      <c r="BH884">
        <v>0</v>
      </c>
      <c r="BI884">
        <v>0.20100000000000001</v>
      </c>
      <c r="BJ884">
        <v>0.154</v>
      </c>
      <c r="BK884">
        <v>0</v>
      </c>
      <c r="BL884">
        <v>0.154</v>
      </c>
      <c r="BM884">
        <v>0</v>
      </c>
      <c r="BQ884">
        <v>14.368</v>
      </c>
      <c r="BR884">
        <v>0.107137</v>
      </c>
      <c r="BS884">
        <v>0.35499999999999998</v>
      </c>
      <c r="BT884">
        <v>1.2E-2</v>
      </c>
      <c r="BU884">
        <v>2.579056</v>
      </c>
      <c r="BV884">
        <v>7.1355000000000004</v>
      </c>
    </row>
    <row r="885" spans="1:74" customFormat="1" x14ac:dyDescent="0.25">
      <c r="A885" s="37">
        <v>41704</v>
      </c>
      <c r="B885" s="38">
        <v>2.8310185185185179E-3</v>
      </c>
      <c r="C885">
        <v>14.613</v>
      </c>
      <c r="D885">
        <v>0.93979999999999997</v>
      </c>
      <c r="E885">
        <v>9397.6724849999991</v>
      </c>
      <c r="F885">
        <v>9.8000000000000007</v>
      </c>
      <c r="G885">
        <v>-8.4</v>
      </c>
      <c r="H885">
        <v>-49</v>
      </c>
      <c r="J885">
        <v>0.1</v>
      </c>
      <c r="K885">
        <v>0.86990000000000001</v>
      </c>
      <c r="L885">
        <v>12.7113</v>
      </c>
      <c r="M885">
        <v>0.8175</v>
      </c>
      <c r="N885">
        <v>8.5248000000000008</v>
      </c>
      <c r="O885">
        <v>0</v>
      </c>
      <c r="P885">
        <v>8.5</v>
      </c>
      <c r="Q885">
        <v>6.5457000000000001</v>
      </c>
      <c r="R885">
        <v>0</v>
      </c>
      <c r="S885">
        <v>6.5</v>
      </c>
      <c r="T885">
        <v>0</v>
      </c>
      <c r="W885">
        <v>0</v>
      </c>
      <c r="X885">
        <v>8.6999999999999994E-2</v>
      </c>
      <c r="Y885">
        <v>12.2</v>
      </c>
      <c r="Z885">
        <v>837</v>
      </c>
      <c r="AA885">
        <v>862</v>
      </c>
      <c r="AB885">
        <v>792</v>
      </c>
      <c r="AC885">
        <v>57</v>
      </c>
      <c r="AD885">
        <v>10.67</v>
      </c>
      <c r="AE885">
        <v>0.25</v>
      </c>
      <c r="AF885">
        <v>981</v>
      </c>
      <c r="AG885">
        <v>-5</v>
      </c>
      <c r="AH885">
        <v>18.792999999999999</v>
      </c>
      <c r="AI885">
        <v>21</v>
      </c>
      <c r="AJ885">
        <v>190</v>
      </c>
      <c r="AK885">
        <v>190</v>
      </c>
      <c r="AL885">
        <v>6.8</v>
      </c>
      <c r="AM885">
        <v>195</v>
      </c>
      <c r="AN885" t="s">
        <v>155</v>
      </c>
      <c r="AO885">
        <v>2</v>
      </c>
      <c r="AP885" s="39">
        <v>0.71107638888888891</v>
      </c>
      <c r="AQ885">
        <v>47.159336000000003</v>
      </c>
      <c r="AR885">
        <v>-88.489734999999996</v>
      </c>
      <c r="AS885">
        <v>314.60000000000002</v>
      </c>
      <c r="AT885">
        <v>0.3</v>
      </c>
      <c r="AU885">
        <v>12</v>
      </c>
      <c r="AV885">
        <v>10</v>
      </c>
      <c r="AW885" t="s">
        <v>449</v>
      </c>
      <c r="AX885">
        <v>1.1605000000000001</v>
      </c>
      <c r="AY885">
        <v>1.2605</v>
      </c>
      <c r="AZ885">
        <v>1.7</v>
      </c>
      <c r="BA885">
        <v>14.048999999999999</v>
      </c>
      <c r="BB885">
        <v>13.65</v>
      </c>
      <c r="BC885">
        <v>0.97</v>
      </c>
      <c r="BD885">
        <v>14.959</v>
      </c>
      <c r="BE885">
        <v>2851.4639999999999</v>
      </c>
      <c r="BF885">
        <v>116.717</v>
      </c>
      <c r="BG885">
        <v>0.2</v>
      </c>
      <c r="BH885">
        <v>0</v>
      </c>
      <c r="BI885">
        <v>0.2</v>
      </c>
      <c r="BJ885">
        <v>0.154</v>
      </c>
      <c r="BK885">
        <v>0</v>
      </c>
      <c r="BL885">
        <v>0.154</v>
      </c>
      <c r="BM885">
        <v>0</v>
      </c>
      <c r="BQ885">
        <v>14.188000000000001</v>
      </c>
      <c r="BR885">
        <v>9.8551E-2</v>
      </c>
      <c r="BS885">
        <v>0.35499999999999998</v>
      </c>
      <c r="BT885">
        <v>1.1793E-2</v>
      </c>
      <c r="BU885">
        <v>2.372369</v>
      </c>
      <c r="BV885">
        <v>7.1355000000000004</v>
      </c>
    </row>
    <row r="886" spans="1:74" customFormat="1" x14ac:dyDescent="0.25">
      <c r="A886" s="37">
        <v>41704</v>
      </c>
      <c r="B886" s="38">
        <v>2.8425925925925927E-3</v>
      </c>
      <c r="C886">
        <v>13.141</v>
      </c>
      <c r="D886">
        <v>1.0840000000000001</v>
      </c>
      <c r="E886">
        <v>10840.33389</v>
      </c>
      <c r="F886">
        <v>9.6999999999999993</v>
      </c>
      <c r="G886">
        <v>-8.5</v>
      </c>
      <c r="H886">
        <v>-56.5</v>
      </c>
      <c r="J886">
        <v>0.1</v>
      </c>
      <c r="K886">
        <v>0.87990000000000002</v>
      </c>
      <c r="L886">
        <v>11.5619</v>
      </c>
      <c r="M886">
        <v>0.95379999999999998</v>
      </c>
      <c r="N886">
        <v>8.5347000000000008</v>
      </c>
      <c r="O886">
        <v>0</v>
      </c>
      <c r="P886">
        <v>8.5</v>
      </c>
      <c r="Q886">
        <v>6.5533000000000001</v>
      </c>
      <c r="R886">
        <v>0</v>
      </c>
      <c r="S886">
        <v>6.6</v>
      </c>
      <c r="T886">
        <v>0</v>
      </c>
      <c r="W886">
        <v>0</v>
      </c>
      <c r="X886">
        <v>8.7999999999999995E-2</v>
      </c>
      <c r="Y886">
        <v>12.1</v>
      </c>
      <c r="Z886">
        <v>838</v>
      </c>
      <c r="AA886">
        <v>862</v>
      </c>
      <c r="AB886">
        <v>792</v>
      </c>
      <c r="AC886">
        <v>57</v>
      </c>
      <c r="AD886">
        <v>10.67</v>
      </c>
      <c r="AE886">
        <v>0.25</v>
      </c>
      <c r="AF886">
        <v>981</v>
      </c>
      <c r="AG886">
        <v>-5</v>
      </c>
      <c r="AH886">
        <v>18.207000000000001</v>
      </c>
      <c r="AI886">
        <v>21</v>
      </c>
      <c r="AJ886">
        <v>190</v>
      </c>
      <c r="AK886">
        <v>190</v>
      </c>
      <c r="AL886">
        <v>6.7</v>
      </c>
      <c r="AM886">
        <v>195</v>
      </c>
      <c r="AN886" t="s">
        <v>155</v>
      </c>
      <c r="AO886">
        <v>2</v>
      </c>
      <c r="AP886" s="39">
        <v>0.71108796296296306</v>
      </c>
      <c r="AQ886">
        <v>47.159337000000001</v>
      </c>
      <c r="AR886">
        <v>-88.489737000000005</v>
      </c>
      <c r="AS886">
        <v>314.7</v>
      </c>
      <c r="AT886">
        <v>0</v>
      </c>
      <c r="AU886">
        <v>12</v>
      </c>
      <c r="AV886">
        <v>10</v>
      </c>
      <c r="AW886" t="s">
        <v>449</v>
      </c>
      <c r="AX886">
        <v>1.2</v>
      </c>
      <c r="AY886">
        <v>1.3</v>
      </c>
      <c r="AZ886">
        <v>1.7</v>
      </c>
      <c r="BA886">
        <v>14.048999999999999</v>
      </c>
      <c r="BB886">
        <v>14.82</v>
      </c>
      <c r="BC886">
        <v>1.05</v>
      </c>
      <c r="BD886">
        <v>13.654</v>
      </c>
      <c r="BE886">
        <v>2804.2280000000001</v>
      </c>
      <c r="BF886">
        <v>147.238</v>
      </c>
      <c r="BG886">
        <v>0.217</v>
      </c>
      <c r="BH886">
        <v>0</v>
      </c>
      <c r="BI886">
        <v>0.217</v>
      </c>
      <c r="BJ886">
        <v>0.16600000000000001</v>
      </c>
      <c r="BK886">
        <v>0</v>
      </c>
      <c r="BL886">
        <v>0.16600000000000001</v>
      </c>
      <c r="BM886">
        <v>0</v>
      </c>
      <c r="BQ886">
        <v>15.516999999999999</v>
      </c>
      <c r="BR886">
        <v>9.2586000000000002E-2</v>
      </c>
      <c r="BS886">
        <v>0.35562100000000002</v>
      </c>
      <c r="BT886">
        <v>1.0999999999999999E-2</v>
      </c>
      <c r="BU886">
        <v>2.228777</v>
      </c>
      <c r="BV886">
        <v>7.1479821000000001</v>
      </c>
    </row>
    <row r="887" spans="1:74" customFormat="1" x14ac:dyDescent="0.25">
      <c r="A887" s="37">
        <v>41704</v>
      </c>
      <c r="B887" s="38">
        <v>2.8541666666666667E-3</v>
      </c>
      <c r="C887">
        <v>8.8239999999999998</v>
      </c>
      <c r="D887">
        <v>0.85719999999999996</v>
      </c>
      <c r="E887">
        <v>8571.7808220000006</v>
      </c>
      <c r="F887">
        <v>9.6999999999999993</v>
      </c>
      <c r="G887">
        <v>-8.5</v>
      </c>
      <c r="H887">
        <v>-30.8</v>
      </c>
      <c r="J887">
        <v>0.1</v>
      </c>
      <c r="K887">
        <v>0.91669999999999996</v>
      </c>
      <c r="L887">
        <v>8.0890000000000004</v>
      </c>
      <c r="M887">
        <v>0.78580000000000005</v>
      </c>
      <c r="N887">
        <v>8.8922000000000008</v>
      </c>
      <c r="O887">
        <v>0</v>
      </c>
      <c r="P887">
        <v>8.9</v>
      </c>
      <c r="Q887">
        <v>6.8277999999999999</v>
      </c>
      <c r="R887">
        <v>0</v>
      </c>
      <c r="S887">
        <v>6.8</v>
      </c>
      <c r="T887">
        <v>0</v>
      </c>
      <c r="W887">
        <v>0</v>
      </c>
      <c r="X887">
        <v>9.1700000000000004E-2</v>
      </c>
      <c r="Y887">
        <v>12.2</v>
      </c>
      <c r="Z887">
        <v>838</v>
      </c>
      <c r="AA887">
        <v>863</v>
      </c>
      <c r="AB887">
        <v>793</v>
      </c>
      <c r="AC887">
        <v>57</v>
      </c>
      <c r="AD887">
        <v>10.67</v>
      </c>
      <c r="AE887">
        <v>0.25</v>
      </c>
      <c r="AF887">
        <v>981</v>
      </c>
      <c r="AG887">
        <v>-5</v>
      </c>
      <c r="AH887">
        <v>19</v>
      </c>
      <c r="AI887">
        <v>21</v>
      </c>
      <c r="AJ887">
        <v>190</v>
      </c>
      <c r="AK887">
        <v>190</v>
      </c>
      <c r="AL887">
        <v>6.6</v>
      </c>
      <c r="AM887">
        <v>195</v>
      </c>
      <c r="AN887" t="s">
        <v>155</v>
      </c>
      <c r="AO887">
        <v>2</v>
      </c>
      <c r="AP887" s="39">
        <v>0.71109953703703699</v>
      </c>
      <c r="AQ887">
        <v>47.159337000000001</v>
      </c>
      <c r="AR887">
        <v>-88.489735999999994</v>
      </c>
      <c r="AS887">
        <v>314.8</v>
      </c>
      <c r="AT887">
        <v>0</v>
      </c>
      <c r="AU887">
        <v>12</v>
      </c>
      <c r="AV887">
        <v>10</v>
      </c>
      <c r="AW887" t="s">
        <v>449</v>
      </c>
      <c r="AX887">
        <v>1.2</v>
      </c>
      <c r="AY887">
        <v>1.3605</v>
      </c>
      <c r="AZ887">
        <v>1.7605</v>
      </c>
      <c r="BA887">
        <v>14.048999999999999</v>
      </c>
      <c r="BB887">
        <v>21.36</v>
      </c>
      <c r="BC887">
        <v>1.52</v>
      </c>
      <c r="BD887">
        <v>9.0839999999999996</v>
      </c>
      <c r="BE887">
        <v>2770.4140000000002</v>
      </c>
      <c r="BF887">
        <v>171.29300000000001</v>
      </c>
      <c r="BG887">
        <v>0.31900000000000001</v>
      </c>
      <c r="BH887">
        <v>0</v>
      </c>
      <c r="BI887">
        <v>0.31900000000000001</v>
      </c>
      <c r="BJ887">
        <v>0.245</v>
      </c>
      <c r="BK887">
        <v>0</v>
      </c>
      <c r="BL887">
        <v>0.245</v>
      </c>
      <c r="BM887">
        <v>0</v>
      </c>
      <c r="BQ887">
        <v>22.829000000000001</v>
      </c>
      <c r="BR887">
        <v>8.4583000000000005E-2</v>
      </c>
      <c r="BS887">
        <v>0.35841400000000001</v>
      </c>
      <c r="BT887">
        <v>1.1207E-2</v>
      </c>
      <c r="BU887">
        <v>2.0361250000000002</v>
      </c>
      <c r="BV887">
        <v>7.2041214</v>
      </c>
    </row>
    <row r="888" spans="1:74" customFormat="1" x14ac:dyDescent="0.25">
      <c r="A888" s="37">
        <v>41704</v>
      </c>
      <c r="B888" s="38">
        <v>2.8657407407407412E-3</v>
      </c>
      <c r="C888">
        <v>3.4940000000000002</v>
      </c>
      <c r="D888">
        <v>0.40810000000000002</v>
      </c>
      <c r="E888">
        <v>4081.2942189999999</v>
      </c>
      <c r="F888">
        <v>9.6999999999999993</v>
      </c>
      <c r="G888">
        <v>-8.5</v>
      </c>
      <c r="H888">
        <v>-59.3</v>
      </c>
      <c r="J888">
        <v>0.1</v>
      </c>
      <c r="K888">
        <v>0.96799999999999997</v>
      </c>
      <c r="L888">
        <v>3.3828</v>
      </c>
      <c r="M888">
        <v>0.39510000000000001</v>
      </c>
      <c r="N888">
        <v>9.39</v>
      </c>
      <c r="O888">
        <v>0</v>
      </c>
      <c r="P888">
        <v>9.4</v>
      </c>
      <c r="Q888">
        <v>7.2110000000000003</v>
      </c>
      <c r="R888">
        <v>0</v>
      </c>
      <c r="S888">
        <v>7.2</v>
      </c>
      <c r="T888">
        <v>0</v>
      </c>
      <c r="W888">
        <v>0</v>
      </c>
      <c r="X888">
        <v>9.6799999999999997E-2</v>
      </c>
      <c r="Y888">
        <v>12.1</v>
      </c>
      <c r="Z888">
        <v>839</v>
      </c>
      <c r="AA888">
        <v>864</v>
      </c>
      <c r="AB888">
        <v>794</v>
      </c>
      <c r="AC888">
        <v>57.2</v>
      </c>
      <c r="AD888">
        <v>10.71</v>
      </c>
      <c r="AE888">
        <v>0.25</v>
      </c>
      <c r="AF888">
        <v>981</v>
      </c>
      <c r="AG888">
        <v>-5</v>
      </c>
      <c r="AH888">
        <v>19</v>
      </c>
      <c r="AI888">
        <v>21</v>
      </c>
      <c r="AJ888">
        <v>190</v>
      </c>
      <c r="AK888">
        <v>190</v>
      </c>
      <c r="AL888">
        <v>6.6</v>
      </c>
      <c r="AM888">
        <v>195</v>
      </c>
      <c r="AN888" t="s">
        <v>155</v>
      </c>
      <c r="AO888">
        <v>2</v>
      </c>
      <c r="AP888" s="39">
        <v>0.71111111111111114</v>
      </c>
      <c r="AQ888">
        <v>47.159336000000003</v>
      </c>
      <c r="AR888">
        <v>-88.489734999999996</v>
      </c>
      <c r="AS888">
        <v>315.10000000000002</v>
      </c>
      <c r="AT888">
        <v>0</v>
      </c>
      <c r="AU888">
        <v>12</v>
      </c>
      <c r="AV888">
        <v>10</v>
      </c>
      <c r="AW888" t="s">
        <v>449</v>
      </c>
      <c r="AX888">
        <v>1.2</v>
      </c>
      <c r="AY888">
        <v>1.4</v>
      </c>
      <c r="AZ888">
        <v>1.8604400000000001</v>
      </c>
      <c r="BA888">
        <v>14.048999999999999</v>
      </c>
      <c r="BB888">
        <v>51.8</v>
      </c>
      <c r="BC888">
        <v>3.69</v>
      </c>
      <c r="BD888">
        <v>3.3010000000000002</v>
      </c>
      <c r="BE888">
        <v>2738.3490000000002</v>
      </c>
      <c r="BF888">
        <v>203.554</v>
      </c>
      <c r="BG888">
        <v>0.79600000000000004</v>
      </c>
      <c r="BH888">
        <v>0</v>
      </c>
      <c r="BI888">
        <v>0.79600000000000004</v>
      </c>
      <c r="BJ888">
        <v>0.61099999999999999</v>
      </c>
      <c r="BK888">
        <v>0</v>
      </c>
      <c r="BL888">
        <v>0.61099999999999999</v>
      </c>
      <c r="BM888">
        <v>0</v>
      </c>
      <c r="BQ888">
        <v>56.978000000000002</v>
      </c>
      <c r="BR888">
        <v>5.9172000000000002E-2</v>
      </c>
      <c r="BS888">
        <v>0.359379</v>
      </c>
      <c r="BT888">
        <v>1.1793E-2</v>
      </c>
      <c r="BU888">
        <v>1.424418</v>
      </c>
      <c r="BV888">
        <v>7.2235179</v>
      </c>
    </row>
    <row r="889" spans="1:74" customFormat="1" x14ac:dyDescent="0.25">
      <c r="A889" s="37">
        <v>41704</v>
      </c>
      <c r="B889" s="38">
        <v>2.8773148148148152E-3</v>
      </c>
      <c r="C889">
        <v>1.6</v>
      </c>
      <c r="D889">
        <v>0.14990000000000001</v>
      </c>
      <c r="E889">
        <v>1498.8972429999999</v>
      </c>
      <c r="F889">
        <v>9.6</v>
      </c>
      <c r="G889">
        <v>-8.5</v>
      </c>
      <c r="H889">
        <v>-41.8</v>
      </c>
      <c r="J889">
        <v>0.13</v>
      </c>
      <c r="K889">
        <v>0.98850000000000005</v>
      </c>
      <c r="L889">
        <v>1.5820000000000001</v>
      </c>
      <c r="M889">
        <v>0.1482</v>
      </c>
      <c r="N889">
        <v>9.4899000000000004</v>
      </c>
      <c r="O889">
        <v>0</v>
      </c>
      <c r="P889">
        <v>9.5</v>
      </c>
      <c r="Q889">
        <v>7.2916999999999996</v>
      </c>
      <c r="R889">
        <v>0</v>
      </c>
      <c r="S889">
        <v>7.3</v>
      </c>
      <c r="T889">
        <v>0</v>
      </c>
      <c r="W889">
        <v>0</v>
      </c>
      <c r="X889">
        <v>0.13239999999999999</v>
      </c>
      <c r="Y889">
        <v>12.1</v>
      </c>
      <c r="Z889">
        <v>842</v>
      </c>
      <c r="AA889">
        <v>866</v>
      </c>
      <c r="AB889">
        <v>796</v>
      </c>
      <c r="AC889">
        <v>58</v>
      </c>
      <c r="AD889">
        <v>10.86</v>
      </c>
      <c r="AE889">
        <v>0.25</v>
      </c>
      <c r="AF889">
        <v>981</v>
      </c>
      <c r="AG889">
        <v>-5</v>
      </c>
      <c r="AH889">
        <v>19</v>
      </c>
      <c r="AI889">
        <v>21</v>
      </c>
      <c r="AJ889">
        <v>190</v>
      </c>
      <c r="AK889">
        <v>189.8</v>
      </c>
      <c r="AL889">
        <v>6.7</v>
      </c>
      <c r="AM889">
        <v>195</v>
      </c>
      <c r="AN889" t="s">
        <v>155</v>
      </c>
      <c r="AO889">
        <v>2</v>
      </c>
      <c r="AP889" s="39">
        <v>0.71112268518518518</v>
      </c>
      <c r="AQ889">
        <v>47.159334999999999</v>
      </c>
      <c r="AR889">
        <v>-88.489734999999996</v>
      </c>
      <c r="AS889">
        <v>315.39999999999998</v>
      </c>
      <c r="AT889">
        <v>0</v>
      </c>
      <c r="AU889">
        <v>12</v>
      </c>
      <c r="AV889">
        <v>10</v>
      </c>
      <c r="AW889" t="s">
        <v>449</v>
      </c>
      <c r="AX889">
        <v>1.2</v>
      </c>
      <c r="AY889">
        <v>1.4</v>
      </c>
      <c r="AZ889">
        <v>1.9</v>
      </c>
      <c r="BA889">
        <v>14.048999999999999</v>
      </c>
      <c r="BB889">
        <v>114.6</v>
      </c>
      <c r="BC889">
        <v>8.16</v>
      </c>
      <c r="BD889">
        <v>1.1599999999999999</v>
      </c>
      <c r="BE889">
        <v>2832.0590000000002</v>
      </c>
      <c r="BF889">
        <v>168.821</v>
      </c>
      <c r="BG889">
        <v>1.7789999999999999</v>
      </c>
      <c r="BH889">
        <v>0</v>
      </c>
      <c r="BI889">
        <v>1.7789999999999999</v>
      </c>
      <c r="BJ889">
        <v>1.367</v>
      </c>
      <c r="BK889">
        <v>0</v>
      </c>
      <c r="BL889">
        <v>1.367</v>
      </c>
      <c r="BM889">
        <v>0</v>
      </c>
      <c r="BQ889">
        <v>172.33099999999999</v>
      </c>
      <c r="BR889">
        <v>5.6827999999999997E-2</v>
      </c>
      <c r="BS889">
        <v>0.35699999999999998</v>
      </c>
      <c r="BT889">
        <v>1.0999999999999999E-2</v>
      </c>
      <c r="BU889">
        <v>1.3679920000000001</v>
      </c>
      <c r="BV889">
        <v>7.1757</v>
      </c>
    </row>
    <row r="890" spans="1:74" customFormat="1" x14ac:dyDescent="0.25">
      <c r="A890" s="37">
        <v>41704</v>
      </c>
      <c r="B890" s="38">
        <v>2.8888888888888888E-3</v>
      </c>
      <c r="C890">
        <v>0.73699999999999999</v>
      </c>
      <c r="D890">
        <v>6.9699999999999998E-2</v>
      </c>
      <c r="E890">
        <v>696.89223100000004</v>
      </c>
      <c r="F890">
        <v>9.6</v>
      </c>
      <c r="G890">
        <v>-8.5</v>
      </c>
      <c r="H890">
        <v>-48.3</v>
      </c>
      <c r="J890">
        <v>1.1100000000000001</v>
      </c>
      <c r="K890">
        <v>0.99780000000000002</v>
      </c>
      <c r="L890">
        <v>0.73509999999999998</v>
      </c>
      <c r="M890">
        <v>6.9500000000000006E-2</v>
      </c>
      <c r="N890">
        <v>9.5791000000000004</v>
      </c>
      <c r="O890">
        <v>0</v>
      </c>
      <c r="P890">
        <v>9.6</v>
      </c>
      <c r="Q890">
        <v>7.3601999999999999</v>
      </c>
      <c r="R890">
        <v>0</v>
      </c>
      <c r="S890">
        <v>7.4</v>
      </c>
      <c r="T890">
        <v>0</v>
      </c>
      <c r="W890">
        <v>0</v>
      </c>
      <c r="X890">
        <v>1.1081000000000001</v>
      </c>
      <c r="Y890">
        <v>12.2</v>
      </c>
      <c r="Z890">
        <v>843</v>
      </c>
      <c r="AA890">
        <v>868</v>
      </c>
      <c r="AB890">
        <v>797</v>
      </c>
      <c r="AC890">
        <v>58</v>
      </c>
      <c r="AD890">
        <v>10.86</v>
      </c>
      <c r="AE890">
        <v>0.25</v>
      </c>
      <c r="AF890">
        <v>981</v>
      </c>
      <c r="AG890">
        <v>-5</v>
      </c>
      <c r="AH890">
        <v>18.792999999999999</v>
      </c>
      <c r="AI890">
        <v>21</v>
      </c>
      <c r="AJ890">
        <v>190</v>
      </c>
      <c r="AK890">
        <v>189.2</v>
      </c>
      <c r="AL890">
        <v>6.9</v>
      </c>
      <c r="AM890">
        <v>195</v>
      </c>
      <c r="AN890" t="s">
        <v>155</v>
      </c>
      <c r="AO890">
        <v>2</v>
      </c>
      <c r="AP890" s="39">
        <v>0.71113425925925933</v>
      </c>
      <c r="AQ890">
        <v>47.159334999999999</v>
      </c>
      <c r="AR890">
        <v>-88.489733999999999</v>
      </c>
      <c r="AS890">
        <v>315.60000000000002</v>
      </c>
      <c r="AT890">
        <v>0</v>
      </c>
      <c r="AU890">
        <v>12</v>
      </c>
      <c r="AV890">
        <v>10</v>
      </c>
      <c r="AW890" t="s">
        <v>449</v>
      </c>
      <c r="AX890">
        <v>1.2</v>
      </c>
      <c r="AY890">
        <v>1.4</v>
      </c>
      <c r="AZ890">
        <v>1.9</v>
      </c>
      <c r="BA890">
        <v>14.048999999999999</v>
      </c>
      <c r="BB890">
        <v>247.8</v>
      </c>
      <c r="BC890">
        <v>17.64</v>
      </c>
      <c r="BD890">
        <v>0.218</v>
      </c>
      <c r="BE890">
        <v>2908.6089999999999</v>
      </c>
      <c r="BF890">
        <v>175.12200000000001</v>
      </c>
      <c r="BG890">
        <v>3.9689999999999999</v>
      </c>
      <c r="BH890">
        <v>0</v>
      </c>
      <c r="BI890">
        <v>3.9689999999999999</v>
      </c>
      <c r="BJ890">
        <v>3.05</v>
      </c>
      <c r="BK890">
        <v>0</v>
      </c>
      <c r="BL890">
        <v>3.05</v>
      </c>
      <c r="BM890">
        <v>0</v>
      </c>
      <c r="BQ890">
        <v>3188.1309999999999</v>
      </c>
      <c r="BR890">
        <v>6.0828E-2</v>
      </c>
      <c r="BS890">
        <v>0.35699999999999998</v>
      </c>
      <c r="BT890">
        <v>1.0999999999999999E-2</v>
      </c>
      <c r="BU890">
        <v>1.4642820000000001</v>
      </c>
      <c r="BV890">
        <v>7.1757</v>
      </c>
    </row>
    <row r="891" spans="1:74" customFormat="1" x14ac:dyDescent="0.25">
      <c r="A891" s="37">
        <v>41704</v>
      </c>
      <c r="B891" s="38">
        <v>2.9004629629629628E-3</v>
      </c>
      <c r="C891">
        <v>0.40400000000000003</v>
      </c>
      <c r="D891">
        <v>0.4632</v>
      </c>
      <c r="E891">
        <v>4632.44373</v>
      </c>
      <c r="F891">
        <v>9.5</v>
      </c>
      <c r="G891">
        <v>-8.5</v>
      </c>
      <c r="H891">
        <v>-60.2</v>
      </c>
      <c r="J891">
        <v>4.25</v>
      </c>
      <c r="Y891">
        <v>12.1</v>
      </c>
      <c r="Z891">
        <v>845</v>
      </c>
      <c r="AA891">
        <v>870</v>
      </c>
      <c r="AB891">
        <v>799</v>
      </c>
      <c r="AF891">
        <v>981</v>
      </c>
      <c r="AG891">
        <v>-5</v>
      </c>
      <c r="AH891">
        <v>18.207000000000001</v>
      </c>
      <c r="AI891">
        <v>21</v>
      </c>
      <c r="AJ891">
        <v>190</v>
      </c>
      <c r="AK891">
        <v>190</v>
      </c>
      <c r="AL891">
        <v>7</v>
      </c>
      <c r="AM891">
        <v>195</v>
      </c>
      <c r="AN891" t="s">
        <v>155</v>
      </c>
      <c r="AO891">
        <v>2</v>
      </c>
      <c r="AP891" s="39">
        <v>0.71114583333333325</v>
      </c>
      <c r="AQ891">
        <v>47.159334000000001</v>
      </c>
      <c r="AR891">
        <v>-88.489733000000001</v>
      </c>
      <c r="AS891">
        <v>315.60000000000002</v>
      </c>
      <c r="AT891">
        <v>0</v>
      </c>
      <c r="AU891">
        <v>12</v>
      </c>
      <c r="AV891">
        <v>10</v>
      </c>
      <c r="AW891" t="s">
        <v>449</v>
      </c>
      <c r="AX891">
        <v>1.1395</v>
      </c>
      <c r="AY891">
        <v>1.2789999999999999</v>
      </c>
      <c r="AZ891">
        <v>1.7789999999999999</v>
      </c>
      <c r="BR891">
        <v>6.4000000000000001E-2</v>
      </c>
      <c r="BS891">
        <v>0.357207</v>
      </c>
      <c r="BT891">
        <v>1.0999999999999999E-2</v>
      </c>
      <c r="BU891">
        <v>1.54064</v>
      </c>
      <c r="BV891">
        <v>7.1798606999999999</v>
      </c>
    </row>
    <row r="892" spans="1:74" customFormat="1" x14ac:dyDescent="0.25">
      <c r="A892" s="37">
        <v>41704</v>
      </c>
      <c r="B892" s="38">
        <v>2.9120370370370372E-3</v>
      </c>
      <c r="C892">
        <v>0.21099999999999999</v>
      </c>
      <c r="D892">
        <v>0.24149999999999999</v>
      </c>
      <c r="E892">
        <v>2415.3660639999998</v>
      </c>
      <c r="F892">
        <v>8.1</v>
      </c>
      <c r="G892">
        <v>-8.4</v>
      </c>
      <c r="H892">
        <v>-13.1</v>
      </c>
      <c r="J892">
        <v>8.5399999999999991</v>
      </c>
      <c r="Y892">
        <v>12.2</v>
      </c>
      <c r="Z892">
        <v>846</v>
      </c>
      <c r="AA892">
        <v>871</v>
      </c>
      <c r="AB892">
        <v>799</v>
      </c>
      <c r="AF892">
        <v>981</v>
      </c>
      <c r="AG892">
        <v>-5</v>
      </c>
      <c r="AH892">
        <v>19</v>
      </c>
      <c r="AI892">
        <v>21</v>
      </c>
      <c r="AJ892">
        <v>190</v>
      </c>
      <c r="AK892">
        <v>190</v>
      </c>
      <c r="AL892">
        <v>6.7</v>
      </c>
      <c r="AM892">
        <v>195</v>
      </c>
      <c r="AN892" t="s">
        <v>155</v>
      </c>
      <c r="AO892">
        <v>2</v>
      </c>
      <c r="AP892" s="39">
        <v>0.7111574074074074</v>
      </c>
      <c r="AQ892">
        <v>47.159332999999997</v>
      </c>
      <c r="AR892">
        <v>-88.489732000000004</v>
      </c>
      <c r="AS892">
        <v>315.60000000000002</v>
      </c>
      <c r="AT892">
        <v>0</v>
      </c>
      <c r="AU892">
        <v>12</v>
      </c>
      <c r="AV892">
        <v>10</v>
      </c>
      <c r="AW892" t="s">
        <v>449</v>
      </c>
      <c r="AX892">
        <v>1.1000000000000001</v>
      </c>
      <c r="AY892">
        <v>1.2</v>
      </c>
      <c r="AZ892">
        <v>1.7</v>
      </c>
      <c r="BR892">
        <v>6.3793000000000002E-2</v>
      </c>
      <c r="BS892">
        <v>0.35799999999999998</v>
      </c>
      <c r="BT892">
        <v>1.0999999999999999E-2</v>
      </c>
      <c r="BU892">
        <v>1.5356620000000001</v>
      </c>
      <c r="BV892">
        <v>7.1958000000000002</v>
      </c>
    </row>
    <row r="893" spans="1:74" customFormat="1" x14ac:dyDescent="0.25">
      <c r="A893" s="37">
        <v>41704</v>
      </c>
      <c r="B893" s="38">
        <v>2.9236111111111112E-3</v>
      </c>
      <c r="C893">
        <v>0.05</v>
      </c>
      <c r="D893">
        <v>1.9099999999999999E-2</v>
      </c>
      <c r="E893">
        <v>191.25908000000001</v>
      </c>
      <c r="F893">
        <v>8.3000000000000007</v>
      </c>
      <c r="G893">
        <v>-8.4</v>
      </c>
      <c r="H893">
        <v>154.19999999999999</v>
      </c>
      <c r="J893">
        <v>11.98</v>
      </c>
      <c r="Y893">
        <v>12.1</v>
      </c>
      <c r="Z893">
        <v>847</v>
      </c>
      <c r="AA893">
        <v>872</v>
      </c>
      <c r="AB893">
        <v>801</v>
      </c>
      <c r="AF893">
        <v>981</v>
      </c>
      <c r="AG893">
        <v>-5</v>
      </c>
      <c r="AH893">
        <v>18.793793999999998</v>
      </c>
      <c r="AI893">
        <v>21</v>
      </c>
      <c r="AJ893">
        <v>190</v>
      </c>
      <c r="AK893">
        <v>190</v>
      </c>
      <c r="AL893">
        <v>6.6</v>
      </c>
      <c r="AM893">
        <v>195</v>
      </c>
      <c r="AN893" t="s">
        <v>155</v>
      </c>
      <c r="AO893">
        <v>2</v>
      </c>
      <c r="AP893" s="39">
        <v>0.71116898148148155</v>
      </c>
      <c r="AQ893">
        <v>47.159332999999997</v>
      </c>
      <c r="AR893">
        <v>-88.489732000000004</v>
      </c>
      <c r="AS893">
        <v>315.60000000000002</v>
      </c>
      <c r="AT893">
        <v>0</v>
      </c>
      <c r="AU893">
        <v>12</v>
      </c>
      <c r="AV893">
        <v>10</v>
      </c>
      <c r="AW893" t="s">
        <v>449</v>
      </c>
      <c r="AX893">
        <v>1.1000000000000001</v>
      </c>
      <c r="AY893">
        <v>1.2</v>
      </c>
      <c r="AZ893">
        <v>1.7</v>
      </c>
      <c r="BR893">
        <v>6.1969000000000003E-2</v>
      </c>
      <c r="BS893">
        <v>0.35820600000000002</v>
      </c>
      <c r="BT893">
        <v>1.0999999999999999E-2</v>
      </c>
      <c r="BU893">
        <v>1.4917480000000001</v>
      </c>
      <c r="BV893">
        <v>7.1999405999999997</v>
      </c>
    </row>
    <row r="894" spans="1:74" customFormat="1" x14ac:dyDescent="0.25">
      <c r="A894" s="37">
        <v>41704</v>
      </c>
      <c r="B894" s="38">
        <v>2.9351851851851852E-3</v>
      </c>
      <c r="C894">
        <v>0.05</v>
      </c>
      <c r="D894">
        <v>1.2999999999999999E-2</v>
      </c>
      <c r="E894">
        <v>130</v>
      </c>
      <c r="F894">
        <v>27.5</v>
      </c>
      <c r="G894">
        <v>-8.4</v>
      </c>
      <c r="H894">
        <v>4.2</v>
      </c>
      <c r="J894">
        <v>14.06</v>
      </c>
      <c r="Y894">
        <v>12.1</v>
      </c>
      <c r="Z894">
        <v>853</v>
      </c>
      <c r="AA894">
        <v>880</v>
      </c>
      <c r="AB894">
        <v>805</v>
      </c>
      <c r="AF894">
        <v>981</v>
      </c>
      <c r="AG894">
        <v>-5</v>
      </c>
      <c r="AH894">
        <v>18.207000000000001</v>
      </c>
      <c r="AI894">
        <v>21</v>
      </c>
      <c r="AJ894">
        <v>190.2</v>
      </c>
      <c r="AK894">
        <v>190</v>
      </c>
      <c r="AL894">
        <v>6.9</v>
      </c>
      <c r="AM894">
        <v>195</v>
      </c>
      <c r="AN894" t="s">
        <v>155</v>
      </c>
      <c r="AO894">
        <v>2</v>
      </c>
      <c r="AP894" s="39">
        <v>0.71118055555555548</v>
      </c>
      <c r="AQ894">
        <v>47.159332999999997</v>
      </c>
      <c r="AR894">
        <v>-88.489732000000004</v>
      </c>
      <c r="AS894">
        <v>315.60000000000002</v>
      </c>
      <c r="AT894">
        <v>0</v>
      </c>
      <c r="AU894">
        <v>12</v>
      </c>
      <c r="AV894">
        <v>10</v>
      </c>
      <c r="AW894" t="s">
        <v>449</v>
      </c>
      <c r="AX894">
        <v>1.1605000000000001</v>
      </c>
      <c r="AY894">
        <v>1.2605</v>
      </c>
      <c r="AZ894">
        <v>1.7605</v>
      </c>
      <c r="BR894">
        <v>5.9034999999999997E-2</v>
      </c>
      <c r="BS894">
        <v>0.35941400000000001</v>
      </c>
      <c r="BT894">
        <v>1.1207E-2</v>
      </c>
      <c r="BU894">
        <v>1.4211199999999999</v>
      </c>
      <c r="BV894">
        <v>7.2242214000000002</v>
      </c>
    </row>
    <row r="895" spans="1:74" customFormat="1" x14ac:dyDescent="0.25">
      <c r="A895" s="37">
        <v>41704</v>
      </c>
      <c r="B895" s="38">
        <v>2.9467592592592588E-3</v>
      </c>
      <c r="C895">
        <v>0.05</v>
      </c>
      <c r="D895">
        <v>1.2999999999999999E-2</v>
      </c>
      <c r="E895">
        <v>130</v>
      </c>
      <c r="F895">
        <v>19</v>
      </c>
      <c r="G895">
        <v>-8.5</v>
      </c>
      <c r="H895">
        <v>-35.4</v>
      </c>
      <c r="J895">
        <v>15.33</v>
      </c>
      <c r="Y895">
        <v>12.2</v>
      </c>
      <c r="Z895">
        <v>875</v>
      </c>
      <c r="AA895">
        <v>916</v>
      </c>
      <c r="AB895">
        <v>826</v>
      </c>
      <c r="AF895">
        <v>981</v>
      </c>
      <c r="AG895">
        <v>-5</v>
      </c>
      <c r="AH895">
        <v>18.792999999999999</v>
      </c>
      <c r="AI895">
        <v>21</v>
      </c>
      <c r="AJ895">
        <v>191</v>
      </c>
      <c r="AK895">
        <v>189.8</v>
      </c>
      <c r="AL895">
        <v>6.8</v>
      </c>
      <c r="AM895">
        <v>195</v>
      </c>
      <c r="AN895" t="s">
        <v>155</v>
      </c>
      <c r="AO895">
        <v>2</v>
      </c>
      <c r="AP895" s="39">
        <v>0.71119212962962963</v>
      </c>
      <c r="AQ895">
        <v>47.159331999999999</v>
      </c>
      <c r="AR895">
        <v>-88.489731000000006</v>
      </c>
      <c r="AS895">
        <v>315.8</v>
      </c>
      <c r="AT895">
        <v>0</v>
      </c>
      <c r="AU895">
        <v>12</v>
      </c>
      <c r="AV895">
        <v>10</v>
      </c>
      <c r="AW895" t="s">
        <v>449</v>
      </c>
      <c r="AX895">
        <v>1.2605</v>
      </c>
      <c r="AY895">
        <v>1.3605</v>
      </c>
      <c r="AZ895">
        <v>1.8605</v>
      </c>
      <c r="BR895">
        <v>6.1344000000000003E-2</v>
      </c>
      <c r="BS895">
        <v>0.36162100000000003</v>
      </c>
      <c r="BT895">
        <v>1.2207000000000001E-2</v>
      </c>
      <c r="BU895">
        <v>1.476704</v>
      </c>
      <c r="BV895">
        <v>7.2685820999999997</v>
      </c>
    </row>
    <row r="896" spans="1:74" customFormat="1" x14ac:dyDescent="0.25">
      <c r="A896" s="37">
        <v>41704</v>
      </c>
      <c r="B896" s="38">
        <v>2.9583333333333332E-3</v>
      </c>
      <c r="C896">
        <v>4.3999999999999997E-2</v>
      </c>
      <c r="D896">
        <v>1.2999999999999999E-2</v>
      </c>
      <c r="E896">
        <v>130</v>
      </c>
      <c r="F896">
        <v>9.1999999999999993</v>
      </c>
      <c r="G896">
        <v>-8.5</v>
      </c>
      <c r="H896">
        <v>-60.2</v>
      </c>
      <c r="J896">
        <v>16.329999999999998</v>
      </c>
      <c r="Y896">
        <v>12.1</v>
      </c>
      <c r="Z896">
        <v>883</v>
      </c>
      <c r="AA896">
        <v>932</v>
      </c>
      <c r="AB896">
        <v>836</v>
      </c>
      <c r="AF896">
        <v>981</v>
      </c>
      <c r="AG896">
        <v>-5</v>
      </c>
      <c r="AH896">
        <v>18</v>
      </c>
      <c r="AI896">
        <v>21</v>
      </c>
      <c r="AJ896">
        <v>191</v>
      </c>
      <c r="AK896">
        <v>189</v>
      </c>
      <c r="AL896">
        <v>7</v>
      </c>
      <c r="AM896">
        <v>195</v>
      </c>
      <c r="AN896" t="s">
        <v>155</v>
      </c>
      <c r="AO896">
        <v>2</v>
      </c>
      <c r="AP896" s="39">
        <v>0.71120370370370367</v>
      </c>
      <c r="AQ896">
        <v>47.159331999999999</v>
      </c>
      <c r="AR896">
        <v>-88.489729999999994</v>
      </c>
      <c r="AS896">
        <v>316</v>
      </c>
      <c r="AT896">
        <v>0</v>
      </c>
      <c r="AU896">
        <v>12</v>
      </c>
      <c r="AV896">
        <v>10</v>
      </c>
      <c r="AW896" t="s">
        <v>449</v>
      </c>
      <c r="AX896">
        <v>1.179</v>
      </c>
      <c r="AY896">
        <v>1.2789999999999999</v>
      </c>
      <c r="AZ896">
        <v>1.7789999999999999</v>
      </c>
      <c r="BR896">
        <v>5.3964999999999999E-2</v>
      </c>
      <c r="BS896">
        <v>0.36358600000000002</v>
      </c>
      <c r="BT896">
        <v>1.2793000000000001E-2</v>
      </c>
      <c r="BU896">
        <v>1.2990729999999999</v>
      </c>
      <c r="BV896">
        <v>7.3080786</v>
      </c>
    </row>
    <row r="897" spans="1:74" customFormat="1" x14ac:dyDescent="0.25">
      <c r="A897" s="37">
        <v>41704</v>
      </c>
      <c r="B897" s="38">
        <v>2.9699074074074072E-3</v>
      </c>
      <c r="C897">
        <v>0.04</v>
      </c>
      <c r="D897">
        <v>1.38E-2</v>
      </c>
      <c r="E897">
        <v>137.622951</v>
      </c>
      <c r="F897">
        <v>7.5</v>
      </c>
      <c r="G897">
        <v>-8.5</v>
      </c>
      <c r="H897">
        <v>-34.9</v>
      </c>
      <c r="J897">
        <v>17.13</v>
      </c>
      <c r="Y897">
        <v>12.2</v>
      </c>
      <c r="Z897">
        <v>885</v>
      </c>
      <c r="AA897">
        <v>937</v>
      </c>
      <c r="AB897">
        <v>838</v>
      </c>
      <c r="AF897">
        <v>981</v>
      </c>
      <c r="AG897">
        <v>-5</v>
      </c>
      <c r="AH897">
        <v>18</v>
      </c>
      <c r="AI897">
        <v>21</v>
      </c>
      <c r="AJ897">
        <v>191</v>
      </c>
      <c r="AK897">
        <v>189</v>
      </c>
      <c r="AL897">
        <v>6.8</v>
      </c>
      <c r="AM897">
        <v>195</v>
      </c>
      <c r="AN897" t="s">
        <v>155</v>
      </c>
      <c r="AO897">
        <v>2</v>
      </c>
      <c r="AP897" s="39">
        <v>0.71121527777777782</v>
      </c>
      <c r="AQ897">
        <v>47.159331000000002</v>
      </c>
      <c r="AR897">
        <v>-88.489729999999994</v>
      </c>
      <c r="AS897">
        <v>316.2</v>
      </c>
      <c r="AT897">
        <v>0</v>
      </c>
      <c r="AU897">
        <v>12</v>
      </c>
      <c r="AV897">
        <v>10</v>
      </c>
      <c r="AW897" t="s">
        <v>449</v>
      </c>
      <c r="AX897">
        <v>1.1000000000000001</v>
      </c>
      <c r="AY897">
        <v>1.2</v>
      </c>
      <c r="AZ897">
        <v>1.7</v>
      </c>
      <c r="BR897">
        <v>5.0827999999999998E-2</v>
      </c>
      <c r="BS897">
        <v>0.36137900000000001</v>
      </c>
      <c r="BT897">
        <v>1.1793E-2</v>
      </c>
      <c r="BU897">
        <v>1.223557</v>
      </c>
      <c r="BV897">
        <v>7.2637178999999996</v>
      </c>
    </row>
    <row r="898" spans="1:74" customFormat="1" x14ac:dyDescent="0.25">
      <c r="A898" s="37">
        <v>41704</v>
      </c>
      <c r="B898" s="38">
        <v>2.9814814814814812E-3</v>
      </c>
      <c r="C898">
        <v>0.04</v>
      </c>
      <c r="D898">
        <v>1.5800000000000002E-2</v>
      </c>
      <c r="E898">
        <v>158.34625299999999</v>
      </c>
      <c r="F898">
        <v>6.6</v>
      </c>
      <c r="G898">
        <v>-8.5</v>
      </c>
      <c r="H898">
        <v>-59.3</v>
      </c>
      <c r="J898">
        <v>17.57</v>
      </c>
      <c r="Y898">
        <v>12.2</v>
      </c>
      <c r="Z898">
        <v>885</v>
      </c>
      <c r="AA898">
        <v>939</v>
      </c>
      <c r="AB898">
        <v>839</v>
      </c>
      <c r="AF898">
        <v>981</v>
      </c>
      <c r="AG898">
        <v>-5</v>
      </c>
      <c r="AH898">
        <v>18</v>
      </c>
      <c r="AI898">
        <v>21</v>
      </c>
      <c r="AJ898">
        <v>191</v>
      </c>
      <c r="AK898">
        <v>189.2</v>
      </c>
      <c r="AL898">
        <v>7</v>
      </c>
      <c r="AM898">
        <v>195</v>
      </c>
      <c r="AN898" t="s">
        <v>155</v>
      </c>
      <c r="AO898">
        <v>2</v>
      </c>
      <c r="AP898" s="39">
        <v>0.71122685185185175</v>
      </c>
      <c r="AQ898">
        <v>47.159329999999997</v>
      </c>
      <c r="AR898">
        <v>-88.489729999999994</v>
      </c>
      <c r="AS898">
        <v>316.3</v>
      </c>
      <c r="AT898">
        <v>0</v>
      </c>
      <c r="AU898">
        <v>12</v>
      </c>
      <c r="AV898">
        <v>10</v>
      </c>
      <c r="AW898" t="s">
        <v>449</v>
      </c>
      <c r="AX898">
        <v>1.1000000000000001</v>
      </c>
      <c r="AY898">
        <v>1.2</v>
      </c>
      <c r="AZ898">
        <v>1.7</v>
      </c>
      <c r="BR898">
        <v>5.5655999999999997E-2</v>
      </c>
      <c r="BS898">
        <v>0.359207</v>
      </c>
      <c r="BT898">
        <v>1.0999999999999999E-2</v>
      </c>
      <c r="BU898">
        <v>1.3397790000000001</v>
      </c>
      <c r="BV898">
        <v>7.2200607000000003</v>
      </c>
    </row>
    <row r="899" spans="1:74" customFormat="1" x14ac:dyDescent="0.25">
      <c r="A899" s="37">
        <v>41704</v>
      </c>
      <c r="B899" s="38">
        <v>2.9930555555555557E-3</v>
      </c>
      <c r="C899">
        <v>0.04</v>
      </c>
      <c r="D899">
        <v>1.9699999999999999E-2</v>
      </c>
      <c r="E899">
        <v>196.564516</v>
      </c>
      <c r="F899">
        <v>6.2</v>
      </c>
      <c r="G899">
        <v>-8.5</v>
      </c>
      <c r="H899">
        <v>-32.299999999999997</v>
      </c>
      <c r="J899">
        <v>17.93</v>
      </c>
      <c r="Y899">
        <v>12.1</v>
      </c>
      <c r="Z899">
        <v>887</v>
      </c>
      <c r="AA899">
        <v>938</v>
      </c>
      <c r="AB899">
        <v>838</v>
      </c>
      <c r="AF899">
        <v>981</v>
      </c>
      <c r="AG899">
        <v>-5</v>
      </c>
      <c r="AH899">
        <v>18</v>
      </c>
      <c r="AI899">
        <v>21</v>
      </c>
      <c r="AJ899">
        <v>191</v>
      </c>
      <c r="AK899">
        <v>189.8</v>
      </c>
      <c r="AL899">
        <v>7</v>
      </c>
      <c r="AM899">
        <v>195</v>
      </c>
      <c r="AN899" t="s">
        <v>155</v>
      </c>
      <c r="AO899">
        <v>2</v>
      </c>
      <c r="AP899" s="39">
        <v>0.7112384259259259</v>
      </c>
      <c r="AQ899">
        <v>47.159329999999997</v>
      </c>
      <c r="AR899">
        <v>-88.489728999999997</v>
      </c>
      <c r="AS899">
        <v>316.3</v>
      </c>
      <c r="AT899">
        <v>0</v>
      </c>
      <c r="AU899">
        <v>12</v>
      </c>
      <c r="AV899">
        <v>10</v>
      </c>
      <c r="AW899" t="s">
        <v>449</v>
      </c>
      <c r="AX899">
        <v>1.1000000000000001</v>
      </c>
      <c r="AY899">
        <v>1.2</v>
      </c>
      <c r="AZ899">
        <v>1.7</v>
      </c>
      <c r="BR899">
        <v>6.1586000000000002E-2</v>
      </c>
      <c r="BS899">
        <v>0.360207</v>
      </c>
      <c r="BT899">
        <v>1.0999999999999999E-2</v>
      </c>
      <c r="BU899">
        <v>1.482529</v>
      </c>
      <c r="BV899">
        <v>7.2401606999999997</v>
      </c>
    </row>
    <row r="900" spans="1:74" customFormat="1" x14ac:dyDescent="0.25">
      <c r="A900" s="37">
        <v>41704</v>
      </c>
      <c r="B900" s="38">
        <v>3.0046296296296297E-3</v>
      </c>
      <c r="C900">
        <v>0.04</v>
      </c>
      <c r="D900">
        <v>2.35E-2</v>
      </c>
      <c r="E900">
        <v>235.17587900000001</v>
      </c>
      <c r="F900">
        <v>6.1</v>
      </c>
      <c r="G900">
        <v>-8.6</v>
      </c>
      <c r="H900">
        <v>-37.799999999999997</v>
      </c>
      <c r="J900">
        <v>18.190000000000001</v>
      </c>
      <c r="Y900">
        <v>12.2</v>
      </c>
      <c r="Z900">
        <v>886</v>
      </c>
      <c r="AA900">
        <v>938</v>
      </c>
      <c r="AB900">
        <v>839</v>
      </c>
      <c r="AF900">
        <v>981</v>
      </c>
      <c r="AG900">
        <v>-4.8</v>
      </c>
      <c r="AH900">
        <v>18</v>
      </c>
      <c r="AI900">
        <v>21</v>
      </c>
      <c r="AJ900">
        <v>191</v>
      </c>
      <c r="AK900">
        <v>189</v>
      </c>
      <c r="AL900">
        <v>6.8</v>
      </c>
      <c r="AM900">
        <v>195</v>
      </c>
      <c r="AN900" t="s">
        <v>155</v>
      </c>
      <c r="AO900">
        <v>2</v>
      </c>
      <c r="AP900" s="39">
        <v>0.71125000000000005</v>
      </c>
      <c r="AQ900">
        <v>47.159329</v>
      </c>
      <c r="AR900">
        <v>-88.489727999999999</v>
      </c>
      <c r="AS900">
        <v>316.39999999999998</v>
      </c>
      <c r="AT900">
        <v>0</v>
      </c>
      <c r="AU900">
        <v>12</v>
      </c>
      <c r="AV900">
        <v>10</v>
      </c>
      <c r="AW900" t="s">
        <v>449</v>
      </c>
      <c r="AX900">
        <v>1.1000000000000001</v>
      </c>
      <c r="AY900">
        <v>1.2</v>
      </c>
      <c r="AZ900">
        <v>1.7</v>
      </c>
      <c r="BR900">
        <v>6.0206999999999997E-2</v>
      </c>
      <c r="BS900">
        <v>0.36079299999999997</v>
      </c>
      <c r="BT900">
        <v>1.0999999999999999E-2</v>
      </c>
      <c r="BU900">
        <v>1.449333</v>
      </c>
      <c r="BV900">
        <v>7.2519393000000001</v>
      </c>
    </row>
    <row r="901" spans="1:74" customFormat="1" x14ac:dyDescent="0.25">
      <c r="A901" s="37">
        <v>41704</v>
      </c>
      <c r="B901" s="38">
        <v>3.0162037037037037E-3</v>
      </c>
      <c r="C901">
        <v>0.04</v>
      </c>
      <c r="D901">
        <v>2.5600000000000001E-2</v>
      </c>
      <c r="E901">
        <v>255.88235299999999</v>
      </c>
      <c r="F901">
        <v>5.7</v>
      </c>
      <c r="G901">
        <v>-8.6</v>
      </c>
      <c r="H901">
        <v>-49.6</v>
      </c>
      <c r="J901">
        <v>18.399999999999999</v>
      </c>
      <c r="Y901">
        <v>12.2</v>
      </c>
      <c r="Z901">
        <v>886</v>
      </c>
      <c r="AA901">
        <v>937</v>
      </c>
      <c r="AB901">
        <v>838</v>
      </c>
      <c r="AF901">
        <v>981</v>
      </c>
      <c r="AG901">
        <v>-4.2</v>
      </c>
      <c r="AH901">
        <v>18</v>
      </c>
      <c r="AI901">
        <v>21</v>
      </c>
      <c r="AJ901">
        <v>191</v>
      </c>
      <c r="AK901">
        <v>189</v>
      </c>
      <c r="AL901">
        <v>6.8</v>
      </c>
      <c r="AM901">
        <v>195</v>
      </c>
      <c r="AN901" t="s">
        <v>155</v>
      </c>
      <c r="AO901">
        <v>2</v>
      </c>
      <c r="AP901" s="39">
        <v>0.71126157407407409</v>
      </c>
      <c r="AQ901">
        <v>47.159328000000002</v>
      </c>
      <c r="AR901">
        <v>-88.489727999999999</v>
      </c>
      <c r="AS901">
        <v>316.3</v>
      </c>
      <c r="AT901">
        <v>0</v>
      </c>
      <c r="AU901">
        <v>12</v>
      </c>
      <c r="AV901">
        <v>10</v>
      </c>
      <c r="AW901" t="s">
        <v>449</v>
      </c>
      <c r="AX901">
        <v>1.1000000000000001</v>
      </c>
      <c r="AY901">
        <v>1.2</v>
      </c>
      <c r="AZ901">
        <v>1.7</v>
      </c>
      <c r="BR901">
        <v>6.0379000000000002E-2</v>
      </c>
      <c r="BS901">
        <v>0.36041400000000001</v>
      </c>
      <c r="BT901">
        <v>1.1207E-2</v>
      </c>
      <c r="BU901">
        <v>1.4534739999999999</v>
      </c>
      <c r="BV901">
        <v>7.2443213999999996</v>
      </c>
    </row>
    <row r="902" spans="1:74" customFormat="1" x14ac:dyDescent="0.25">
      <c r="A902" s="37">
        <v>41704</v>
      </c>
      <c r="B902" s="38">
        <v>3.0277777777777781E-3</v>
      </c>
      <c r="C902">
        <v>3.4000000000000002E-2</v>
      </c>
      <c r="D902">
        <v>3.0700000000000002E-2</v>
      </c>
      <c r="E902">
        <v>307.03324800000001</v>
      </c>
      <c r="F902">
        <v>5.3</v>
      </c>
      <c r="G902">
        <v>-8.6</v>
      </c>
      <c r="H902">
        <v>-40.1</v>
      </c>
      <c r="J902">
        <v>18.579999999999998</v>
      </c>
      <c r="Y902">
        <v>12.2</v>
      </c>
      <c r="Z902">
        <v>885</v>
      </c>
      <c r="AA902">
        <v>938</v>
      </c>
      <c r="AB902">
        <v>838</v>
      </c>
      <c r="AF902">
        <v>981</v>
      </c>
      <c r="AG902">
        <v>-5</v>
      </c>
      <c r="AH902">
        <v>18</v>
      </c>
      <c r="AI902">
        <v>21</v>
      </c>
      <c r="AJ902">
        <v>191</v>
      </c>
      <c r="AK902">
        <v>189.2</v>
      </c>
      <c r="AL902">
        <v>6.8</v>
      </c>
      <c r="AM902">
        <v>195</v>
      </c>
      <c r="AN902" t="s">
        <v>155</v>
      </c>
      <c r="AO902">
        <v>2</v>
      </c>
      <c r="AP902" s="39">
        <v>0.71127314814814813</v>
      </c>
      <c r="AQ902">
        <v>47.159326999999998</v>
      </c>
      <c r="AR902">
        <v>-88.489727000000002</v>
      </c>
      <c r="AS902">
        <v>316.2</v>
      </c>
      <c r="AT902">
        <v>0</v>
      </c>
      <c r="AU902">
        <v>12</v>
      </c>
      <c r="AV902">
        <v>10</v>
      </c>
      <c r="AW902" t="s">
        <v>449</v>
      </c>
      <c r="AX902">
        <v>1.0395000000000001</v>
      </c>
      <c r="AY902">
        <v>1.2</v>
      </c>
      <c r="AZ902">
        <v>1.6395</v>
      </c>
      <c r="BR902">
        <v>5.8414000000000001E-2</v>
      </c>
      <c r="BS902">
        <v>0.362207</v>
      </c>
      <c r="BT902">
        <v>1.1793E-2</v>
      </c>
      <c r="BU902">
        <v>1.4061710000000001</v>
      </c>
      <c r="BV902">
        <v>7.2803607000000001</v>
      </c>
    </row>
    <row r="903" spans="1:74" customFormat="1" x14ac:dyDescent="0.25">
      <c r="A903" s="37">
        <v>41704</v>
      </c>
      <c r="B903" s="38">
        <v>3.0393518518518521E-3</v>
      </c>
      <c r="C903">
        <v>0.03</v>
      </c>
      <c r="D903">
        <v>3.1E-2</v>
      </c>
      <c r="E903">
        <v>310</v>
      </c>
      <c r="F903">
        <v>5.3</v>
      </c>
      <c r="G903">
        <v>-8.6999999999999993</v>
      </c>
      <c r="H903">
        <v>-58.9</v>
      </c>
      <c r="J903">
        <v>18.7</v>
      </c>
      <c r="Y903">
        <v>12.3</v>
      </c>
      <c r="Z903">
        <v>885</v>
      </c>
      <c r="AA903">
        <v>938</v>
      </c>
      <c r="AB903">
        <v>838</v>
      </c>
      <c r="AF903">
        <v>981</v>
      </c>
      <c r="AG903">
        <v>-4.8</v>
      </c>
      <c r="AH903">
        <v>18</v>
      </c>
      <c r="AI903">
        <v>21</v>
      </c>
      <c r="AJ903">
        <v>191</v>
      </c>
      <c r="AK903">
        <v>190</v>
      </c>
      <c r="AL903">
        <v>6.8</v>
      </c>
      <c r="AM903">
        <v>195</v>
      </c>
      <c r="AN903" t="s">
        <v>155</v>
      </c>
      <c r="AO903">
        <v>2</v>
      </c>
      <c r="AP903" s="39">
        <v>0.71128472222222217</v>
      </c>
      <c r="AQ903">
        <v>47.159326999999998</v>
      </c>
      <c r="AR903">
        <v>-88.489727000000002</v>
      </c>
      <c r="AS903">
        <v>316.2</v>
      </c>
      <c r="AT903">
        <v>0</v>
      </c>
      <c r="AU903">
        <v>12</v>
      </c>
      <c r="AV903">
        <v>10</v>
      </c>
      <c r="AW903" t="s">
        <v>449</v>
      </c>
      <c r="AX903">
        <v>1</v>
      </c>
      <c r="AY903">
        <v>1.2</v>
      </c>
      <c r="AZ903">
        <v>1.6</v>
      </c>
      <c r="BR903">
        <v>5.9172000000000002E-2</v>
      </c>
      <c r="BS903">
        <v>0.36362100000000003</v>
      </c>
      <c r="BT903">
        <v>1.1207E-2</v>
      </c>
      <c r="BU903">
        <v>1.424418</v>
      </c>
      <c r="BV903">
        <v>7.3087821000000002</v>
      </c>
    </row>
    <row r="904" spans="1:74" customFormat="1" x14ac:dyDescent="0.25">
      <c r="A904" s="37">
        <v>41704</v>
      </c>
      <c r="B904" s="38">
        <v>3.0509259259259261E-3</v>
      </c>
      <c r="C904">
        <v>0.03</v>
      </c>
      <c r="D904">
        <v>3.2800000000000003E-2</v>
      </c>
      <c r="E904">
        <v>328.41609599999998</v>
      </c>
      <c r="F904">
        <v>4.8</v>
      </c>
      <c r="G904">
        <v>-8.8000000000000007</v>
      </c>
      <c r="H904">
        <v>-51.8</v>
      </c>
      <c r="J904">
        <v>18.8</v>
      </c>
      <c r="Y904">
        <v>12.2</v>
      </c>
      <c r="Z904">
        <v>885</v>
      </c>
      <c r="AA904">
        <v>939</v>
      </c>
      <c r="AB904">
        <v>838</v>
      </c>
      <c r="AF904">
        <v>981</v>
      </c>
      <c r="AG904">
        <v>-4</v>
      </c>
      <c r="AH904">
        <v>18</v>
      </c>
      <c r="AI904">
        <v>21</v>
      </c>
      <c r="AJ904">
        <v>191</v>
      </c>
      <c r="AK904">
        <v>190</v>
      </c>
      <c r="AL904">
        <v>6.9</v>
      </c>
      <c r="AM904">
        <v>195</v>
      </c>
      <c r="AN904" t="s">
        <v>155</v>
      </c>
      <c r="AO904">
        <v>2</v>
      </c>
      <c r="AP904" s="39">
        <v>0.71129629629629632</v>
      </c>
      <c r="AQ904">
        <v>47.159326</v>
      </c>
      <c r="AR904">
        <v>-88.489727000000002</v>
      </c>
      <c r="AS904">
        <v>316.2</v>
      </c>
      <c r="AT904">
        <v>0</v>
      </c>
      <c r="AU904">
        <v>12</v>
      </c>
      <c r="AV904">
        <v>10</v>
      </c>
      <c r="AW904" t="s">
        <v>449</v>
      </c>
      <c r="AX904">
        <v>1</v>
      </c>
      <c r="AY904">
        <v>1.2</v>
      </c>
      <c r="AZ904">
        <v>1.6</v>
      </c>
      <c r="BR904">
        <v>5.8897999999999999E-2</v>
      </c>
      <c r="BS904">
        <v>0.366207</v>
      </c>
      <c r="BT904">
        <v>1.2E-2</v>
      </c>
      <c r="BU904">
        <v>1.4178219999999999</v>
      </c>
      <c r="BV904">
        <v>7.3607607000000002</v>
      </c>
    </row>
    <row r="905" spans="1:74" customFormat="1" x14ac:dyDescent="0.25">
      <c r="A905" s="37">
        <v>41704</v>
      </c>
      <c r="B905" s="38">
        <v>3.0624999999999997E-3</v>
      </c>
      <c r="C905">
        <v>0.03</v>
      </c>
      <c r="D905">
        <v>3.4000000000000002E-2</v>
      </c>
      <c r="E905">
        <v>340</v>
      </c>
      <c r="F905">
        <v>4.8</v>
      </c>
      <c r="G905">
        <v>-8.8000000000000007</v>
      </c>
      <c r="H905">
        <v>-48.8</v>
      </c>
      <c r="J905">
        <v>18.93</v>
      </c>
      <c r="Y905">
        <v>12.3</v>
      </c>
      <c r="Z905">
        <v>885</v>
      </c>
      <c r="AA905">
        <v>939</v>
      </c>
      <c r="AB905">
        <v>838</v>
      </c>
      <c r="AF905">
        <v>981</v>
      </c>
      <c r="AG905">
        <v>-4</v>
      </c>
      <c r="AH905">
        <v>18</v>
      </c>
      <c r="AI905">
        <v>21</v>
      </c>
      <c r="AJ905">
        <v>191</v>
      </c>
      <c r="AK905">
        <v>190</v>
      </c>
      <c r="AL905">
        <v>6.8</v>
      </c>
      <c r="AM905">
        <v>195</v>
      </c>
      <c r="AN905" t="s">
        <v>155</v>
      </c>
      <c r="AO905">
        <v>2</v>
      </c>
      <c r="AP905" s="39">
        <v>0.71130787037037047</v>
      </c>
      <c r="AQ905">
        <v>47.159325000000003</v>
      </c>
      <c r="AR905">
        <v>-88.489727000000002</v>
      </c>
      <c r="AS905">
        <v>316.3</v>
      </c>
      <c r="AT905">
        <v>0</v>
      </c>
      <c r="AU905">
        <v>12</v>
      </c>
      <c r="AV905">
        <v>10</v>
      </c>
      <c r="AW905" t="s">
        <v>449</v>
      </c>
      <c r="AX905">
        <v>1.1209210000000001</v>
      </c>
      <c r="AY905">
        <v>1.320921</v>
      </c>
      <c r="AZ905">
        <v>1.7209209999999999</v>
      </c>
      <c r="BR905">
        <v>6.7308999999999994E-2</v>
      </c>
      <c r="BS905">
        <v>0.36679299999999998</v>
      </c>
      <c r="BT905">
        <v>1.2207000000000001E-2</v>
      </c>
      <c r="BU905">
        <v>1.620296</v>
      </c>
      <c r="BV905">
        <v>7.3725392999999997</v>
      </c>
    </row>
    <row r="906" spans="1:74" customFormat="1" x14ac:dyDescent="0.25">
      <c r="A906" s="37">
        <v>41704</v>
      </c>
      <c r="B906" s="38">
        <v>3.0740740740740741E-3</v>
      </c>
      <c r="C906">
        <v>0.03</v>
      </c>
      <c r="D906">
        <v>3.4000000000000002E-2</v>
      </c>
      <c r="E906">
        <v>340</v>
      </c>
      <c r="F906">
        <v>4.7</v>
      </c>
      <c r="G906">
        <v>-8.8000000000000007</v>
      </c>
      <c r="H906">
        <v>-60.2</v>
      </c>
      <c r="J906">
        <v>19</v>
      </c>
      <c r="Y906">
        <v>12.2</v>
      </c>
      <c r="Z906">
        <v>886</v>
      </c>
      <c r="AA906">
        <v>937</v>
      </c>
      <c r="AB906">
        <v>838</v>
      </c>
      <c r="AF906">
        <v>981</v>
      </c>
      <c r="AG906">
        <v>-4.2</v>
      </c>
      <c r="AH906">
        <v>18</v>
      </c>
      <c r="AI906">
        <v>21</v>
      </c>
      <c r="AJ906">
        <v>191</v>
      </c>
      <c r="AK906">
        <v>190</v>
      </c>
      <c r="AL906">
        <v>6.6</v>
      </c>
      <c r="AM906">
        <v>195</v>
      </c>
      <c r="AN906" t="s">
        <v>155</v>
      </c>
      <c r="AO906">
        <v>2</v>
      </c>
      <c r="AP906" s="39">
        <v>0.71131944444444439</v>
      </c>
      <c r="AQ906">
        <v>47.159325000000003</v>
      </c>
      <c r="AR906">
        <v>-88.489727000000002</v>
      </c>
      <c r="AS906">
        <v>316.10000000000002</v>
      </c>
      <c r="AT906">
        <v>0</v>
      </c>
      <c r="AU906">
        <v>12</v>
      </c>
      <c r="AV906">
        <v>10</v>
      </c>
      <c r="AW906" t="s">
        <v>449</v>
      </c>
      <c r="AX906">
        <v>1.4419999999999999</v>
      </c>
      <c r="AY906">
        <v>1.6419999999999999</v>
      </c>
      <c r="AZ906">
        <v>2.1629999999999998</v>
      </c>
      <c r="BR906">
        <v>5.6172E-2</v>
      </c>
      <c r="BS906">
        <v>0.36579299999999998</v>
      </c>
      <c r="BT906">
        <v>1.2793000000000001E-2</v>
      </c>
      <c r="BU906">
        <v>1.352201</v>
      </c>
      <c r="BV906">
        <v>7.3524393000000003</v>
      </c>
    </row>
    <row r="907" spans="1:74" customFormat="1" x14ac:dyDescent="0.25">
      <c r="A907" s="37">
        <v>41704</v>
      </c>
      <c r="B907" s="38">
        <v>3.0856481481481481E-3</v>
      </c>
      <c r="C907">
        <v>0.03</v>
      </c>
      <c r="D907">
        <v>3.4099999999999998E-2</v>
      </c>
      <c r="E907">
        <v>341.23539199999999</v>
      </c>
      <c r="F907">
        <v>4.5999999999999996</v>
      </c>
      <c r="G907">
        <v>-8.9</v>
      </c>
      <c r="H907">
        <v>-31.3</v>
      </c>
      <c r="J907">
        <v>19.13</v>
      </c>
      <c r="Y907">
        <v>12.2</v>
      </c>
      <c r="Z907">
        <v>886</v>
      </c>
      <c r="AA907">
        <v>938</v>
      </c>
      <c r="AB907">
        <v>839</v>
      </c>
      <c r="AF907">
        <v>981</v>
      </c>
      <c r="AG907">
        <v>-4.8</v>
      </c>
      <c r="AH907">
        <v>18</v>
      </c>
      <c r="AI907">
        <v>21</v>
      </c>
      <c r="AJ907">
        <v>190.8</v>
      </c>
      <c r="AK907">
        <v>190</v>
      </c>
      <c r="AL907">
        <v>6.7</v>
      </c>
      <c r="AM907">
        <v>195</v>
      </c>
      <c r="AN907" t="s">
        <v>155</v>
      </c>
      <c r="AO907">
        <v>2</v>
      </c>
      <c r="AP907" s="39">
        <v>0.71133101851851854</v>
      </c>
      <c r="AQ907">
        <v>47.159323999999998</v>
      </c>
      <c r="AR907">
        <v>-88.489726000000005</v>
      </c>
      <c r="AS907">
        <v>316.2</v>
      </c>
      <c r="AT907">
        <v>0</v>
      </c>
      <c r="AU907">
        <v>12</v>
      </c>
      <c r="AV907">
        <v>10</v>
      </c>
      <c r="AW907" t="s">
        <v>449</v>
      </c>
      <c r="AX907">
        <v>1.6605000000000001</v>
      </c>
      <c r="AY907">
        <v>1.8605</v>
      </c>
      <c r="AZ907">
        <v>2.5209999999999999</v>
      </c>
      <c r="BR907">
        <v>5.2793E-2</v>
      </c>
      <c r="BS907">
        <v>0.36479299999999998</v>
      </c>
      <c r="BT907">
        <v>1.2E-2</v>
      </c>
      <c r="BU907">
        <v>1.2708600000000001</v>
      </c>
      <c r="BV907">
        <v>7.3323393000000001</v>
      </c>
    </row>
    <row r="908" spans="1:74" s="36" customFormat="1" x14ac:dyDescent="0.25"/>
    <row r="909" spans="1:74" s="36" customFormat="1" x14ac:dyDescent="0.25"/>
    <row r="910" spans="1:74" s="36" customFormat="1" x14ac:dyDescent="0.25"/>
    <row r="911" spans="1:74" s="36" customFormat="1" x14ac:dyDescent="0.25">
      <c r="A911" s="36" t="s">
        <v>205</v>
      </c>
    </row>
    <row r="912" spans="1:74" x14ac:dyDescent="0.25">
      <c r="A912" s="4" t="s">
        <v>206</v>
      </c>
      <c r="B912" s="4">
        <v>7.1239999999999997</v>
      </c>
    </row>
    <row r="913" spans="1:3" x14ac:dyDescent="0.25">
      <c r="A913" s="4" t="s">
        <v>207</v>
      </c>
      <c r="B913" s="4" t="s">
        <v>208</v>
      </c>
    </row>
    <row r="914" spans="1:3" x14ac:dyDescent="0.25">
      <c r="B914" s="4" t="s">
        <v>209</v>
      </c>
      <c r="C914" s="4" t="s">
        <v>210</v>
      </c>
    </row>
    <row r="915" spans="1:3" x14ac:dyDescent="0.25">
      <c r="B915" s="4" t="s">
        <v>211</v>
      </c>
    </row>
    <row r="916" spans="1:3" x14ac:dyDescent="0.25">
      <c r="B916" s="4" t="s">
        <v>212</v>
      </c>
    </row>
    <row r="917" spans="1:3" x14ac:dyDescent="0.25">
      <c r="A917" s="4" t="s">
        <v>213</v>
      </c>
      <c r="B917" s="4">
        <v>41704</v>
      </c>
    </row>
    <row r="918" spans="1:3" x14ac:dyDescent="0.25">
      <c r="A918" s="4" t="s">
        <v>214</v>
      </c>
    </row>
    <row r="919" spans="1:3" x14ac:dyDescent="0.25">
      <c r="A919" s="4" t="s">
        <v>215</v>
      </c>
      <c r="B919" s="4" t="s">
        <v>216</v>
      </c>
    </row>
    <row r="920" spans="1:3" x14ac:dyDescent="0.25">
      <c r="A920" s="4" t="s">
        <v>217</v>
      </c>
      <c r="B920" s="4" t="s">
        <v>218</v>
      </c>
    </row>
    <row r="921" spans="1:3" x14ac:dyDescent="0.25">
      <c r="A921" s="4" t="s">
        <v>219</v>
      </c>
      <c r="B921" s="4" t="s">
        <v>220</v>
      </c>
    </row>
    <row r="922" spans="1:3" x14ac:dyDescent="0.25">
      <c r="A922" s="4" t="s">
        <v>221</v>
      </c>
      <c r="B922" s="4" t="s">
        <v>222</v>
      </c>
    </row>
    <row r="923" spans="1:3" x14ac:dyDescent="0.25">
      <c r="A923" s="4" t="s">
        <v>223</v>
      </c>
    </row>
    <row r="924" spans="1:3" x14ac:dyDescent="0.25">
      <c r="A924" s="4" t="s">
        <v>215</v>
      </c>
      <c r="B924" s="4" t="s">
        <v>224</v>
      </c>
    </row>
    <row r="925" spans="1:3" x14ac:dyDescent="0.25">
      <c r="A925" s="4" t="s">
        <v>217</v>
      </c>
      <c r="B925" s="4" t="s">
        <v>225</v>
      </c>
    </row>
    <row r="926" spans="1:3" x14ac:dyDescent="0.25">
      <c r="A926" s="4" t="s">
        <v>219</v>
      </c>
      <c r="B926" s="4">
        <v>95</v>
      </c>
    </row>
    <row r="927" spans="1:3" x14ac:dyDescent="0.25">
      <c r="A927" s="4" t="s">
        <v>221</v>
      </c>
      <c r="B927" s="4">
        <v>6.907</v>
      </c>
    </row>
    <row r="928" spans="1:3" x14ac:dyDescent="0.25">
      <c r="A928" s="4" t="s">
        <v>226</v>
      </c>
      <c r="B928" s="4">
        <v>6.03</v>
      </c>
    </row>
    <row r="929" spans="1:2" x14ac:dyDescent="0.25">
      <c r="A929" s="4" t="s">
        <v>227</v>
      </c>
      <c r="B929" s="4">
        <v>16</v>
      </c>
    </row>
    <row r="930" spans="1:2" x14ac:dyDescent="0.25">
      <c r="A930" s="4" t="s">
        <v>228</v>
      </c>
      <c r="B930" s="4">
        <v>3003</v>
      </c>
    </row>
    <row r="931" spans="1:2" x14ac:dyDescent="0.25">
      <c r="A931" s="4" t="s">
        <v>223</v>
      </c>
    </row>
    <row r="932" spans="1:2" x14ac:dyDescent="0.25">
      <c r="A932" s="4" t="s">
        <v>215</v>
      </c>
      <c r="B932" s="4" t="s">
        <v>229</v>
      </c>
    </row>
    <row r="933" spans="1:2" x14ac:dyDescent="0.25">
      <c r="A933" s="4" t="s">
        <v>217</v>
      </c>
      <c r="B933" s="4" t="s">
        <v>230</v>
      </c>
    </row>
    <row r="934" spans="1:2" x14ac:dyDescent="0.25">
      <c r="A934" s="4" t="s">
        <v>219</v>
      </c>
      <c r="B934" s="4">
        <v>278</v>
      </c>
    </row>
    <row r="935" spans="1:2" x14ac:dyDescent="0.25">
      <c r="A935" s="4" t="s">
        <v>221</v>
      </c>
      <c r="B935" s="4">
        <v>1.611</v>
      </c>
    </row>
    <row r="936" spans="1:2" x14ac:dyDescent="0.25">
      <c r="A936" s="4" t="s">
        <v>231</v>
      </c>
      <c r="B936" s="4">
        <v>2056</v>
      </c>
    </row>
    <row r="937" spans="1:2" x14ac:dyDescent="0.25">
      <c r="A937" s="4" t="s">
        <v>232</v>
      </c>
      <c r="B937" s="4">
        <v>4</v>
      </c>
    </row>
    <row r="938" spans="1:2" x14ac:dyDescent="0.25">
      <c r="A938" s="4" t="s">
        <v>223</v>
      </c>
    </row>
    <row r="939" spans="1:2" x14ac:dyDescent="0.25">
      <c r="A939" s="4" t="s">
        <v>215</v>
      </c>
      <c r="B939" s="4" t="s">
        <v>233</v>
      </c>
    </row>
    <row r="940" spans="1:2" x14ac:dyDescent="0.25">
      <c r="A940" s="4" t="s">
        <v>217</v>
      </c>
      <c r="B940" s="4" t="s">
        <v>234</v>
      </c>
    </row>
    <row r="941" spans="1:2" x14ac:dyDescent="0.25">
      <c r="A941" s="4" t="s">
        <v>221</v>
      </c>
      <c r="B941" s="4">
        <v>2.9</v>
      </c>
    </row>
    <row r="942" spans="1:2" x14ac:dyDescent="0.25">
      <c r="A942" s="4" t="s">
        <v>223</v>
      </c>
    </row>
    <row r="943" spans="1:2" x14ac:dyDescent="0.25">
      <c r="A943" s="4" t="s">
        <v>215</v>
      </c>
      <c r="B943" s="4" t="s">
        <v>235</v>
      </c>
    </row>
    <row r="944" spans="1:2" x14ac:dyDescent="0.25">
      <c r="A944" s="4" t="s">
        <v>217</v>
      </c>
      <c r="B944" s="4" t="s">
        <v>236</v>
      </c>
    </row>
    <row r="945" spans="1:2" x14ac:dyDescent="0.25">
      <c r="A945" s="4" t="s">
        <v>219</v>
      </c>
      <c r="B945" s="4">
        <v>208</v>
      </c>
    </row>
    <row r="946" spans="1:2" x14ac:dyDescent="0.25">
      <c r="A946" s="4" t="s">
        <v>237</v>
      </c>
      <c r="B946" s="4" t="s">
        <v>238</v>
      </c>
    </row>
    <row r="947" spans="1:2" x14ac:dyDescent="0.25">
      <c r="A947" s="4" t="s">
        <v>239</v>
      </c>
      <c r="B947" s="4" t="s">
        <v>240</v>
      </c>
    </row>
    <row r="948" spans="1:2" x14ac:dyDescent="0.25">
      <c r="A948" s="4" t="s">
        <v>241</v>
      </c>
      <c r="B948" s="4" t="s">
        <v>242</v>
      </c>
    </row>
    <row r="949" spans="1:2" x14ac:dyDescent="0.25">
      <c r="A949" s="4" t="s">
        <v>243</v>
      </c>
      <c r="B949" s="4" t="s">
        <v>244</v>
      </c>
    </row>
    <row r="950" spans="1:2" x14ac:dyDescent="0.25">
      <c r="A950" s="4" t="s">
        <v>223</v>
      </c>
    </row>
    <row r="952" spans="1:2" x14ac:dyDescent="0.25">
      <c r="A952" s="4" t="s">
        <v>245</v>
      </c>
      <c r="B952" s="4" t="s">
        <v>457</v>
      </c>
    </row>
    <row r="953" spans="1:2" x14ac:dyDescent="0.25">
      <c r="A953" s="4" t="s">
        <v>246</v>
      </c>
    </row>
    <row r="954" spans="1:2" x14ac:dyDescent="0.25">
      <c r="A954" s="4" t="s">
        <v>247</v>
      </c>
      <c r="B954" s="4">
        <v>0</v>
      </c>
    </row>
    <row r="955" spans="1:2" x14ac:dyDescent="0.25">
      <c r="A955" s="4" t="s">
        <v>248</v>
      </c>
    </row>
    <row r="956" spans="1:2" x14ac:dyDescent="0.25">
      <c r="A956" s="4" t="s">
        <v>249</v>
      </c>
    </row>
    <row r="957" spans="1:2" x14ac:dyDescent="0.25">
      <c r="A957" s="4" t="s">
        <v>250</v>
      </c>
      <c r="B957" s="4">
        <v>0.76100000000000001</v>
      </c>
    </row>
    <row r="958" spans="1:2" x14ac:dyDescent="0.25">
      <c r="A958" s="4" t="s">
        <v>251</v>
      </c>
      <c r="B958" s="4" t="s">
        <v>252</v>
      </c>
    </row>
    <row r="959" spans="1:2" x14ac:dyDescent="0.25">
      <c r="A959" s="4" t="s">
        <v>253</v>
      </c>
      <c r="B959" s="4">
        <v>1</v>
      </c>
    </row>
    <row r="960" spans="1:2" x14ac:dyDescent="0.25">
      <c r="A960" s="4" t="s">
        <v>254</v>
      </c>
      <c r="B960" s="4" t="s">
        <v>458</v>
      </c>
    </row>
    <row r="961" spans="1:3" x14ac:dyDescent="0.25">
      <c r="A961" s="4" t="s">
        <v>256</v>
      </c>
      <c r="B961" s="4" t="s">
        <v>459</v>
      </c>
      <c r="C961" s="4" t="s">
        <v>460</v>
      </c>
    </row>
    <row r="962" spans="1:3" x14ac:dyDescent="0.25">
      <c r="A962" s="4" t="s">
        <v>257</v>
      </c>
      <c r="B962" s="4">
        <v>4</v>
      </c>
    </row>
    <row r="963" spans="1:3" x14ac:dyDescent="0.25">
      <c r="A963" s="4" t="s">
        <v>258</v>
      </c>
      <c r="B963" s="4">
        <v>4</v>
      </c>
    </row>
    <row r="964" spans="1:3" x14ac:dyDescent="0.25">
      <c r="A964" s="4" t="s">
        <v>259</v>
      </c>
      <c r="B964" s="4">
        <v>3</v>
      </c>
    </row>
    <row r="965" spans="1:3" x14ac:dyDescent="0.25">
      <c r="A965" s="4" t="s">
        <v>260</v>
      </c>
      <c r="B965" s="4">
        <v>5</v>
      </c>
    </row>
    <row r="966" spans="1:3" x14ac:dyDescent="0.25">
      <c r="A966" s="4" t="s">
        <v>261</v>
      </c>
      <c r="B966" s="4">
        <v>2</v>
      </c>
    </row>
    <row r="967" spans="1:3" x14ac:dyDescent="0.25">
      <c r="A967" s="4" t="s">
        <v>262</v>
      </c>
      <c r="B967" s="4">
        <v>0</v>
      </c>
    </row>
    <row r="968" spans="1:3" x14ac:dyDescent="0.25">
      <c r="A968" s="4" t="s">
        <v>263</v>
      </c>
      <c r="B968" s="4" t="s">
        <v>255</v>
      </c>
    </row>
    <row r="969" spans="1:3" x14ac:dyDescent="0.25">
      <c r="A969" s="4" t="s">
        <v>264</v>
      </c>
      <c r="B969" s="4">
        <v>0</v>
      </c>
    </row>
    <row r="970" spans="1:3" x14ac:dyDescent="0.25">
      <c r="A970" s="4" t="s">
        <v>265</v>
      </c>
      <c r="B970" s="4" t="s">
        <v>255</v>
      </c>
    </row>
    <row r="971" spans="1:3" x14ac:dyDescent="0.25">
      <c r="A971" s="4" t="s">
        <v>266</v>
      </c>
      <c r="B971" s="4">
        <v>0</v>
      </c>
    </row>
    <row r="972" spans="1:3" x14ac:dyDescent="0.25">
      <c r="A972" s="4" t="s">
        <v>267</v>
      </c>
      <c r="B972" s="4">
        <v>0</v>
      </c>
    </row>
    <row r="973" spans="1:3" x14ac:dyDescent="0.25">
      <c r="A973" s="4" t="s">
        <v>268</v>
      </c>
      <c r="B973" s="4">
        <v>0</v>
      </c>
    </row>
    <row r="974" spans="1:3" x14ac:dyDescent="0.25">
      <c r="A974" s="4" t="s">
        <v>269</v>
      </c>
      <c r="B974" s="4">
        <v>1</v>
      </c>
    </row>
    <row r="975" spans="1:3" x14ac:dyDescent="0.25">
      <c r="A975" s="4" t="s">
        <v>270</v>
      </c>
      <c r="B975" s="4">
        <v>0.05</v>
      </c>
    </row>
    <row r="976" spans="1:3" x14ac:dyDescent="0.25">
      <c r="A976" s="4" t="s">
        <v>271</v>
      </c>
      <c r="B976" s="4" t="s">
        <v>272</v>
      </c>
    </row>
    <row r="977" spans="1:2" x14ac:dyDescent="0.25">
      <c r="A977" s="4" t="s">
        <v>273</v>
      </c>
      <c r="B977" s="4" t="s">
        <v>274</v>
      </c>
    </row>
    <row r="978" spans="1:2" x14ac:dyDescent="0.25">
      <c r="A978" s="4" t="s">
        <v>275</v>
      </c>
      <c r="B978" s="4" t="s">
        <v>276</v>
      </c>
    </row>
    <row r="979" spans="1:2" x14ac:dyDescent="0.25">
      <c r="A979" s="4" t="s">
        <v>277</v>
      </c>
      <c r="B979" s="4">
        <v>0</v>
      </c>
    </row>
    <row r="980" spans="1:2" x14ac:dyDescent="0.25">
      <c r="A980" s="4" t="s">
        <v>278</v>
      </c>
      <c r="B980" s="4">
        <v>3.4300925925925922E-2</v>
      </c>
    </row>
    <row r="981" spans="1:2" x14ac:dyDescent="0.25">
      <c r="A981" s="4" t="s">
        <v>279</v>
      </c>
      <c r="B981" s="4">
        <v>3.0856481481481481E-3</v>
      </c>
    </row>
    <row r="982" spans="1:2" x14ac:dyDescent="0.25">
      <c r="A982" s="4" t="s">
        <v>280</v>
      </c>
      <c r="B982" s="4">
        <v>904</v>
      </c>
    </row>
    <row r="983" spans="1:2" x14ac:dyDescent="0.25">
      <c r="A983" s="4" t="s">
        <v>281</v>
      </c>
      <c r="B983" s="4">
        <v>696</v>
      </c>
    </row>
    <row r="984" spans="1:2" x14ac:dyDescent="0.25">
      <c r="A984" s="4" t="s">
        <v>282</v>
      </c>
      <c r="B984" s="4">
        <v>-4.9950000000000001</v>
      </c>
    </row>
    <row r="985" spans="1:2" x14ac:dyDescent="0.25">
      <c r="A985" s="4" t="s">
        <v>283</v>
      </c>
      <c r="B985" s="4">
        <v>980.779</v>
      </c>
    </row>
    <row r="986" spans="1:2" x14ac:dyDescent="0.25">
      <c r="A986" s="4" t="s">
        <v>284</v>
      </c>
      <c r="B986" s="4">
        <v>53.566000000000003</v>
      </c>
    </row>
    <row r="987" spans="1:2" x14ac:dyDescent="0.25">
      <c r="A987" s="4" t="s">
        <v>285</v>
      </c>
      <c r="B987" s="4">
        <v>10.028</v>
      </c>
    </row>
    <row r="988" spans="1:2" x14ac:dyDescent="0.25">
      <c r="A988" s="4" t="s">
        <v>286</v>
      </c>
      <c r="B988" s="4">
        <v>0.752</v>
      </c>
    </row>
    <row r="990" spans="1:2" x14ac:dyDescent="0.25">
      <c r="A990" s="4" t="s">
        <v>287</v>
      </c>
    </row>
    <row r="991" spans="1:2" x14ac:dyDescent="0.25">
      <c r="A991" s="4" t="s">
        <v>288</v>
      </c>
    </row>
    <row r="992" spans="1:2" x14ac:dyDescent="0.25">
      <c r="A992" s="4" t="s">
        <v>289</v>
      </c>
    </row>
    <row r="993" spans="1:2" x14ac:dyDescent="0.25">
      <c r="A993" s="4" t="s">
        <v>290</v>
      </c>
    </row>
    <row r="994" spans="1:2" x14ac:dyDescent="0.25">
      <c r="A994" s="4" t="s">
        <v>291</v>
      </c>
      <c r="B994" s="4">
        <v>0</v>
      </c>
    </row>
    <row r="995" spans="1:2" x14ac:dyDescent="0.25">
      <c r="A995" s="4" t="s">
        <v>292</v>
      </c>
      <c r="B995" s="4">
        <v>0</v>
      </c>
    </row>
    <row r="996" spans="1:2" x14ac:dyDescent="0.25">
      <c r="A996" s="4" t="s">
        <v>293</v>
      </c>
      <c r="B996" s="4">
        <v>0</v>
      </c>
    </row>
    <row r="997" spans="1:2" x14ac:dyDescent="0.25">
      <c r="A997" s="4" t="s">
        <v>294</v>
      </c>
      <c r="B997" s="4">
        <v>0</v>
      </c>
    </row>
    <row r="998" spans="1:2" x14ac:dyDescent="0.25">
      <c r="A998" s="4" t="s">
        <v>295</v>
      </c>
      <c r="B998" s="4">
        <v>0</v>
      </c>
    </row>
    <row r="999" spans="1:2" x14ac:dyDescent="0.25">
      <c r="A999" s="4" t="s">
        <v>296</v>
      </c>
      <c r="B999" s="4">
        <v>0</v>
      </c>
    </row>
    <row r="1000" spans="1:2" x14ac:dyDescent="0.25">
      <c r="A1000" s="4" t="s">
        <v>297</v>
      </c>
      <c r="B1000" s="4">
        <v>0</v>
      </c>
    </row>
    <row r="1001" spans="1:2" x14ac:dyDescent="0.25">
      <c r="A1001" s="4" t="s">
        <v>298</v>
      </c>
      <c r="B1001" s="4">
        <v>0</v>
      </c>
    </row>
    <row r="1004" spans="1:2" x14ac:dyDescent="0.25">
      <c r="A1004" s="4" t="s">
        <v>299</v>
      </c>
    </row>
    <row r="1005" spans="1:2" x14ac:dyDescent="0.25">
      <c r="A1005" s="4" t="s">
        <v>100</v>
      </c>
    </row>
    <row r="1006" spans="1:2" x14ac:dyDescent="0.25">
      <c r="A1006" s="4" t="s">
        <v>104</v>
      </c>
    </row>
    <row r="1007" spans="1:2" x14ac:dyDescent="0.25">
      <c r="A1007" s="4" t="s">
        <v>300</v>
      </c>
      <c r="B1007" s="4" t="s">
        <v>117</v>
      </c>
    </row>
    <row r="1008" spans="1:2" x14ac:dyDescent="0.25">
      <c r="A1008" s="4" t="s">
        <v>301</v>
      </c>
      <c r="B1008" s="4" t="s">
        <v>302</v>
      </c>
    </row>
    <row r="1009" spans="1:2" x14ac:dyDescent="0.25">
      <c r="A1009" s="4" t="s">
        <v>197</v>
      </c>
      <c r="B1009" s="4" t="s">
        <v>303</v>
      </c>
    </row>
    <row r="1010" spans="1:2" x14ac:dyDescent="0.25">
      <c r="A1010" s="4" t="s">
        <v>198</v>
      </c>
      <c r="B1010" s="4" t="s">
        <v>304</v>
      </c>
    </row>
    <row r="1013" spans="1:2" x14ac:dyDescent="0.25">
      <c r="A1013" s="4" t="s">
        <v>305</v>
      </c>
    </row>
    <row r="1014" spans="1:2" x14ac:dyDescent="0.25">
      <c r="A1014" s="4" t="s">
        <v>306</v>
      </c>
      <c r="B1014" s="4">
        <v>6.569</v>
      </c>
    </row>
    <row r="1015" spans="1:2" x14ac:dyDescent="0.25">
      <c r="A1015" s="4" t="s">
        <v>307</v>
      </c>
      <c r="B1015" s="4">
        <v>0</v>
      </c>
    </row>
    <row r="1016" spans="1:2" x14ac:dyDescent="0.25">
      <c r="A1016" s="4" t="s">
        <v>308</v>
      </c>
      <c r="B1016" s="4">
        <v>0</v>
      </c>
    </row>
    <row r="1017" spans="1:2" x14ac:dyDescent="0.25">
      <c r="A1017" s="4" t="s">
        <v>309</v>
      </c>
      <c r="B1017" s="4">
        <v>0</v>
      </c>
    </row>
    <row r="1019" spans="1:2" x14ac:dyDescent="0.25">
      <c r="A1019" s="4" t="s">
        <v>310</v>
      </c>
    </row>
    <row r="1020" spans="1:2" x14ac:dyDescent="0.25">
      <c r="A1020" s="4" t="s">
        <v>311</v>
      </c>
      <c r="B1020" s="4">
        <v>0</v>
      </c>
    </row>
    <row r="1021" spans="1:2" x14ac:dyDescent="0.25">
      <c r="A1021" s="4" t="s">
        <v>312</v>
      </c>
      <c r="B1021" s="4">
        <v>0</v>
      </c>
    </row>
    <row r="1022" spans="1:2" x14ac:dyDescent="0.25">
      <c r="A1022" s="4" t="s">
        <v>313</v>
      </c>
      <c r="B1022" s="4">
        <v>0</v>
      </c>
    </row>
    <row r="1023" spans="1:2" x14ac:dyDescent="0.25">
      <c r="A1023" s="4" t="s">
        <v>314</v>
      </c>
      <c r="B1023" s="4">
        <v>0</v>
      </c>
    </row>
    <row r="1024" spans="1:2" x14ac:dyDescent="0.25">
      <c r="A1024" s="4" t="s">
        <v>315</v>
      </c>
      <c r="B1024" s="4">
        <v>0</v>
      </c>
    </row>
    <row r="1025" spans="1:2" x14ac:dyDescent="0.25">
      <c r="A1025" s="4" t="s">
        <v>316</v>
      </c>
      <c r="B1025" s="4">
        <v>0</v>
      </c>
    </row>
    <row r="1026" spans="1:2" x14ac:dyDescent="0.25">
      <c r="A1026" s="4" t="s">
        <v>317</v>
      </c>
      <c r="B1026" s="4">
        <v>0</v>
      </c>
    </row>
    <row r="1027" spans="1:2" x14ac:dyDescent="0.25">
      <c r="A1027" s="4" t="s">
        <v>318</v>
      </c>
      <c r="B1027" s="4">
        <v>0</v>
      </c>
    </row>
    <row r="1029" spans="1:2" x14ac:dyDescent="0.25">
      <c r="A1029" s="4" t="s">
        <v>319</v>
      </c>
    </row>
    <row r="1030" spans="1:2" x14ac:dyDescent="0.25">
      <c r="A1030" s="4" t="s">
        <v>320</v>
      </c>
      <c r="B1030" s="4">
        <v>0</v>
      </c>
    </row>
    <row r="1031" spans="1:2" x14ac:dyDescent="0.25">
      <c r="A1031" s="4" t="s">
        <v>321</v>
      </c>
      <c r="B1031" s="4">
        <v>0</v>
      </c>
    </row>
    <row r="1032" spans="1:2" x14ac:dyDescent="0.25">
      <c r="A1032" s="4" t="s">
        <v>322</v>
      </c>
      <c r="B1032" s="4">
        <v>0</v>
      </c>
    </row>
    <row r="1033" spans="1:2" x14ac:dyDescent="0.25">
      <c r="A1033" s="4" t="s">
        <v>323</v>
      </c>
      <c r="B1033" s="4">
        <v>0</v>
      </c>
    </row>
    <row r="1034" spans="1:2" x14ac:dyDescent="0.25">
      <c r="A1034" s="4" t="s">
        <v>324</v>
      </c>
      <c r="B1034" s="4">
        <v>0</v>
      </c>
    </row>
    <row r="1035" spans="1:2" x14ac:dyDescent="0.25">
      <c r="A1035" s="4" t="s">
        <v>325</v>
      </c>
      <c r="B1035" s="4">
        <v>0</v>
      </c>
    </row>
    <row r="1036" spans="1:2" x14ac:dyDescent="0.25">
      <c r="A1036" s="4" t="s">
        <v>326</v>
      </c>
      <c r="B1036" s="4">
        <v>0</v>
      </c>
    </row>
    <row r="1037" spans="1:2" x14ac:dyDescent="0.25">
      <c r="A1037" s="4" t="s">
        <v>327</v>
      </c>
      <c r="B1037" s="4">
        <v>0</v>
      </c>
    </row>
    <row r="1039" spans="1:2" x14ac:dyDescent="0.25">
      <c r="A1039" s="4" t="s">
        <v>328</v>
      </c>
    </row>
    <row r="1040" spans="1:2" x14ac:dyDescent="0.25">
      <c r="A1040" s="4" t="s">
        <v>329</v>
      </c>
      <c r="B1040" s="4">
        <v>0</v>
      </c>
    </row>
    <row r="1041" spans="1:7" x14ac:dyDescent="0.25">
      <c r="A1041" s="4" t="s">
        <v>330</v>
      </c>
      <c r="B1041" s="4">
        <v>0</v>
      </c>
    </row>
    <row r="1042" spans="1:7" x14ac:dyDescent="0.25">
      <c r="A1042" s="4" t="s">
        <v>331</v>
      </c>
      <c r="B1042" s="4">
        <v>0</v>
      </c>
    </row>
    <row r="1043" spans="1:7" x14ac:dyDescent="0.25">
      <c r="A1043" s="4" t="s">
        <v>332</v>
      </c>
      <c r="B1043" s="4">
        <v>0</v>
      </c>
    </row>
    <row r="1044" spans="1:7" x14ac:dyDescent="0.25">
      <c r="A1044" s="4" t="s">
        <v>333</v>
      </c>
      <c r="B1044" s="4">
        <v>0</v>
      </c>
    </row>
    <row r="1045" spans="1:7" x14ac:dyDescent="0.25">
      <c r="A1045" s="4" t="s">
        <v>334</v>
      </c>
      <c r="B1045" s="4">
        <v>0</v>
      </c>
    </row>
    <row r="1046" spans="1:7" x14ac:dyDescent="0.25">
      <c r="A1046" s="4" t="s">
        <v>335</v>
      </c>
      <c r="B1046" s="4">
        <v>0</v>
      </c>
    </row>
    <row r="1047" spans="1:7" x14ac:dyDescent="0.25">
      <c r="A1047" s="4" t="s">
        <v>336</v>
      </c>
      <c r="B1047" s="4">
        <v>0</v>
      </c>
    </row>
    <row r="1048" spans="1:7" x14ac:dyDescent="0.25">
      <c r="A1048" s="4" t="s">
        <v>337</v>
      </c>
      <c r="B1048" s="4">
        <v>0</v>
      </c>
    </row>
    <row r="1050" spans="1:7" x14ac:dyDescent="0.25">
      <c r="A1050" s="4" t="s">
        <v>338</v>
      </c>
      <c r="B1050" s="4" t="s">
        <v>339</v>
      </c>
    </row>
    <row r="1051" spans="1:7" x14ac:dyDescent="0.25">
      <c r="A1051" s="4" t="s">
        <v>340</v>
      </c>
      <c r="B1051" s="4">
        <v>0.76100000000000001</v>
      </c>
      <c r="C1051" s="4">
        <v>1</v>
      </c>
      <c r="D1051" s="4">
        <v>1.988</v>
      </c>
      <c r="E1051" s="4">
        <v>3.3000000000000002E-2</v>
      </c>
      <c r="F1051" s="4">
        <v>0</v>
      </c>
      <c r="G1051" s="4">
        <v>0</v>
      </c>
    </row>
    <row r="1053" spans="1:7" x14ac:dyDescent="0.25">
      <c r="A1053" s="4" t="s">
        <v>341</v>
      </c>
    </row>
    <row r="1054" spans="1:7" x14ac:dyDescent="0.25">
      <c r="A1054" s="4" t="s">
        <v>342</v>
      </c>
      <c r="B1054" s="4">
        <v>0</v>
      </c>
    </row>
    <row r="1055" spans="1:7" x14ac:dyDescent="0.25">
      <c r="A1055" s="4" t="s">
        <v>343</v>
      </c>
      <c r="B1055" s="4">
        <v>0</v>
      </c>
    </row>
    <row r="1056" spans="1:7" x14ac:dyDescent="0.25">
      <c r="A1056" s="4" t="s">
        <v>344</v>
      </c>
      <c r="B1056" s="4">
        <v>0</v>
      </c>
    </row>
    <row r="1057" spans="1:2" x14ac:dyDescent="0.25">
      <c r="A1057" s="4" t="s">
        <v>345</v>
      </c>
      <c r="B1057" s="4">
        <v>0</v>
      </c>
    </row>
    <row r="1058" spans="1:2" x14ac:dyDescent="0.25">
      <c r="A1058" s="4" t="s">
        <v>346</v>
      </c>
      <c r="B1058" s="4">
        <v>0</v>
      </c>
    </row>
    <row r="1059" spans="1:2" x14ac:dyDescent="0.25">
      <c r="A1059" s="4" t="s">
        <v>347</v>
      </c>
      <c r="B1059" s="4">
        <v>0</v>
      </c>
    </row>
    <row r="1060" spans="1:2" x14ac:dyDescent="0.25">
      <c r="A1060" s="4" t="s">
        <v>348</v>
      </c>
      <c r="B1060" s="4">
        <v>0</v>
      </c>
    </row>
    <row r="1061" spans="1:2" x14ac:dyDescent="0.25">
      <c r="A1061" s="4" t="s">
        <v>349</v>
      </c>
      <c r="B1061" s="4">
        <v>0</v>
      </c>
    </row>
    <row r="1062" spans="1:2" x14ac:dyDescent="0.25">
      <c r="A1062" s="4" t="s">
        <v>350</v>
      </c>
      <c r="B1062" s="4">
        <v>0</v>
      </c>
    </row>
    <row r="1064" spans="1:2" x14ac:dyDescent="0.25">
      <c r="A1064" s="4" t="s">
        <v>351</v>
      </c>
    </row>
    <row r="1065" spans="1:2" x14ac:dyDescent="0.25">
      <c r="A1065" s="4" t="s">
        <v>461</v>
      </c>
    </row>
    <row r="1066" spans="1:2" x14ac:dyDescent="0.25">
      <c r="A1066" s="4" t="s">
        <v>462</v>
      </c>
    </row>
    <row r="1067" spans="1:2" x14ac:dyDescent="0.25">
      <c r="A1067" s="4" t="s">
        <v>463</v>
      </c>
    </row>
    <row r="1070" spans="1:2" x14ac:dyDescent="0.25">
      <c r="A1070" s="4" t="s">
        <v>352</v>
      </c>
    </row>
    <row r="1071" spans="1:2" x14ac:dyDescent="0.25">
      <c r="A1071" s="4" t="s">
        <v>461</v>
      </c>
    </row>
    <row r="1072" spans="1:2" x14ac:dyDescent="0.25">
      <c r="A1072" s="4" t="s">
        <v>462</v>
      </c>
    </row>
    <row r="1073" spans="1:2" x14ac:dyDescent="0.25">
      <c r="A1073" s="4" t="s">
        <v>463</v>
      </c>
    </row>
    <row r="1076" spans="1:2" x14ac:dyDescent="0.25">
      <c r="A1076" s="4" t="s">
        <v>353</v>
      </c>
    </row>
    <row r="1077" spans="1:2" x14ac:dyDescent="0.25">
      <c r="A1077" s="4" t="s">
        <v>354</v>
      </c>
      <c r="B1077" s="4">
        <v>1000</v>
      </c>
    </row>
    <row r="1078" spans="1:2" x14ac:dyDescent="0.25">
      <c r="A1078" s="4" t="s">
        <v>355</v>
      </c>
      <c r="B1078" s="4">
        <v>21</v>
      </c>
    </row>
    <row r="1079" spans="1:2" x14ac:dyDescent="0.25">
      <c r="A1079" s="4" t="s">
        <v>356</v>
      </c>
      <c r="B1079" s="4">
        <v>0.05</v>
      </c>
    </row>
    <row r="1080" spans="1:2" x14ac:dyDescent="0.25">
      <c r="A1080" s="4" t="s">
        <v>357</v>
      </c>
      <c r="B1080" s="4">
        <v>10000</v>
      </c>
    </row>
    <row r="1081" spans="1:2" x14ac:dyDescent="0.25">
      <c r="A1081" s="4" t="s">
        <v>358</v>
      </c>
      <c r="B1081" s="4">
        <v>0.5</v>
      </c>
    </row>
    <row r="1082" spans="1:2" x14ac:dyDescent="0.25">
      <c r="A1082" s="4" t="s">
        <v>359</v>
      </c>
      <c r="B1082" s="4">
        <v>5.0000000000000001E-3</v>
      </c>
    </row>
    <row r="1083" spans="1:2" x14ac:dyDescent="0.25">
      <c r="A1083" s="4" t="s">
        <v>360</v>
      </c>
      <c r="B1083" s="4">
        <v>4</v>
      </c>
    </row>
    <row r="1085" spans="1:2" x14ac:dyDescent="0.25">
      <c r="A1085" s="4" t="s">
        <v>361</v>
      </c>
    </row>
    <row r="1086" spans="1:2" x14ac:dyDescent="0.25">
      <c r="A1086" s="4" t="s">
        <v>362</v>
      </c>
      <c r="B1086" s="4">
        <v>0</v>
      </c>
    </row>
    <row r="1087" spans="1:2" x14ac:dyDescent="0.25">
      <c r="A1087" s="4" t="s">
        <v>363</v>
      </c>
      <c r="B1087" s="4">
        <v>0</v>
      </c>
    </row>
    <row r="1088" spans="1:2" x14ac:dyDescent="0.25">
      <c r="A1088" s="4" t="s">
        <v>364</v>
      </c>
      <c r="B1088" s="4">
        <v>1</v>
      </c>
    </row>
    <row r="1089" spans="1:15" x14ac:dyDescent="0.25">
      <c r="A1089" s="4" t="s">
        <v>365</v>
      </c>
      <c r="B1089" s="4">
        <v>0</v>
      </c>
    </row>
    <row r="1090" spans="1:15" x14ac:dyDescent="0.25">
      <c r="A1090" s="4" t="s">
        <v>366</v>
      </c>
      <c r="B1090" s="4">
        <v>0</v>
      </c>
    </row>
    <row r="1091" spans="1:15" x14ac:dyDescent="0.25">
      <c r="A1091" s="4" t="s">
        <v>367</v>
      </c>
      <c r="B1091" s="4">
        <v>0</v>
      </c>
    </row>
    <row r="1092" spans="1:15" x14ac:dyDescent="0.25">
      <c r="A1092" s="4" t="s">
        <v>368</v>
      </c>
      <c r="B1092" s="4">
        <v>887</v>
      </c>
    </row>
    <row r="1093" spans="1:15" x14ac:dyDescent="0.25">
      <c r="A1093" s="4" t="s">
        <v>369</v>
      </c>
      <c r="B1093" s="4">
        <v>0</v>
      </c>
    </row>
    <row r="1095" spans="1:15" x14ac:dyDescent="0.25">
      <c r="A1095" s="4" t="s">
        <v>370</v>
      </c>
    </row>
    <row r="1096" spans="1:15" x14ac:dyDescent="0.25">
      <c r="B1096" s="4" t="s">
        <v>371</v>
      </c>
      <c r="C1096" s="4" t="s">
        <v>372</v>
      </c>
      <c r="D1096" s="4" t="s">
        <v>163</v>
      </c>
      <c r="E1096" s="4" t="s">
        <v>373</v>
      </c>
      <c r="F1096" s="4" t="s">
        <v>374</v>
      </c>
      <c r="G1096" s="4" t="s">
        <v>375</v>
      </c>
      <c r="H1096" s="4" t="s">
        <v>376</v>
      </c>
      <c r="I1096" s="4" t="s">
        <v>377</v>
      </c>
      <c r="J1096" s="4" t="s">
        <v>378</v>
      </c>
      <c r="K1096" s="4" t="s">
        <v>379</v>
      </c>
      <c r="L1096" s="4" t="s">
        <v>380</v>
      </c>
      <c r="M1096" s="4" t="s">
        <v>381</v>
      </c>
      <c r="N1096" s="4" t="s">
        <v>382</v>
      </c>
      <c r="O1096" s="4" t="s">
        <v>383</v>
      </c>
    </row>
    <row r="1097" spans="1:15" x14ac:dyDescent="0.25">
      <c r="A1097" s="4" t="s">
        <v>384</v>
      </c>
      <c r="B1097" s="4" t="s">
        <v>197</v>
      </c>
      <c r="C1097" s="4" t="s">
        <v>195</v>
      </c>
      <c r="D1097" s="4" t="s">
        <v>199</v>
      </c>
      <c r="E1097" s="4">
        <v>1</v>
      </c>
      <c r="F1097" s="4">
        <v>0</v>
      </c>
      <c r="G1097" s="4">
        <v>24.072500000000002</v>
      </c>
    </row>
    <row r="1098" spans="1:15" x14ac:dyDescent="0.25">
      <c r="A1098" s="4" t="s">
        <v>385</v>
      </c>
      <c r="E1098" s="4">
        <v>-1</v>
      </c>
    </row>
    <row r="1099" spans="1:15" x14ac:dyDescent="0.25">
      <c r="A1099" s="4" t="s">
        <v>386</v>
      </c>
      <c r="B1099" s="4" t="s">
        <v>198</v>
      </c>
      <c r="C1099" s="4" t="s">
        <v>196</v>
      </c>
      <c r="D1099" s="4" t="s">
        <v>200</v>
      </c>
      <c r="E1099" s="4">
        <v>1</v>
      </c>
      <c r="F1099" s="4">
        <v>0</v>
      </c>
      <c r="G1099" s="4">
        <v>20.100000000000001</v>
      </c>
    </row>
    <row r="1101" spans="1:15" x14ac:dyDescent="0.25">
      <c r="A1101" s="4" t="s">
        <v>387</v>
      </c>
    </row>
    <row r="1102" spans="1:15" x14ac:dyDescent="0.25">
      <c r="A1102" s="4" t="s">
        <v>388</v>
      </c>
    </row>
    <row r="1103" spans="1:15" x14ac:dyDescent="0.25">
      <c r="A1103" s="4" t="s">
        <v>389</v>
      </c>
      <c r="B1103" s="4">
        <v>1</v>
      </c>
    </row>
    <row r="1104" spans="1:15" x14ac:dyDescent="0.25">
      <c r="A1104" s="4" t="s">
        <v>390</v>
      </c>
      <c r="B1104" s="4">
        <v>41704</v>
      </c>
    </row>
    <row r="1105" spans="1:4" x14ac:dyDescent="0.25">
      <c r="A1105" s="4" t="s">
        <v>39</v>
      </c>
      <c r="B1105" s="4">
        <v>0.48497685185185185</v>
      </c>
    </row>
    <row r="1106" spans="1:4" x14ac:dyDescent="0.25">
      <c r="A1106" s="4" t="s">
        <v>391</v>
      </c>
      <c r="B1106" s="4">
        <v>30</v>
      </c>
    </row>
    <row r="1107" spans="1:4" x14ac:dyDescent="0.25">
      <c r="A1107" s="4" t="s">
        <v>392</v>
      </c>
      <c r="B1107" s="4" t="s">
        <v>393</v>
      </c>
    </row>
    <row r="1109" spans="1:4" x14ac:dyDescent="0.25">
      <c r="A1109" s="4" t="s">
        <v>394</v>
      </c>
      <c r="B1109" s="4" t="s">
        <v>395</v>
      </c>
      <c r="C1109" s="4" t="s">
        <v>396</v>
      </c>
      <c r="D1109" s="4" t="s">
        <v>397</v>
      </c>
    </row>
    <row r="1110" spans="1:4" x14ac:dyDescent="0.25">
      <c r="A1110" s="4" t="s">
        <v>398</v>
      </c>
      <c r="B1110" s="4">
        <v>-8.125</v>
      </c>
      <c r="C1110" s="4">
        <v>0</v>
      </c>
      <c r="D1110" s="4">
        <v>-8.125</v>
      </c>
    </row>
    <row r="1111" spans="1:4" x14ac:dyDescent="0.25">
      <c r="A1111" s="4" t="s">
        <v>399</v>
      </c>
      <c r="B1111" s="4">
        <v>-0.05</v>
      </c>
      <c r="C1111" s="4">
        <v>0</v>
      </c>
      <c r="D1111" s="4">
        <v>-0.05</v>
      </c>
    </row>
    <row r="1112" spans="1:4" x14ac:dyDescent="0.25">
      <c r="A1112" s="4" t="s">
        <v>400</v>
      </c>
      <c r="B1112" s="4">
        <v>1.3875</v>
      </c>
      <c r="C1112" s="4">
        <v>0.28666700000000001</v>
      </c>
      <c r="D1112" s="4">
        <v>1.100833</v>
      </c>
    </row>
    <row r="1113" spans="1:4" x14ac:dyDescent="0.25">
      <c r="A1113" s="4" t="s">
        <v>401</v>
      </c>
      <c r="B1113" s="4">
        <v>0.1125</v>
      </c>
      <c r="C1113" s="4">
        <v>-1.3332999999999999E-2</v>
      </c>
      <c r="D1113" s="4">
        <v>0.125833</v>
      </c>
    </row>
    <row r="1114" spans="1:4" x14ac:dyDescent="0.25">
      <c r="A1114" s="4" t="s">
        <v>402</v>
      </c>
      <c r="B1114" s="4">
        <v>6.9812500000000002</v>
      </c>
      <c r="C1114" s="4">
        <v>1.22</v>
      </c>
      <c r="D1114" s="4">
        <v>5.7612500000000004</v>
      </c>
    </row>
    <row r="1115" spans="1:4" x14ac:dyDescent="0.25">
      <c r="A1115" s="4" t="s">
        <v>403</v>
      </c>
      <c r="B1115" s="4">
        <v>-2.5</v>
      </c>
      <c r="C1115" s="4">
        <v>4</v>
      </c>
      <c r="D1115" s="4">
        <v>-6.5</v>
      </c>
    </row>
    <row r="1117" spans="1:4" x14ac:dyDescent="0.25">
      <c r="A1117" s="4" t="s">
        <v>404</v>
      </c>
    </row>
    <row r="1118" spans="1:4" x14ac:dyDescent="0.25">
      <c r="A1118" s="4" t="s">
        <v>389</v>
      </c>
      <c r="B1118" s="4">
        <v>1</v>
      </c>
    </row>
    <row r="1119" spans="1:4" x14ac:dyDescent="0.25">
      <c r="A1119" s="4" t="s">
        <v>390</v>
      </c>
      <c r="B1119" s="4">
        <v>41704</v>
      </c>
    </row>
    <row r="1120" spans="1:4" x14ac:dyDescent="0.25">
      <c r="A1120" s="4" t="s">
        <v>39</v>
      </c>
      <c r="B1120" s="4">
        <v>0.48751157407407408</v>
      </c>
    </row>
    <row r="1121" spans="1:10" x14ac:dyDescent="0.25">
      <c r="A1121" s="4" t="s">
        <v>391</v>
      </c>
      <c r="B1121" s="4">
        <v>30</v>
      </c>
    </row>
    <row r="1122" spans="1:10" x14ac:dyDescent="0.25">
      <c r="A1122" s="4" t="s">
        <v>392</v>
      </c>
      <c r="B1122" s="4" t="s">
        <v>404</v>
      </c>
    </row>
    <row r="1123" spans="1:10" x14ac:dyDescent="0.25">
      <c r="A1123" s="4" t="s">
        <v>156</v>
      </c>
      <c r="B1123" s="4" t="s">
        <v>3</v>
      </c>
      <c r="C1123" s="4" t="s">
        <v>2</v>
      </c>
      <c r="D1123" s="4" t="s">
        <v>7</v>
      </c>
      <c r="E1123" s="4" t="s">
        <v>405</v>
      </c>
      <c r="F1123" s="4" t="s">
        <v>4</v>
      </c>
      <c r="G1123" s="4" t="s">
        <v>5</v>
      </c>
      <c r="H1123" s="4" t="s">
        <v>406</v>
      </c>
      <c r="I1123" s="4" t="s">
        <v>6</v>
      </c>
      <c r="J1123" s="4" t="s">
        <v>407</v>
      </c>
    </row>
    <row r="1124" spans="1:10" x14ac:dyDescent="0.25">
      <c r="A1124" s="4" t="s">
        <v>408</v>
      </c>
      <c r="B1124" s="4">
        <v>60300</v>
      </c>
      <c r="C1124" s="4">
        <v>16</v>
      </c>
      <c r="D1124" s="4">
        <v>20.9</v>
      </c>
      <c r="E1124" s="4">
        <v>3003</v>
      </c>
      <c r="F1124" s="4">
        <v>2056</v>
      </c>
      <c r="G1124" s="4">
        <v>4</v>
      </c>
      <c r="H1124" s="4">
        <v>0</v>
      </c>
      <c r="I1124" s="4">
        <v>3000</v>
      </c>
      <c r="J1124" s="4">
        <v>0</v>
      </c>
    </row>
    <row r="1126" spans="1:10" x14ac:dyDescent="0.25">
      <c r="A1126" s="4" t="s">
        <v>394</v>
      </c>
      <c r="B1126" s="4" t="s">
        <v>395</v>
      </c>
      <c r="C1126" s="4" t="s">
        <v>396</v>
      </c>
      <c r="D1126" s="4" t="s">
        <v>397</v>
      </c>
    </row>
    <row r="1127" spans="1:10" x14ac:dyDescent="0.25">
      <c r="A1127" s="4" t="s">
        <v>398</v>
      </c>
      <c r="B1127" s="4">
        <v>60431.875</v>
      </c>
      <c r="C1127" s="4">
        <v>60268</v>
      </c>
      <c r="D1127" s="4">
        <v>163.875</v>
      </c>
    </row>
    <row r="1128" spans="1:10" x14ac:dyDescent="0.25">
      <c r="A1128" s="4" t="s">
        <v>399</v>
      </c>
      <c r="B1128" s="4">
        <v>16.149999999999999</v>
      </c>
      <c r="C1128" s="4">
        <v>16.005333</v>
      </c>
      <c r="D1128" s="4">
        <v>0.14466699999999999</v>
      </c>
    </row>
    <row r="1129" spans="1:10" x14ac:dyDescent="0.25">
      <c r="A1129" s="4" t="s">
        <v>400</v>
      </c>
      <c r="B1129" s="4">
        <v>3008.875</v>
      </c>
      <c r="C1129" s="4">
        <v>3003</v>
      </c>
      <c r="D1129" s="4">
        <v>5.875</v>
      </c>
    </row>
    <row r="1130" spans="1:10" x14ac:dyDescent="0.25">
      <c r="A1130" s="4" t="s">
        <v>401</v>
      </c>
      <c r="B1130" s="4">
        <v>2087.5562500000001</v>
      </c>
      <c r="C1130" s="4">
        <v>2054.126667</v>
      </c>
      <c r="D1130" s="4">
        <v>33.429583000000001</v>
      </c>
    </row>
    <row r="1131" spans="1:10" x14ac:dyDescent="0.25">
      <c r="A1131" s="4" t="s">
        <v>403</v>
      </c>
      <c r="B1131" s="4">
        <v>2974.739583</v>
      </c>
      <c r="C1131" s="4">
        <v>2998.5644440000001</v>
      </c>
      <c r="D1131" s="4">
        <v>-23.824860999999999</v>
      </c>
    </row>
    <row r="1135" spans="1:10" x14ac:dyDescent="0.25">
      <c r="A1135" s="4" t="s">
        <v>409</v>
      </c>
    </row>
    <row r="1136" spans="1:10" x14ac:dyDescent="0.25">
      <c r="A1136" s="4" t="s">
        <v>410</v>
      </c>
      <c r="B1136" s="4">
        <v>41704</v>
      </c>
      <c r="C1136" s="4">
        <v>2.5953703703703705E-2</v>
      </c>
      <c r="D1136" s="4" t="s">
        <v>411</v>
      </c>
    </row>
    <row r="1137" spans="1:1" x14ac:dyDescent="0.25">
      <c r="A1137" s="4" t="s">
        <v>412</v>
      </c>
    </row>
    <row r="1138" spans="1:1" x14ac:dyDescent="0.25">
      <c r="A1138" s="4" t="s">
        <v>413</v>
      </c>
    </row>
    <row r="1139" spans="1:1" x14ac:dyDescent="0.25">
      <c r="A1139" s="4" t="s">
        <v>414</v>
      </c>
    </row>
    <row r="1140" spans="1:1" x14ac:dyDescent="0.25">
      <c r="A1140" s="4" t="s">
        <v>415</v>
      </c>
    </row>
  </sheetData>
  <customSheetViews>
    <customSheetView guid="{2B424CCC-7244-4294-A128-8AE125D4F682}">
      <pane ySplit="4" topLeftCell="A5" activePane="bottomLeft" state="frozen"/>
      <selection pane="bottomLeft" activeCell="A4" sqref="A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19"/>
  <sheetViews>
    <sheetView showGridLines="0" tabSelected="1" workbookViewId="0">
      <selection activeCell="H5" sqref="H5"/>
    </sheetView>
  </sheetViews>
  <sheetFormatPr defaultRowHeight="15" x14ac:dyDescent="0.25"/>
  <cols>
    <col min="3" max="3" width="26.5703125" bestFit="1" customWidth="1"/>
    <col min="4" max="4" width="8" bestFit="1" customWidth="1"/>
    <col min="5" max="8" width="8.5703125" bestFit="1" customWidth="1"/>
    <col min="9" max="9" width="22.140625" bestFit="1" customWidth="1"/>
  </cols>
  <sheetData>
    <row r="4" spans="3:9" x14ac:dyDescent="0.25">
      <c r="C4" s="10" t="s">
        <v>178</v>
      </c>
      <c r="D4" s="10" t="s">
        <v>163</v>
      </c>
      <c r="E4" s="10" t="s">
        <v>164</v>
      </c>
      <c r="F4" s="10" t="s">
        <v>165</v>
      </c>
      <c r="G4" s="10" t="s">
        <v>166</v>
      </c>
      <c r="H4" s="10" t="s">
        <v>167</v>
      </c>
      <c r="I4" s="20" t="s">
        <v>468</v>
      </c>
    </row>
    <row r="5" spans="3:9" x14ac:dyDescent="0.25">
      <c r="C5" s="11" t="s">
        <v>179</v>
      </c>
      <c r="D5" s="11" t="s">
        <v>180</v>
      </c>
      <c r="E5" s="14">
        <f>'Lap 1 data'!$B$8</f>
        <v>1.5393518518518542E-3</v>
      </c>
      <c r="F5" s="12">
        <f>'Lap 2 data'!$B$8</f>
        <v>1.5046296296296266E-3</v>
      </c>
      <c r="G5" s="12">
        <f>'Lap 3 data'!$B$8</f>
        <v>1.5046296296296335E-3</v>
      </c>
      <c r="H5" s="12">
        <f>'Lap 4 data'!$B$8</f>
        <v>1.4699074074073998E-3</v>
      </c>
      <c r="I5" s="12">
        <f>AVERAGE(F5,G5,H5)</f>
        <v>1.4930555555555532E-3</v>
      </c>
    </row>
    <row r="6" spans="3:9" x14ac:dyDescent="0.25">
      <c r="C6" s="11" t="s">
        <v>181</v>
      </c>
      <c r="D6" s="11" t="s">
        <v>182</v>
      </c>
      <c r="E6" s="13">
        <f>'Lap 1 data'!$AT8</f>
        <v>1.2750833333333333</v>
      </c>
      <c r="F6" s="13">
        <f>'Lap 2 data'!$AT8</f>
        <v>1.3028611111111117</v>
      </c>
      <c r="G6" s="13">
        <f>'Lap 3 data'!$AT8</f>
        <v>1.3123888888888884</v>
      </c>
      <c r="H6" s="13">
        <f>'Lap 4 data'!$AT8</f>
        <v>1.3062777777777779</v>
      </c>
      <c r="I6" s="13">
        <f>AVERAGE(F6,G6,H6)</f>
        <v>1.3071759259259259</v>
      </c>
    </row>
    <row r="7" spans="3:9" x14ac:dyDescent="0.25">
      <c r="C7" s="11" t="s">
        <v>183</v>
      </c>
      <c r="D7" s="11" t="s">
        <v>184</v>
      </c>
      <c r="E7" s="21">
        <f>'Lap 1 data'!$BW8</f>
        <v>9.8818831973555524E-2</v>
      </c>
      <c r="F7" s="21">
        <f>'Lap 2 data'!$BW8</f>
        <v>9.5779465266055547E-2</v>
      </c>
      <c r="G7" s="21">
        <f>'Lap 3 data'!$BW8</f>
        <v>9.3822106834611133E-2</v>
      </c>
      <c r="H7" s="21">
        <f>'Lap 4 data'!$BW8</f>
        <v>9.1133641026555565E-2</v>
      </c>
      <c r="I7" s="13">
        <f t="shared" ref="I7:I19" si="0">AVERAGE(F7,G7,H7)</f>
        <v>9.3578404375740762E-2</v>
      </c>
    </row>
    <row r="8" spans="3:9" x14ac:dyDescent="0.25">
      <c r="C8" s="11" t="s">
        <v>185</v>
      </c>
      <c r="D8" s="11" t="s">
        <v>186</v>
      </c>
      <c r="E8" s="13">
        <f>'Lap 1 data'!$BW9</f>
        <v>12.903242305824389</v>
      </c>
      <c r="F8" s="13">
        <f>'Lap 2 data'!$BW9</f>
        <v>13.602718573256103</v>
      </c>
      <c r="G8" s="13">
        <f>'Lap 3 data'!$BW9</f>
        <v>13.98805604741276</v>
      </c>
      <c r="H8" s="13">
        <f>'Lap 4 data'!$BW9</f>
        <v>14.333650703115655</v>
      </c>
      <c r="I8" s="13">
        <f t="shared" si="0"/>
        <v>13.974808441261507</v>
      </c>
    </row>
    <row r="9" spans="3:9" x14ac:dyDescent="0.25">
      <c r="C9" s="11" t="s">
        <v>2</v>
      </c>
      <c r="D9" s="11" t="s">
        <v>191</v>
      </c>
      <c r="E9" s="13">
        <f>'Lap 1 data'!BY5</f>
        <v>20863.172460213198</v>
      </c>
      <c r="F9" s="13">
        <f>'Lap 2 data'!BY5</f>
        <v>20817.287010556593</v>
      </c>
      <c r="G9" s="13">
        <f>'Lap 3 data'!BY5</f>
        <v>20459.734299002826</v>
      </c>
      <c r="H9" s="13">
        <f>'Lap 4 data'!BY5</f>
        <v>20246.225737390709</v>
      </c>
      <c r="I9" s="13">
        <f t="shared" si="0"/>
        <v>20507.749015650043</v>
      </c>
    </row>
    <row r="10" spans="3:9" x14ac:dyDescent="0.25">
      <c r="C10" s="11" t="s">
        <v>3</v>
      </c>
      <c r="D10" s="11" t="s">
        <v>191</v>
      </c>
      <c r="E10" s="13">
        <f>'Lap 1 data'!BZ5</f>
        <v>1420.5656541408152</v>
      </c>
      <c r="F10" s="13">
        <f>'Lap 2 data'!BZ5</f>
        <v>1347.0212592218681</v>
      </c>
      <c r="G10" s="13">
        <f>'Lap 3 data'!BZ5</f>
        <v>1289.2505419332806</v>
      </c>
      <c r="H10" s="13">
        <f>'Lap 4 data'!BZ5</f>
        <v>1314.4165018641422</v>
      </c>
      <c r="I10" s="13">
        <f t="shared" si="0"/>
        <v>1316.8961010064304</v>
      </c>
    </row>
    <row r="11" spans="3:9" x14ac:dyDescent="0.25">
      <c r="C11" s="11" t="s">
        <v>4</v>
      </c>
      <c r="D11" s="11" t="s">
        <v>191</v>
      </c>
      <c r="E11" s="13">
        <f>'Lap 1 data'!CA5</f>
        <v>1.8868761690979958</v>
      </c>
      <c r="F11" s="13">
        <f>'Lap 2 data'!CA5</f>
        <v>1.1254353496201377</v>
      </c>
      <c r="G11" s="13">
        <f>'Lap 3 data'!CA5</f>
        <v>0.88640633918665623</v>
      </c>
      <c r="H11" s="13">
        <f>'Lap 4 data'!CA5</f>
        <v>0.79663756413470754</v>
      </c>
      <c r="I11" s="13">
        <f t="shared" si="0"/>
        <v>0.93615975098050042</v>
      </c>
    </row>
    <row r="12" spans="3:9" x14ac:dyDescent="0.25">
      <c r="C12" s="11" t="s">
        <v>6</v>
      </c>
      <c r="D12" s="11" t="s">
        <v>191</v>
      </c>
      <c r="E12" s="13">
        <f>'Lap 1 data'!CB5</f>
        <v>40.826486109563291</v>
      </c>
      <c r="F12" s="13">
        <f>'Lap 2 data'!CB5</f>
        <v>28.424892261264713</v>
      </c>
      <c r="G12" s="13">
        <f>'Lap 3 data'!CB5</f>
        <v>21.117474412882899</v>
      </c>
      <c r="H12" s="13">
        <f>'Lap 4 data'!CB5</f>
        <v>21.432836914024186</v>
      </c>
      <c r="I12" s="13">
        <f t="shared" si="0"/>
        <v>23.65840119605727</v>
      </c>
    </row>
    <row r="13" spans="3:9" x14ac:dyDescent="0.25">
      <c r="C13" s="11" t="s">
        <v>2</v>
      </c>
      <c r="D13" s="11" t="s">
        <v>187</v>
      </c>
      <c r="E13" s="24">
        <f>'Lap 1 data'!$CE$5</f>
        <v>609.03755956442251</v>
      </c>
      <c r="F13" s="24">
        <f>'Lap 2 data'!$CE$5</f>
        <v>581.42647557361192</v>
      </c>
      <c r="G13" s="24">
        <f>'Lap 3 data'!$CE$5</f>
        <v>567.29145179896102</v>
      </c>
      <c r="H13" s="24">
        <f>'Lap 4 data'!$CE$5</f>
        <v>559.69237142448685</v>
      </c>
      <c r="I13" s="13">
        <f t="shared" si="0"/>
        <v>569.47009959901982</v>
      </c>
    </row>
    <row r="14" spans="3:9" x14ac:dyDescent="0.25">
      <c r="C14" s="11" t="s">
        <v>3</v>
      </c>
      <c r="D14" s="11" t="s">
        <v>187</v>
      </c>
      <c r="E14" s="24">
        <f>'Lap 1 data'!$CF$5</f>
        <v>41.46914093956152</v>
      </c>
      <c r="F14" s="24">
        <f>'Lap 2 data'!$CF$5</f>
        <v>37.622281081820923</v>
      </c>
      <c r="G14" s="24">
        <f>'Lap 3 data'!$CF$5</f>
        <v>35.747326968052285</v>
      </c>
      <c r="H14" s="24">
        <f>'Lap 4 data'!$CF$5</f>
        <v>36.336100293951958</v>
      </c>
      <c r="I14" s="13">
        <f t="shared" si="0"/>
        <v>36.568569447941719</v>
      </c>
    </row>
    <row r="15" spans="3:9" x14ac:dyDescent="0.25">
      <c r="C15" s="11" t="s">
        <v>4</v>
      </c>
      <c r="D15" s="11" t="s">
        <v>187</v>
      </c>
      <c r="E15" s="24">
        <f>'Lap 1 data'!$CG$5</f>
        <v>5.5081673672555488E-2</v>
      </c>
      <c r="F15" s="24">
        <f>'Lap 2 data'!$CG$5</f>
        <v>3.1433390358876399E-2</v>
      </c>
      <c r="G15" s="24">
        <f>'Lap 3 data'!$CG$5</f>
        <v>2.4577579146055118E-2</v>
      </c>
      <c r="H15" s="24">
        <f>'Lap 4 data'!$CG$5</f>
        <v>2.2022473384406917E-2</v>
      </c>
      <c r="I15" s="13">
        <f t="shared" si="0"/>
        <v>2.601114762977948E-2</v>
      </c>
    </row>
    <row r="16" spans="3:9" x14ac:dyDescent="0.25">
      <c r="C16" s="11" t="s">
        <v>6</v>
      </c>
      <c r="D16" s="11" t="s">
        <v>187</v>
      </c>
      <c r="E16" s="24">
        <f>'Lap 1 data'!$CH$5</f>
        <v>1.1918064480930399</v>
      </c>
      <c r="F16" s="24">
        <f>'Lap 2 data'!$CH$5</f>
        <v>0.79390676208892297</v>
      </c>
      <c r="G16" s="24">
        <f>'Lap 3 data'!$CH$5</f>
        <v>0.58552875335216958</v>
      </c>
      <c r="H16" s="24">
        <f>'Lap 4 data'!$CH$5</f>
        <v>0.59249538528115164</v>
      </c>
      <c r="I16" s="13">
        <f t="shared" si="0"/>
        <v>0.65731030024074799</v>
      </c>
    </row>
    <row r="17" spans="3:9" x14ac:dyDescent="0.25">
      <c r="C17" s="11" t="s">
        <v>194</v>
      </c>
      <c r="D17" s="11" t="s">
        <v>191</v>
      </c>
      <c r="E17" s="13">
        <f>'Lap 1 data'!CC5</f>
        <v>1474.281114287292</v>
      </c>
      <c r="F17" s="13">
        <f>'Lap 2 data'!CC5</f>
        <v>1387.160599039159</v>
      </c>
      <c r="G17" s="13">
        <f>'Lap 3 data'!CC5</f>
        <v>1321.3409951675451</v>
      </c>
      <c r="H17" s="13">
        <f>'Lap 4 data'!CC5</f>
        <v>1336.6459763423013</v>
      </c>
      <c r="I17" s="13">
        <f t="shared" si="0"/>
        <v>1348.3825235163351</v>
      </c>
    </row>
    <row r="18" spans="3:9" x14ac:dyDescent="0.25">
      <c r="C18" s="11" t="s">
        <v>194</v>
      </c>
      <c r="D18" s="11" t="s">
        <v>187</v>
      </c>
      <c r="E18" s="24">
        <f>'Lap 1 data'!$CI5</f>
        <v>42.716029061327113</v>
      </c>
      <c r="F18" s="24">
        <f>'Lap 2 data'!$CI5</f>
        <v>38.447621234268723</v>
      </c>
      <c r="G18" s="24">
        <f>'Lap 3 data'!$CI5</f>
        <v>36.357433300550511</v>
      </c>
      <c r="H18" s="24">
        <f>'Lap 4 data'!$CI5</f>
        <v>36.950618152617515</v>
      </c>
      <c r="I18" s="13">
        <f t="shared" si="0"/>
        <v>37.251890895812245</v>
      </c>
    </row>
    <row r="19" spans="3:9" x14ac:dyDescent="0.25">
      <c r="C19" s="22" t="s">
        <v>52</v>
      </c>
      <c r="D19" s="22" t="s">
        <v>188</v>
      </c>
      <c r="E19" s="13">
        <f>'Lap 1 data'!BC5</f>
        <v>0.95992537313432891</v>
      </c>
      <c r="F19" s="13">
        <f>'Lap 2 data'!BC5</f>
        <v>0.9580152671755725</v>
      </c>
      <c r="G19" s="13">
        <f>'Lap 3 data'!BC5</f>
        <v>0.9580152671755725</v>
      </c>
      <c r="H19" s="13">
        <f>'Lap 4 data'!BC5</f>
        <v>0.95353846153846167</v>
      </c>
      <c r="I19" s="13">
        <f t="shared" si="0"/>
        <v>0.95652299862986878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workbookViewId="0">
      <selection activeCell="D16" sqref="D16"/>
    </sheetView>
  </sheetViews>
  <sheetFormatPr defaultRowHeight="15" x14ac:dyDescent="0.25"/>
  <cols>
    <col min="1" max="4" width="12.28515625" bestFit="1" customWidth="1"/>
  </cols>
  <sheetData>
    <row r="1" spans="1:4" x14ac:dyDescent="0.25">
      <c r="A1" s="6" t="s">
        <v>164</v>
      </c>
      <c r="B1" s="6" t="s">
        <v>165</v>
      </c>
      <c r="C1" s="6" t="s">
        <v>166</v>
      </c>
      <c r="D1" s="6" t="s">
        <v>167</v>
      </c>
    </row>
    <row r="2" spans="1:4" x14ac:dyDescent="0.25">
      <c r="A2" s="6" t="s">
        <v>464</v>
      </c>
      <c r="B2" s="6" t="s">
        <v>465</v>
      </c>
      <c r="C2" s="23" t="s">
        <v>466</v>
      </c>
      <c r="D2" s="23" t="s">
        <v>467</v>
      </c>
    </row>
    <row r="3" spans="1:4" x14ac:dyDescent="0.25">
      <c r="A3" s="6" t="s">
        <v>168</v>
      </c>
      <c r="B3" s="6" t="s">
        <v>168</v>
      </c>
      <c r="C3" s="6" t="s">
        <v>168</v>
      </c>
      <c r="D3" s="6" t="s">
        <v>168</v>
      </c>
    </row>
    <row r="4" spans="1:4" x14ac:dyDescent="0.25">
      <c r="A4">
        <f>'Raw Data'!$AT190</f>
        <v>0.2</v>
      </c>
      <c r="B4">
        <f>'Raw Data'!$AT323</f>
        <v>36.4</v>
      </c>
      <c r="C4">
        <f>'Raw Data'!$AT453</f>
        <v>36</v>
      </c>
      <c r="D4">
        <f>'Raw Data'!$AT583</f>
        <v>36.1</v>
      </c>
    </row>
    <row r="5" spans="1:4" x14ac:dyDescent="0.25">
      <c r="A5">
        <f>'Raw Data'!$AT191</f>
        <v>2.1</v>
      </c>
      <c r="B5">
        <f>'Raw Data'!$AT324</f>
        <v>37.1</v>
      </c>
      <c r="C5">
        <f>'Raw Data'!$AT454</f>
        <v>36.1</v>
      </c>
      <c r="D5">
        <f>'Raw Data'!$AT584</f>
        <v>35.799999999999997</v>
      </c>
    </row>
    <row r="6" spans="1:4" x14ac:dyDescent="0.25">
      <c r="A6">
        <f>'Raw Data'!$AT192</f>
        <v>4.8</v>
      </c>
      <c r="B6">
        <f>'Raw Data'!$AT325</f>
        <v>37.700000000000003</v>
      </c>
      <c r="C6">
        <f>'Raw Data'!$AT455</f>
        <v>36.299999999999997</v>
      </c>
      <c r="D6">
        <f>'Raw Data'!$AT585</f>
        <v>35.799999999999997</v>
      </c>
    </row>
    <row r="7" spans="1:4" x14ac:dyDescent="0.25">
      <c r="A7">
        <f>'Raw Data'!$AT193</f>
        <v>9.4</v>
      </c>
      <c r="B7">
        <f>'Raw Data'!$AT326</f>
        <v>38.1</v>
      </c>
      <c r="C7">
        <f>'Raw Data'!$AT456</f>
        <v>36.9</v>
      </c>
      <c r="D7">
        <f>'Raw Data'!$AT586</f>
        <v>37</v>
      </c>
    </row>
    <row r="8" spans="1:4" x14ac:dyDescent="0.25">
      <c r="A8">
        <f>'Raw Data'!$AT194</f>
        <v>14</v>
      </c>
      <c r="B8">
        <f>'Raw Data'!$AT327</f>
        <v>38.5</v>
      </c>
      <c r="C8">
        <f>'Raw Data'!$AT457</f>
        <v>37.9</v>
      </c>
      <c r="D8">
        <f>'Raw Data'!$AT587</f>
        <v>37.6</v>
      </c>
    </row>
    <row r="9" spans="1:4" x14ac:dyDescent="0.25">
      <c r="A9">
        <f>'Raw Data'!$AT195</f>
        <v>18</v>
      </c>
      <c r="B9">
        <f>'Raw Data'!$AT328</f>
        <v>38.799999999999997</v>
      </c>
      <c r="C9">
        <f>'Raw Data'!$AT458</f>
        <v>39.299999999999997</v>
      </c>
      <c r="D9">
        <f>'Raw Data'!$AT588</f>
        <v>38.5</v>
      </c>
    </row>
    <row r="10" spans="1:4" x14ac:dyDescent="0.25">
      <c r="A10">
        <f>'Raw Data'!$AT196</f>
        <v>22.5</v>
      </c>
      <c r="B10">
        <f>'Raw Data'!$AT329</f>
        <v>39.1</v>
      </c>
      <c r="C10">
        <f>'Raw Data'!$AT459</f>
        <v>39.9</v>
      </c>
      <c r="D10">
        <f>'Raw Data'!$AT589</f>
        <v>39.9</v>
      </c>
    </row>
    <row r="11" spans="1:4" x14ac:dyDescent="0.25">
      <c r="A11">
        <f>'Raw Data'!$AT197</f>
        <v>27.1</v>
      </c>
      <c r="B11">
        <f>'Raw Data'!$AT330</f>
        <v>39.200000000000003</v>
      </c>
      <c r="C11">
        <f>'Raw Data'!$AT460</f>
        <v>39.9</v>
      </c>
      <c r="D11">
        <f>'Raw Data'!$AT590</f>
        <v>40.4</v>
      </c>
    </row>
    <row r="12" spans="1:4" x14ac:dyDescent="0.25">
      <c r="A12">
        <f>'Raw Data'!$AT198</f>
        <v>29</v>
      </c>
      <c r="B12">
        <f>'Raw Data'!$AT331</f>
        <v>39.200000000000003</v>
      </c>
      <c r="C12">
        <f>'Raw Data'!$AT461</f>
        <v>39.9</v>
      </c>
      <c r="D12">
        <f>'Raw Data'!$AT591</f>
        <v>41.5</v>
      </c>
    </row>
    <row r="13" spans="1:4" x14ac:dyDescent="0.25">
      <c r="A13">
        <f>'Raw Data'!$AT199</f>
        <v>30.8</v>
      </c>
      <c r="B13">
        <f>'Raw Data'!$AT332</f>
        <v>39.200000000000003</v>
      </c>
      <c r="C13">
        <f>'Raw Data'!$AT462</f>
        <v>41.4</v>
      </c>
      <c r="D13">
        <f>'Raw Data'!$AT592</f>
        <v>43.9</v>
      </c>
    </row>
    <row r="14" spans="1:4" x14ac:dyDescent="0.25">
      <c r="A14">
        <f>'Raw Data'!$AT200</f>
        <v>34.700000000000003</v>
      </c>
      <c r="B14">
        <f>'Raw Data'!$AT333</f>
        <v>40</v>
      </c>
      <c r="C14">
        <f>'Raw Data'!$AT463</f>
        <v>44.9</v>
      </c>
      <c r="D14">
        <f>'Raw Data'!$AT593</f>
        <v>46</v>
      </c>
    </row>
    <row r="15" spans="1:4" x14ac:dyDescent="0.25">
      <c r="A15">
        <f>'Raw Data'!$AT201</f>
        <v>40.9</v>
      </c>
      <c r="B15">
        <f>'Raw Data'!$AT334</f>
        <v>40.6</v>
      </c>
      <c r="C15">
        <f>'Raw Data'!$AT464</f>
        <v>46.6</v>
      </c>
      <c r="D15">
        <f>'Raw Data'!$AT594</f>
        <v>46.8</v>
      </c>
    </row>
    <row r="16" spans="1:4" x14ac:dyDescent="0.25">
      <c r="A16">
        <f>'Raw Data'!$AT202</f>
        <v>45.1</v>
      </c>
      <c r="B16">
        <f>'Raw Data'!$AT335</f>
        <v>45</v>
      </c>
      <c r="C16">
        <f>'Raw Data'!$AT465</f>
        <v>46.5</v>
      </c>
      <c r="D16">
        <f>'Raw Data'!$AT595</f>
        <v>46.7</v>
      </c>
    </row>
    <row r="17" spans="1:4" x14ac:dyDescent="0.25">
      <c r="A17">
        <f>'Raw Data'!$AT203</f>
        <v>46.3</v>
      </c>
      <c r="B17">
        <f>'Raw Data'!$AT336</f>
        <v>47.9</v>
      </c>
      <c r="C17">
        <f>'Raw Data'!$AT466</f>
        <v>46</v>
      </c>
      <c r="D17">
        <f>'Raw Data'!$AT596</f>
        <v>46.9</v>
      </c>
    </row>
    <row r="18" spans="1:4" x14ac:dyDescent="0.25">
      <c r="A18">
        <f>'Raw Data'!$AT204</f>
        <v>46.3</v>
      </c>
      <c r="B18">
        <f>'Raw Data'!$AT337</f>
        <v>46.1</v>
      </c>
      <c r="C18">
        <f>'Raw Data'!$AT467</f>
        <v>45.7</v>
      </c>
      <c r="D18">
        <f>'Raw Data'!$AT597</f>
        <v>46.3</v>
      </c>
    </row>
    <row r="19" spans="1:4" x14ac:dyDescent="0.25">
      <c r="A19">
        <f>'Raw Data'!$AT205</f>
        <v>45.6</v>
      </c>
      <c r="B19">
        <f>'Raw Data'!$AT338</f>
        <v>44.9</v>
      </c>
      <c r="C19">
        <f>'Raw Data'!$AT468</f>
        <v>44.8</v>
      </c>
      <c r="D19">
        <f>'Raw Data'!$AT598</f>
        <v>45</v>
      </c>
    </row>
    <row r="20" spans="1:4" x14ac:dyDescent="0.25">
      <c r="A20">
        <f>'Raw Data'!$AT206</f>
        <v>43.8</v>
      </c>
      <c r="B20">
        <f>'Raw Data'!$AT339</f>
        <v>44.2</v>
      </c>
      <c r="C20">
        <f>'Raw Data'!$AT469</f>
        <v>44.2</v>
      </c>
      <c r="D20">
        <f>'Raw Data'!$AT599</f>
        <v>44.4</v>
      </c>
    </row>
    <row r="21" spans="1:4" x14ac:dyDescent="0.25">
      <c r="A21">
        <f>'Raw Data'!$AT207</f>
        <v>42.9</v>
      </c>
      <c r="B21">
        <f>'Raw Data'!$AT340</f>
        <v>42.1</v>
      </c>
      <c r="C21">
        <f>'Raw Data'!$AT470</f>
        <v>41.4</v>
      </c>
      <c r="D21">
        <f>'Raw Data'!$AT600</f>
        <v>43.4</v>
      </c>
    </row>
    <row r="22" spans="1:4" x14ac:dyDescent="0.25">
      <c r="A22">
        <f>'Raw Data'!$AT208</f>
        <v>40.700000000000003</v>
      </c>
      <c r="B22">
        <f>'Raw Data'!$AT341</f>
        <v>38.799999999999997</v>
      </c>
      <c r="C22">
        <f>'Raw Data'!$AT471</f>
        <v>37.5</v>
      </c>
      <c r="D22">
        <f>'Raw Data'!$AT601</f>
        <v>40.6</v>
      </c>
    </row>
    <row r="23" spans="1:4" x14ac:dyDescent="0.25">
      <c r="A23">
        <f>'Raw Data'!$AT209</f>
        <v>38.200000000000003</v>
      </c>
      <c r="B23">
        <f>'Raw Data'!$AT342</f>
        <v>35.6</v>
      </c>
      <c r="C23">
        <f>'Raw Data'!$AT472</f>
        <v>34.799999999999997</v>
      </c>
      <c r="D23">
        <f>'Raw Data'!$AT602</f>
        <v>37.299999999999997</v>
      </c>
    </row>
    <row r="24" spans="1:4" x14ac:dyDescent="0.25">
      <c r="A24">
        <f>'Raw Data'!$AT210</f>
        <v>36.1</v>
      </c>
      <c r="B24">
        <f>'Raw Data'!$AT343</f>
        <v>33.299999999999997</v>
      </c>
      <c r="C24">
        <f>'Raw Data'!$AT473</f>
        <v>32.4</v>
      </c>
      <c r="D24">
        <f>'Raw Data'!$AT603</f>
        <v>35.5</v>
      </c>
    </row>
    <row r="25" spans="1:4" x14ac:dyDescent="0.25">
      <c r="A25">
        <f>'Raw Data'!$AT211</f>
        <v>34.1</v>
      </c>
      <c r="B25">
        <f>'Raw Data'!$AT344</f>
        <v>31.6</v>
      </c>
      <c r="C25">
        <f>'Raw Data'!$AT474</f>
        <v>31.4</v>
      </c>
      <c r="D25">
        <f>'Raw Data'!$AT604</f>
        <v>34</v>
      </c>
    </row>
    <row r="26" spans="1:4" x14ac:dyDescent="0.25">
      <c r="A26">
        <f>'Raw Data'!$AT212</f>
        <v>32.200000000000003</v>
      </c>
      <c r="B26">
        <f>'Raw Data'!$AT345</f>
        <v>29.9</v>
      </c>
      <c r="C26">
        <f>'Raw Data'!$AT475</f>
        <v>29.3</v>
      </c>
      <c r="D26">
        <f>'Raw Data'!$AT605</f>
        <v>31.7</v>
      </c>
    </row>
    <row r="27" spans="1:4" x14ac:dyDescent="0.25">
      <c r="A27">
        <f>'Raw Data'!$AT213</f>
        <v>30.4</v>
      </c>
      <c r="B27">
        <f>'Raw Data'!$AT346</f>
        <v>28</v>
      </c>
      <c r="C27">
        <f>'Raw Data'!$AT476</f>
        <v>26.2</v>
      </c>
      <c r="D27">
        <f>'Raw Data'!$AT606</f>
        <v>29.2</v>
      </c>
    </row>
    <row r="28" spans="1:4" x14ac:dyDescent="0.25">
      <c r="A28">
        <f>'Raw Data'!$AT214</f>
        <v>28.8</v>
      </c>
      <c r="B28">
        <f>'Raw Data'!$AT347</f>
        <v>26.4</v>
      </c>
      <c r="C28">
        <f>'Raw Data'!$AT477</f>
        <v>24.1</v>
      </c>
      <c r="D28">
        <f>'Raw Data'!$AT607</f>
        <v>26.5</v>
      </c>
    </row>
    <row r="29" spans="1:4" x14ac:dyDescent="0.25">
      <c r="A29">
        <f>'Raw Data'!$AT215</f>
        <v>27.2</v>
      </c>
      <c r="B29">
        <f>'Raw Data'!$AT348</f>
        <v>25</v>
      </c>
      <c r="C29">
        <f>'Raw Data'!$AT478</f>
        <v>22.7</v>
      </c>
      <c r="D29">
        <f>'Raw Data'!$AT608</f>
        <v>24.5</v>
      </c>
    </row>
    <row r="30" spans="1:4" x14ac:dyDescent="0.25">
      <c r="A30">
        <f>'Raw Data'!$AT216</f>
        <v>25.8</v>
      </c>
      <c r="B30">
        <f>'Raw Data'!$AT349</f>
        <v>23.6</v>
      </c>
      <c r="C30">
        <f>'Raw Data'!$AT479</f>
        <v>21.7</v>
      </c>
      <c r="D30">
        <f>'Raw Data'!$AT609</f>
        <v>23.7</v>
      </c>
    </row>
    <row r="31" spans="1:4" x14ac:dyDescent="0.25">
      <c r="A31">
        <f>'Raw Data'!$AT217</f>
        <v>24.7</v>
      </c>
      <c r="B31">
        <f>'Raw Data'!$AT350</f>
        <v>22.6</v>
      </c>
      <c r="C31">
        <f>'Raw Data'!$AT480</f>
        <v>21.3</v>
      </c>
      <c r="D31">
        <f>'Raw Data'!$AT610</f>
        <v>23.8</v>
      </c>
    </row>
    <row r="32" spans="1:4" x14ac:dyDescent="0.25">
      <c r="A32">
        <f>'Raw Data'!$AT218</f>
        <v>22.6</v>
      </c>
      <c r="B32">
        <f>'Raw Data'!$AT351</f>
        <v>21.9</v>
      </c>
      <c r="C32">
        <f>'Raw Data'!$AT481</f>
        <v>21.4</v>
      </c>
      <c r="D32">
        <f>'Raw Data'!$AT611</f>
        <v>24.5</v>
      </c>
    </row>
    <row r="33" spans="1:4" x14ac:dyDescent="0.25">
      <c r="A33">
        <f>'Raw Data'!$AT219</f>
        <v>20.2</v>
      </c>
      <c r="B33">
        <f>'Raw Data'!$AT352</f>
        <v>21.8</v>
      </c>
      <c r="C33">
        <f>'Raw Data'!$AT482</f>
        <v>22.5</v>
      </c>
      <c r="D33">
        <f>'Raw Data'!$AT612</f>
        <v>25.9</v>
      </c>
    </row>
    <row r="34" spans="1:4" x14ac:dyDescent="0.25">
      <c r="A34">
        <f>'Raw Data'!$AT220</f>
        <v>19.399999999999999</v>
      </c>
      <c r="B34">
        <f>'Raw Data'!$AT353</f>
        <v>22.4</v>
      </c>
      <c r="C34">
        <f>'Raw Data'!$AT483</f>
        <v>24.1</v>
      </c>
      <c r="D34">
        <f>'Raw Data'!$AT613</f>
        <v>27.6</v>
      </c>
    </row>
    <row r="35" spans="1:4" x14ac:dyDescent="0.25">
      <c r="A35">
        <f>'Raw Data'!$AT221</f>
        <v>20.100000000000001</v>
      </c>
      <c r="B35">
        <f>'Raw Data'!$AT354</f>
        <v>23.7</v>
      </c>
      <c r="C35">
        <f>'Raw Data'!$AT484</f>
        <v>26</v>
      </c>
      <c r="D35">
        <f>'Raw Data'!$AT614</f>
        <v>29.5</v>
      </c>
    </row>
    <row r="36" spans="1:4" x14ac:dyDescent="0.25">
      <c r="A36">
        <f>'Raw Data'!$AT222</f>
        <v>21.4</v>
      </c>
      <c r="B36">
        <f>'Raw Data'!$AT355</f>
        <v>25.4</v>
      </c>
      <c r="C36">
        <f>'Raw Data'!$AT485</f>
        <v>28.1</v>
      </c>
      <c r="D36">
        <f>'Raw Data'!$AT615</f>
        <v>31</v>
      </c>
    </row>
    <row r="37" spans="1:4" x14ac:dyDescent="0.25">
      <c r="A37">
        <f>'Raw Data'!$AT223</f>
        <v>23</v>
      </c>
      <c r="B37">
        <f>'Raw Data'!$AT356</f>
        <v>27.5</v>
      </c>
      <c r="C37">
        <f>'Raw Data'!$AT486</f>
        <v>30.3</v>
      </c>
      <c r="D37">
        <f>'Raw Data'!$AT616</f>
        <v>32.200000000000003</v>
      </c>
    </row>
    <row r="38" spans="1:4" x14ac:dyDescent="0.25">
      <c r="A38">
        <f>'Raw Data'!$AT224</f>
        <v>24.2</v>
      </c>
      <c r="B38">
        <f>'Raw Data'!$AT357</f>
        <v>29.7</v>
      </c>
      <c r="C38">
        <f>'Raw Data'!$AT487</f>
        <v>31.8</v>
      </c>
      <c r="D38">
        <f>'Raw Data'!$AT617</f>
        <v>33.1</v>
      </c>
    </row>
    <row r="39" spans="1:4" x14ac:dyDescent="0.25">
      <c r="A39">
        <f>'Raw Data'!$AT225</f>
        <v>25.6</v>
      </c>
      <c r="B39">
        <f>'Raw Data'!$AT358</f>
        <v>31.3</v>
      </c>
      <c r="C39">
        <f>'Raw Data'!$AT488</f>
        <v>32.299999999999997</v>
      </c>
      <c r="D39">
        <f>'Raw Data'!$AT618</f>
        <v>33.4</v>
      </c>
    </row>
    <row r="40" spans="1:4" x14ac:dyDescent="0.25">
      <c r="A40">
        <f>'Raw Data'!$AT226</f>
        <v>28</v>
      </c>
      <c r="B40">
        <f>'Raw Data'!$AT359</f>
        <v>32.299999999999997</v>
      </c>
      <c r="C40">
        <f>'Raw Data'!$AT489</f>
        <v>33.1</v>
      </c>
      <c r="D40">
        <f>'Raw Data'!$AT619</f>
        <v>33.4</v>
      </c>
    </row>
    <row r="41" spans="1:4" x14ac:dyDescent="0.25">
      <c r="A41">
        <f>'Raw Data'!$AT227</f>
        <v>30.4</v>
      </c>
      <c r="B41">
        <f>'Raw Data'!$AT360</f>
        <v>33.799999999999997</v>
      </c>
      <c r="C41">
        <f>'Raw Data'!$AT490</f>
        <v>34.5</v>
      </c>
      <c r="D41">
        <f>'Raw Data'!$AT620</f>
        <v>33.200000000000003</v>
      </c>
    </row>
    <row r="42" spans="1:4" x14ac:dyDescent="0.25">
      <c r="A42">
        <f>'Raw Data'!$AT228</f>
        <v>32.6</v>
      </c>
      <c r="B42">
        <f>'Raw Data'!$AT361</f>
        <v>35</v>
      </c>
      <c r="C42">
        <f>'Raw Data'!$AT491</f>
        <v>35</v>
      </c>
      <c r="D42">
        <f>'Raw Data'!$AT621</f>
        <v>33</v>
      </c>
    </row>
    <row r="43" spans="1:4" x14ac:dyDescent="0.25">
      <c r="A43">
        <f>'Raw Data'!$AT229</f>
        <v>34.1</v>
      </c>
      <c r="B43">
        <f>'Raw Data'!$AT362</f>
        <v>35.4</v>
      </c>
      <c r="C43">
        <f>'Raw Data'!$AT492</f>
        <v>35.4</v>
      </c>
      <c r="D43">
        <f>'Raw Data'!$AT622</f>
        <v>33.299999999999997</v>
      </c>
    </row>
    <row r="44" spans="1:4" x14ac:dyDescent="0.25">
      <c r="A44">
        <f>'Raw Data'!$AT230</f>
        <v>35.4</v>
      </c>
      <c r="B44">
        <f>'Raw Data'!$AT363</f>
        <v>35.4</v>
      </c>
      <c r="C44">
        <f>'Raw Data'!$AT493</f>
        <v>35.799999999999997</v>
      </c>
      <c r="D44">
        <f>'Raw Data'!$AT623</f>
        <v>33.700000000000003</v>
      </c>
    </row>
    <row r="45" spans="1:4" x14ac:dyDescent="0.25">
      <c r="A45">
        <f>'Raw Data'!$AT231</f>
        <v>36.1</v>
      </c>
      <c r="B45">
        <f>'Raw Data'!$AT364</f>
        <v>35.4</v>
      </c>
      <c r="C45">
        <f>'Raw Data'!$AT494</f>
        <v>35.799999999999997</v>
      </c>
      <c r="D45">
        <f>'Raw Data'!$AT624</f>
        <v>34.4</v>
      </c>
    </row>
    <row r="46" spans="1:4" x14ac:dyDescent="0.25">
      <c r="A46">
        <f>'Raw Data'!$AT232</f>
        <v>36.1</v>
      </c>
      <c r="B46">
        <f>'Raw Data'!$AT365</f>
        <v>35.6</v>
      </c>
      <c r="C46">
        <f>'Raw Data'!$AT495</f>
        <v>35.799999999999997</v>
      </c>
      <c r="D46">
        <f>'Raw Data'!$AT625</f>
        <v>34.9</v>
      </c>
    </row>
    <row r="47" spans="1:4" x14ac:dyDescent="0.25">
      <c r="A47">
        <f>'Raw Data'!$AT233</f>
        <v>35.9</v>
      </c>
      <c r="B47">
        <f>'Raw Data'!$AT366</f>
        <v>34.299999999999997</v>
      </c>
      <c r="C47">
        <f>'Raw Data'!$AT496</f>
        <v>35.700000000000003</v>
      </c>
      <c r="D47">
        <f>'Raw Data'!$AT626</f>
        <v>34.9</v>
      </c>
    </row>
    <row r="48" spans="1:4" x14ac:dyDescent="0.25">
      <c r="A48">
        <f>'Raw Data'!$AT234</f>
        <v>35.700000000000003</v>
      </c>
      <c r="B48">
        <f>'Raw Data'!$AT367</f>
        <v>33.299999999999997</v>
      </c>
      <c r="C48">
        <f>'Raw Data'!$AT497</f>
        <v>34.200000000000003</v>
      </c>
      <c r="D48">
        <f>'Raw Data'!$AT627</f>
        <v>34.799999999999997</v>
      </c>
    </row>
    <row r="49" spans="1:4" x14ac:dyDescent="0.25">
      <c r="A49">
        <f>'Raw Data'!$AT235</f>
        <v>35.4</v>
      </c>
      <c r="B49">
        <f>'Raw Data'!$AT368</f>
        <v>32.799999999999997</v>
      </c>
      <c r="C49">
        <f>'Raw Data'!$AT498</f>
        <v>33.4</v>
      </c>
      <c r="D49">
        <f>'Raw Data'!$AT628</f>
        <v>35.299999999999997</v>
      </c>
    </row>
    <row r="50" spans="1:4" x14ac:dyDescent="0.25">
      <c r="A50">
        <f>'Raw Data'!$AT236</f>
        <v>34.6</v>
      </c>
      <c r="B50">
        <f>'Raw Data'!$AT369</f>
        <v>33.6</v>
      </c>
      <c r="C50">
        <f>'Raw Data'!$AT499</f>
        <v>33.9</v>
      </c>
      <c r="D50">
        <f>'Raw Data'!$AT629</f>
        <v>36.6</v>
      </c>
    </row>
    <row r="51" spans="1:4" x14ac:dyDescent="0.25">
      <c r="A51">
        <f>'Raw Data'!$AT237</f>
        <v>34.200000000000003</v>
      </c>
      <c r="B51">
        <f>'Raw Data'!$AT370</f>
        <v>35.299999999999997</v>
      </c>
      <c r="C51">
        <f>'Raw Data'!$AT500</f>
        <v>34.9</v>
      </c>
      <c r="D51">
        <f>'Raw Data'!$AT630</f>
        <v>37.4</v>
      </c>
    </row>
    <row r="52" spans="1:4" x14ac:dyDescent="0.25">
      <c r="A52">
        <f>'Raw Data'!$AT238</f>
        <v>34.9</v>
      </c>
      <c r="B52">
        <f>'Raw Data'!$AT371</f>
        <v>37</v>
      </c>
      <c r="C52">
        <f>'Raw Data'!$AT501</f>
        <v>36.6</v>
      </c>
      <c r="D52">
        <f>'Raw Data'!$AT631</f>
        <v>37.799999999999997</v>
      </c>
    </row>
    <row r="53" spans="1:4" x14ac:dyDescent="0.25">
      <c r="A53">
        <f>'Raw Data'!$AT239</f>
        <v>35.700000000000003</v>
      </c>
      <c r="B53">
        <f>'Raw Data'!$AT372</f>
        <v>38.799999999999997</v>
      </c>
      <c r="C53">
        <f>'Raw Data'!$AT502</f>
        <v>38.299999999999997</v>
      </c>
      <c r="D53">
        <f>'Raw Data'!$AT632</f>
        <v>38.700000000000003</v>
      </c>
    </row>
    <row r="54" spans="1:4" x14ac:dyDescent="0.25">
      <c r="A54">
        <f>'Raw Data'!$AT240</f>
        <v>35.9</v>
      </c>
      <c r="B54">
        <f>'Raw Data'!$AT373</f>
        <v>40.4</v>
      </c>
      <c r="C54">
        <f>'Raw Data'!$AT503</f>
        <v>39.200000000000003</v>
      </c>
      <c r="D54">
        <f>'Raw Data'!$AT633</f>
        <v>39.799999999999997</v>
      </c>
    </row>
    <row r="55" spans="1:4" x14ac:dyDescent="0.25">
      <c r="A55">
        <f>'Raw Data'!$AT241</f>
        <v>37.200000000000003</v>
      </c>
      <c r="B55">
        <f>'Raw Data'!$AT374</f>
        <v>41.4</v>
      </c>
      <c r="C55">
        <f>'Raw Data'!$AT504</f>
        <v>39.700000000000003</v>
      </c>
      <c r="D55">
        <f>'Raw Data'!$AT634</f>
        <v>40.9</v>
      </c>
    </row>
    <row r="56" spans="1:4" x14ac:dyDescent="0.25">
      <c r="A56">
        <f>'Raw Data'!$AT242</f>
        <v>39</v>
      </c>
      <c r="B56">
        <f>'Raw Data'!$AT375</f>
        <v>42</v>
      </c>
      <c r="C56">
        <f>'Raw Data'!$AT505</f>
        <v>40.1</v>
      </c>
      <c r="D56">
        <f>'Raw Data'!$AT635</f>
        <v>41.9</v>
      </c>
    </row>
    <row r="57" spans="1:4" x14ac:dyDescent="0.25">
      <c r="A57">
        <f>'Raw Data'!$AT243</f>
        <v>39.799999999999997</v>
      </c>
      <c r="B57">
        <f>'Raw Data'!$AT376</f>
        <v>42.6</v>
      </c>
      <c r="C57">
        <f>'Raw Data'!$AT506</f>
        <v>40.799999999999997</v>
      </c>
      <c r="D57">
        <f>'Raw Data'!$AT636</f>
        <v>43</v>
      </c>
    </row>
    <row r="58" spans="1:4" x14ac:dyDescent="0.25">
      <c r="A58">
        <f>'Raw Data'!$AT244</f>
        <v>40.200000000000003</v>
      </c>
      <c r="B58">
        <f>'Raw Data'!$AT377</f>
        <v>43.3</v>
      </c>
      <c r="C58">
        <f>'Raw Data'!$AT507</f>
        <v>41</v>
      </c>
      <c r="D58">
        <f>'Raw Data'!$AT637</f>
        <v>44.6</v>
      </c>
    </row>
    <row r="59" spans="1:4" x14ac:dyDescent="0.25">
      <c r="A59">
        <f>'Raw Data'!$AT245</f>
        <v>40.5</v>
      </c>
      <c r="B59">
        <f>'Raw Data'!$AT378</f>
        <v>44.2</v>
      </c>
      <c r="C59">
        <f>'Raw Data'!$AT508</f>
        <v>42.4</v>
      </c>
      <c r="D59">
        <f>'Raw Data'!$AT638</f>
        <v>45.6</v>
      </c>
    </row>
    <row r="60" spans="1:4" x14ac:dyDescent="0.25">
      <c r="A60">
        <f>'Raw Data'!$AT246</f>
        <v>40.700000000000003</v>
      </c>
      <c r="B60">
        <f>'Raw Data'!$AT379</f>
        <v>45.3</v>
      </c>
      <c r="C60">
        <f>'Raw Data'!$AT509</f>
        <v>44.9</v>
      </c>
      <c r="D60">
        <f>'Raw Data'!$AT639</f>
        <v>45.9</v>
      </c>
    </row>
    <row r="61" spans="1:4" x14ac:dyDescent="0.25">
      <c r="A61">
        <f>'Raw Data'!$AT247</f>
        <v>40.700000000000003</v>
      </c>
      <c r="B61">
        <f>'Raw Data'!$AT380</f>
        <v>46.9</v>
      </c>
      <c r="C61">
        <f>'Raw Data'!$AT510</f>
        <v>47.2</v>
      </c>
      <c r="D61">
        <f>'Raw Data'!$AT640</f>
        <v>45.2</v>
      </c>
    </row>
    <row r="62" spans="1:4" x14ac:dyDescent="0.25">
      <c r="A62">
        <f>'Raw Data'!$AT248</f>
        <v>40.799999999999997</v>
      </c>
      <c r="B62">
        <f>'Raw Data'!$AT381</f>
        <v>47.4</v>
      </c>
      <c r="C62">
        <f>'Raw Data'!$AT511</f>
        <v>48.6</v>
      </c>
      <c r="D62">
        <f>'Raw Data'!$AT641</f>
        <v>44.3</v>
      </c>
    </row>
    <row r="63" spans="1:4" x14ac:dyDescent="0.25">
      <c r="A63">
        <f>'Raw Data'!$AT249</f>
        <v>41.2</v>
      </c>
      <c r="B63">
        <f>'Raw Data'!$AT382</f>
        <v>47.2</v>
      </c>
      <c r="C63">
        <f>'Raw Data'!$AT512</f>
        <v>47.8</v>
      </c>
      <c r="D63">
        <f>'Raw Data'!$AT642</f>
        <v>44.2</v>
      </c>
    </row>
    <row r="64" spans="1:4" x14ac:dyDescent="0.25">
      <c r="A64">
        <f>'Raw Data'!$AT250</f>
        <v>42.4</v>
      </c>
      <c r="B64">
        <f>'Raw Data'!$AT383</f>
        <v>46.6</v>
      </c>
      <c r="C64">
        <f>'Raw Data'!$AT513</f>
        <v>46.7</v>
      </c>
      <c r="D64">
        <f>'Raw Data'!$AT643</f>
        <v>42.9</v>
      </c>
    </row>
    <row r="65" spans="1:4" x14ac:dyDescent="0.25">
      <c r="A65">
        <f>'Raw Data'!$AT251</f>
        <v>43.8</v>
      </c>
      <c r="B65">
        <f>'Raw Data'!$AT384</f>
        <v>45.5</v>
      </c>
      <c r="C65">
        <f>'Raw Data'!$AT514</f>
        <v>45.6</v>
      </c>
      <c r="D65">
        <f>'Raw Data'!$AT644</f>
        <v>41.4</v>
      </c>
    </row>
    <row r="66" spans="1:4" x14ac:dyDescent="0.25">
      <c r="A66">
        <f>'Raw Data'!$AT252</f>
        <v>44.9</v>
      </c>
      <c r="B66">
        <f>'Raw Data'!$AT385</f>
        <v>44.2</v>
      </c>
      <c r="C66">
        <f>'Raw Data'!$AT515</f>
        <v>43.6</v>
      </c>
      <c r="D66">
        <f>'Raw Data'!$AT645</f>
        <v>40.4</v>
      </c>
    </row>
    <row r="67" spans="1:4" x14ac:dyDescent="0.25">
      <c r="A67">
        <f>'Raw Data'!$AT253</f>
        <v>44.8</v>
      </c>
      <c r="B67">
        <f>'Raw Data'!$AT386</f>
        <v>43.1</v>
      </c>
      <c r="C67">
        <f>'Raw Data'!$AT516</f>
        <v>42.4</v>
      </c>
      <c r="D67">
        <f>'Raw Data'!$AT646</f>
        <v>39.200000000000003</v>
      </c>
    </row>
    <row r="68" spans="1:4" x14ac:dyDescent="0.25">
      <c r="A68">
        <f>'Raw Data'!$AT254</f>
        <v>44.6</v>
      </c>
      <c r="B68">
        <f>'Raw Data'!$AT387</f>
        <v>42</v>
      </c>
      <c r="C68">
        <f>'Raw Data'!$AT517</f>
        <v>41.5</v>
      </c>
      <c r="D68">
        <f>'Raw Data'!$AT647</f>
        <v>38.299999999999997</v>
      </c>
    </row>
    <row r="69" spans="1:4" x14ac:dyDescent="0.25">
      <c r="A69">
        <f>'Raw Data'!$AT255</f>
        <v>45.2</v>
      </c>
      <c r="B69">
        <f>'Raw Data'!$AT388</f>
        <v>40.5</v>
      </c>
      <c r="C69">
        <f>'Raw Data'!$AT518</f>
        <v>39.5</v>
      </c>
      <c r="D69">
        <f>'Raw Data'!$AT648</f>
        <v>38</v>
      </c>
    </row>
    <row r="70" spans="1:4" x14ac:dyDescent="0.25">
      <c r="A70">
        <f>'Raw Data'!$AT256</f>
        <v>45</v>
      </c>
      <c r="B70">
        <f>'Raw Data'!$AT389</f>
        <v>39.299999999999997</v>
      </c>
      <c r="C70">
        <f>'Raw Data'!$AT519</f>
        <v>38.700000000000003</v>
      </c>
      <c r="D70">
        <f>'Raw Data'!$AT649</f>
        <v>38.200000000000003</v>
      </c>
    </row>
    <row r="71" spans="1:4" x14ac:dyDescent="0.25">
      <c r="A71">
        <f>'Raw Data'!$AT257</f>
        <v>44.2</v>
      </c>
      <c r="B71">
        <f>'Raw Data'!$AT390</f>
        <v>38.5</v>
      </c>
      <c r="C71">
        <f>'Raw Data'!$AT520</f>
        <v>37.9</v>
      </c>
      <c r="D71">
        <f>'Raw Data'!$AT650</f>
        <v>38.700000000000003</v>
      </c>
    </row>
    <row r="72" spans="1:4" x14ac:dyDescent="0.25">
      <c r="A72">
        <f>'Raw Data'!$AT258</f>
        <v>43.1</v>
      </c>
      <c r="B72">
        <f>'Raw Data'!$AT391</f>
        <v>38.200000000000003</v>
      </c>
      <c r="C72">
        <f>'Raw Data'!$AT521</f>
        <v>37.6</v>
      </c>
      <c r="D72">
        <f>'Raw Data'!$AT651</f>
        <v>39</v>
      </c>
    </row>
    <row r="73" spans="1:4" x14ac:dyDescent="0.25">
      <c r="A73">
        <f>'Raw Data'!$AT259</f>
        <v>41.4</v>
      </c>
      <c r="B73">
        <f>'Raw Data'!$AT392</f>
        <v>38.1</v>
      </c>
      <c r="C73">
        <f>'Raw Data'!$AT522</f>
        <v>37.9</v>
      </c>
      <c r="D73">
        <f>'Raw Data'!$AT652</f>
        <v>38.6</v>
      </c>
    </row>
    <row r="74" spans="1:4" x14ac:dyDescent="0.25">
      <c r="A74">
        <f>'Raw Data'!$AT260</f>
        <v>39.4</v>
      </c>
      <c r="B74">
        <f>'Raw Data'!$AT393</f>
        <v>37.9</v>
      </c>
      <c r="C74">
        <f>'Raw Data'!$AT523</f>
        <v>38.200000000000003</v>
      </c>
      <c r="D74">
        <f>'Raw Data'!$AT653</f>
        <v>37.799999999999997</v>
      </c>
    </row>
    <row r="75" spans="1:4" x14ac:dyDescent="0.25">
      <c r="A75">
        <f>'Raw Data'!$AT261</f>
        <v>38.200000000000003</v>
      </c>
      <c r="B75">
        <f>'Raw Data'!$AT394</f>
        <v>37.299999999999997</v>
      </c>
      <c r="C75">
        <f>'Raw Data'!$AT524</f>
        <v>37.799999999999997</v>
      </c>
      <c r="D75">
        <f>'Raw Data'!$AT654</f>
        <v>36.4</v>
      </c>
    </row>
    <row r="76" spans="1:4" x14ac:dyDescent="0.25">
      <c r="A76">
        <f>'Raw Data'!$AT262</f>
        <v>37.700000000000003</v>
      </c>
      <c r="B76">
        <f>'Raw Data'!$AT395</f>
        <v>37</v>
      </c>
      <c r="C76">
        <f>'Raw Data'!$AT525</f>
        <v>36.799999999999997</v>
      </c>
      <c r="D76">
        <f>'Raw Data'!$AT655</f>
        <v>35.5</v>
      </c>
    </row>
    <row r="77" spans="1:4" x14ac:dyDescent="0.25">
      <c r="A77">
        <f>'Raw Data'!$AT263</f>
        <v>37.299999999999997</v>
      </c>
      <c r="B77">
        <f>'Raw Data'!$AT396</f>
        <v>35.9</v>
      </c>
      <c r="C77">
        <f>'Raw Data'!$AT526</f>
        <v>36.6</v>
      </c>
      <c r="D77">
        <f>'Raw Data'!$AT656</f>
        <v>35.4</v>
      </c>
    </row>
    <row r="78" spans="1:4" x14ac:dyDescent="0.25">
      <c r="A78">
        <f>'Raw Data'!$AT264</f>
        <v>37.1</v>
      </c>
      <c r="B78">
        <f>'Raw Data'!$AT397</f>
        <v>34.9</v>
      </c>
      <c r="C78">
        <f>'Raw Data'!$AT527</f>
        <v>36.700000000000003</v>
      </c>
      <c r="D78">
        <f>'Raw Data'!$AT657</f>
        <v>35.1</v>
      </c>
    </row>
    <row r="79" spans="1:4" x14ac:dyDescent="0.25">
      <c r="A79">
        <f>'Raw Data'!$AT265</f>
        <v>36.9</v>
      </c>
      <c r="B79">
        <f>'Raw Data'!$AT398</f>
        <v>34.1</v>
      </c>
      <c r="C79">
        <f>'Raw Data'!$AT528</f>
        <v>36.200000000000003</v>
      </c>
      <c r="D79">
        <f>'Raw Data'!$AT658</f>
        <v>34.1</v>
      </c>
    </row>
    <row r="80" spans="1:4" x14ac:dyDescent="0.25">
      <c r="A80">
        <f>'Raw Data'!$AT266</f>
        <v>36.9</v>
      </c>
      <c r="B80">
        <f>'Raw Data'!$AT399</f>
        <v>32.6</v>
      </c>
      <c r="C80">
        <f>'Raw Data'!$AT529</f>
        <v>35.299999999999997</v>
      </c>
      <c r="D80">
        <f>'Raw Data'!$AT659</f>
        <v>32.299999999999997</v>
      </c>
    </row>
    <row r="81" spans="1:4" x14ac:dyDescent="0.25">
      <c r="A81">
        <f>'Raw Data'!$AT267</f>
        <v>36.799999999999997</v>
      </c>
      <c r="B81">
        <f>'Raw Data'!$AT400</f>
        <v>31</v>
      </c>
      <c r="C81">
        <f>'Raw Data'!$AT530</f>
        <v>34.1</v>
      </c>
      <c r="D81">
        <f>'Raw Data'!$AT660</f>
        <v>30.8</v>
      </c>
    </row>
    <row r="82" spans="1:4" x14ac:dyDescent="0.25">
      <c r="A82">
        <f>'Raw Data'!$AT268</f>
        <v>36.799999999999997</v>
      </c>
      <c r="B82">
        <f>'Raw Data'!$AT401</f>
        <v>30</v>
      </c>
      <c r="C82">
        <f>'Raw Data'!$AT531</f>
        <v>32.9</v>
      </c>
      <c r="D82">
        <f>'Raw Data'!$AT661</f>
        <v>29.1</v>
      </c>
    </row>
    <row r="83" spans="1:4" x14ac:dyDescent="0.25">
      <c r="A83">
        <f>'Raw Data'!$AT269</f>
        <v>36.200000000000003</v>
      </c>
      <c r="B83">
        <f>'Raw Data'!$AT402</f>
        <v>28.9</v>
      </c>
      <c r="C83">
        <f>'Raw Data'!$AT532</f>
        <v>31.4</v>
      </c>
      <c r="D83">
        <f>'Raw Data'!$AT662</f>
        <v>27.2</v>
      </c>
    </row>
    <row r="84" spans="1:4" x14ac:dyDescent="0.25">
      <c r="A84">
        <f>'Raw Data'!$AT270</f>
        <v>35.4</v>
      </c>
      <c r="B84">
        <f>'Raw Data'!$AT403</f>
        <v>27.5</v>
      </c>
      <c r="C84">
        <f>'Raw Data'!$AT533</f>
        <v>30.7</v>
      </c>
      <c r="D84">
        <f>'Raw Data'!$AT663</f>
        <v>25.3</v>
      </c>
    </row>
    <row r="85" spans="1:4" x14ac:dyDescent="0.25">
      <c r="A85">
        <f>'Raw Data'!$AT271</f>
        <v>34.700000000000003</v>
      </c>
      <c r="B85">
        <f>'Raw Data'!$AT404</f>
        <v>25.1</v>
      </c>
      <c r="C85">
        <f>'Raw Data'!$AT534</f>
        <v>26.5</v>
      </c>
      <c r="D85">
        <f>'Raw Data'!$AT664</f>
        <v>23.7</v>
      </c>
    </row>
    <row r="86" spans="1:4" x14ac:dyDescent="0.25">
      <c r="A86">
        <f>'Raw Data'!$AT272</f>
        <v>33.6</v>
      </c>
      <c r="B86">
        <f>'Raw Data'!$AT405</f>
        <v>23.4</v>
      </c>
      <c r="C86">
        <f>'Raw Data'!$AT535</f>
        <v>23.2</v>
      </c>
      <c r="D86">
        <f>'Raw Data'!$AT665</f>
        <v>23.1</v>
      </c>
    </row>
    <row r="87" spans="1:4" x14ac:dyDescent="0.25">
      <c r="A87">
        <f>'Raw Data'!$AT273</f>
        <v>31.6</v>
      </c>
      <c r="B87">
        <f>'Raw Data'!$AT406</f>
        <v>22.4</v>
      </c>
      <c r="C87">
        <f>'Raw Data'!$AT536</f>
        <v>22.5</v>
      </c>
      <c r="D87">
        <f>'Raw Data'!$AT666</f>
        <v>23</v>
      </c>
    </row>
    <row r="88" spans="1:4" x14ac:dyDescent="0.25">
      <c r="A88">
        <f>'Raw Data'!$AT274</f>
        <v>29.3</v>
      </c>
      <c r="B88">
        <f>'Raw Data'!$AT407</f>
        <v>21.5</v>
      </c>
      <c r="C88">
        <f>'Raw Data'!$AT537</f>
        <v>22.2</v>
      </c>
      <c r="D88">
        <f>'Raw Data'!$AT667</f>
        <v>22.9</v>
      </c>
    </row>
    <row r="89" spans="1:4" x14ac:dyDescent="0.25">
      <c r="A89">
        <f>'Raw Data'!$AT275</f>
        <v>25</v>
      </c>
      <c r="B89">
        <f>'Raw Data'!$AT408</f>
        <v>21.3</v>
      </c>
      <c r="C89">
        <f>'Raw Data'!$AT538</f>
        <v>22.1</v>
      </c>
      <c r="D89">
        <f>'Raw Data'!$AT668</f>
        <v>23</v>
      </c>
    </row>
    <row r="90" spans="1:4" x14ac:dyDescent="0.25">
      <c r="A90">
        <f>'Raw Data'!$AT276</f>
        <v>22.3</v>
      </c>
      <c r="B90">
        <f>'Raw Data'!$AT409</f>
        <v>22</v>
      </c>
      <c r="C90">
        <f>'Raw Data'!$AT539</f>
        <v>22.6</v>
      </c>
      <c r="D90">
        <f>'Raw Data'!$AT669</f>
        <v>23</v>
      </c>
    </row>
    <row r="91" spans="1:4" x14ac:dyDescent="0.25">
      <c r="A91">
        <f>'Raw Data'!$AT277</f>
        <v>21.3</v>
      </c>
      <c r="B91">
        <f>'Raw Data'!$AT410</f>
        <v>22.4</v>
      </c>
      <c r="C91">
        <f>'Raw Data'!$AT540</f>
        <v>23</v>
      </c>
      <c r="D91">
        <f>'Raw Data'!$AT670</f>
        <v>23</v>
      </c>
    </row>
    <row r="92" spans="1:4" x14ac:dyDescent="0.25">
      <c r="A92">
        <f>'Raw Data'!$AT278</f>
        <v>21.8</v>
      </c>
      <c r="B92">
        <f>'Raw Data'!$AT411</f>
        <v>23.2</v>
      </c>
      <c r="C92">
        <f>'Raw Data'!$AT541</f>
        <v>25.2</v>
      </c>
      <c r="D92">
        <f>'Raw Data'!$AT671</f>
        <v>26.3</v>
      </c>
    </row>
    <row r="93" spans="1:4" x14ac:dyDescent="0.25">
      <c r="A93">
        <f>'Raw Data'!$AT279</f>
        <v>22.6</v>
      </c>
      <c r="B93">
        <f>'Raw Data'!$AT412</f>
        <v>26.9</v>
      </c>
      <c r="C93">
        <f>'Raw Data'!$AT542</f>
        <v>27.7</v>
      </c>
      <c r="D93">
        <f>'Raw Data'!$AT672</f>
        <v>29.2</v>
      </c>
    </row>
    <row r="94" spans="1:4" x14ac:dyDescent="0.25">
      <c r="A94">
        <f>'Raw Data'!$AT280</f>
        <v>23.2</v>
      </c>
      <c r="B94">
        <f>'Raw Data'!$AT413</f>
        <v>30.4</v>
      </c>
      <c r="C94">
        <f>'Raw Data'!$AT543</f>
        <v>28.7</v>
      </c>
      <c r="D94">
        <f>'Raw Data'!$AT673</f>
        <v>30.6</v>
      </c>
    </row>
    <row r="95" spans="1:4" x14ac:dyDescent="0.25">
      <c r="A95">
        <f>'Raw Data'!$AT281</f>
        <v>23.7</v>
      </c>
      <c r="B95">
        <f>'Raw Data'!$AT414</f>
        <v>31.8</v>
      </c>
      <c r="C95">
        <f>'Raw Data'!$AT544</f>
        <v>30.2</v>
      </c>
      <c r="D95">
        <f>'Raw Data'!$AT674</f>
        <v>32.1</v>
      </c>
    </row>
    <row r="96" spans="1:4" x14ac:dyDescent="0.25">
      <c r="A96">
        <f>'Raw Data'!$AT282</f>
        <v>26.3</v>
      </c>
      <c r="B96">
        <f>'Raw Data'!$AT415</f>
        <v>32.6</v>
      </c>
      <c r="C96">
        <f>'Raw Data'!$AT545</f>
        <v>32.200000000000003</v>
      </c>
      <c r="D96">
        <f>'Raw Data'!$AT675</f>
        <v>33.700000000000003</v>
      </c>
    </row>
    <row r="97" spans="1:4" x14ac:dyDescent="0.25">
      <c r="A97">
        <f>'Raw Data'!$AT283</f>
        <v>28.8</v>
      </c>
      <c r="B97">
        <f>'Raw Data'!$AT416</f>
        <v>32.9</v>
      </c>
      <c r="C97">
        <f>'Raw Data'!$AT546</f>
        <v>33.4</v>
      </c>
      <c r="D97">
        <f>'Raw Data'!$AT676</f>
        <v>34.700000000000003</v>
      </c>
    </row>
    <row r="98" spans="1:4" x14ac:dyDescent="0.25">
      <c r="A98">
        <f>'Raw Data'!$AT284</f>
        <v>30.1</v>
      </c>
      <c r="B98">
        <f>'Raw Data'!$AT417</f>
        <v>33.299999999999997</v>
      </c>
      <c r="C98">
        <f>'Raw Data'!$AT547</f>
        <v>33.799999999999997</v>
      </c>
      <c r="D98">
        <f>'Raw Data'!$AT677</f>
        <v>35.799999999999997</v>
      </c>
    </row>
    <row r="99" spans="1:4" x14ac:dyDescent="0.25">
      <c r="A99">
        <f>'Raw Data'!$AT285</f>
        <v>31</v>
      </c>
      <c r="B99">
        <f>'Raw Data'!$AT418</f>
        <v>34.299999999999997</v>
      </c>
      <c r="C99">
        <f>'Raw Data'!$AT548</f>
        <v>35.299999999999997</v>
      </c>
      <c r="D99">
        <f>'Raw Data'!$AT678</f>
        <v>36.299999999999997</v>
      </c>
    </row>
    <row r="100" spans="1:4" x14ac:dyDescent="0.25">
      <c r="A100">
        <f>'Raw Data'!$AT286</f>
        <v>32.200000000000003</v>
      </c>
      <c r="B100">
        <f>'Raw Data'!$AT419</f>
        <v>35.799999999999997</v>
      </c>
      <c r="C100">
        <f>'Raw Data'!$AT549</f>
        <v>37.299999999999997</v>
      </c>
      <c r="D100">
        <f>'Raw Data'!$AT679</f>
        <v>36.5</v>
      </c>
    </row>
    <row r="101" spans="1:4" x14ac:dyDescent="0.25">
      <c r="A101">
        <f>'Raw Data'!$AT287</f>
        <v>34.1</v>
      </c>
      <c r="B101">
        <f>'Raw Data'!$AT420</f>
        <v>37</v>
      </c>
      <c r="C101">
        <f>'Raw Data'!$AT550</f>
        <v>38.5</v>
      </c>
      <c r="D101">
        <f>'Raw Data'!$AT680</f>
        <v>36.700000000000003</v>
      </c>
    </row>
    <row r="102" spans="1:4" x14ac:dyDescent="0.25">
      <c r="A102">
        <f>'Raw Data'!$AT288</f>
        <v>35.4</v>
      </c>
      <c r="B102">
        <f>'Raw Data'!$AT421</f>
        <v>37.200000000000003</v>
      </c>
      <c r="C102">
        <f>'Raw Data'!$AT551</f>
        <v>39.200000000000003</v>
      </c>
      <c r="D102">
        <f>'Raw Data'!$AT681</f>
        <v>36.299999999999997</v>
      </c>
    </row>
    <row r="103" spans="1:4" x14ac:dyDescent="0.25">
      <c r="A103">
        <f>'Raw Data'!$AT289</f>
        <v>35.9</v>
      </c>
      <c r="B103">
        <f>'Raw Data'!$AT422</f>
        <v>36.9</v>
      </c>
      <c r="C103">
        <f>'Raw Data'!$AT552</f>
        <v>40.4</v>
      </c>
      <c r="D103">
        <f>'Raw Data'!$AT682</f>
        <v>35.700000000000003</v>
      </c>
    </row>
    <row r="104" spans="1:4" x14ac:dyDescent="0.25">
      <c r="A104">
        <f>'Raw Data'!$AT290</f>
        <v>36.5</v>
      </c>
      <c r="B104">
        <f>'Raw Data'!$AT423</f>
        <v>36.6</v>
      </c>
      <c r="C104">
        <f>'Raw Data'!$AT553</f>
        <v>40</v>
      </c>
      <c r="D104">
        <f>'Raw Data'!$AT683</f>
        <v>35.200000000000003</v>
      </c>
    </row>
    <row r="105" spans="1:4" x14ac:dyDescent="0.25">
      <c r="A105">
        <f>'Raw Data'!$AT291</f>
        <v>37.5</v>
      </c>
      <c r="B105">
        <f>'Raw Data'!$AT424</f>
        <v>36.5</v>
      </c>
      <c r="C105">
        <f>'Raw Data'!$AT554</f>
        <v>38.4</v>
      </c>
      <c r="D105">
        <f>'Raw Data'!$AT684</f>
        <v>35</v>
      </c>
    </row>
    <row r="106" spans="1:4" x14ac:dyDescent="0.25">
      <c r="A106">
        <f>'Raw Data'!$AT292</f>
        <v>38</v>
      </c>
      <c r="B106">
        <f>'Raw Data'!$AT425</f>
        <v>36.5</v>
      </c>
      <c r="C106">
        <f>'Raw Data'!$AT555</f>
        <v>37.700000000000003</v>
      </c>
      <c r="D106">
        <f>'Raw Data'!$AT685</f>
        <v>34.6</v>
      </c>
    </row>
    <row r="107" spans="1:4" x14ac:dyDescent="0.25">
      <c r="A107">
        <f>'Raw Data'!$AT293</f>
        <v>37.799999999999997</v>
      </c>
      <c r="B107">
        <f>'Raw Data'!$AT426</f>
        <v>36.5</v>
      </c>
      <c r="C107">
        <f>'Raw Data'!$AT556</f>
        <v>36.700000000000003</v>
      </c>
      <c r="D107">
        <f>'Raw Data'!$AT686</f>
        <v>34.299999999999997</v>
      </c>
    </row>
    <row r="108" spans="1:4" x14ac:dyDescent="0.25">
      <c r="A108">
        <f>'Raw Data'!$AT294</f>
        <v>37.6</v>
      </c>
      <c r="B108">
        <f>'Raw Data'!$AT427</f>
        <v>35.299999999999997</v>
      </c>
      <c r="C108">
        <f>'Raw Data'!$AT557</f>
        <v>34.5</v>
      </c>
      <c r="D108">
        <f>'Raw Data'!$AT687</f>
        <v>34</v>
      </c>
    </row>
    <row r="109" spans="1:4" x14ac:dyDescent="0.25">
      <c r="A109">
        <f>'Raw Data'!$AT295</f>
        <v>37.5</v>
      </c>
      <c r="B109">
        <f>'Raw Data'!$AT428</f>
        <v>34.5</v>
      </c>
      <c r="C109">
        <f>'Raw Data'!$AT558</f>
        <v>33.5</v>
      </c>
      <c r="D109">
        <f>'Raw Data'!$AT688</f>
        <v>35.1</v>
      </c>
    </row>
    <row r="110" spans="1:4" x14ac:dyDescent="0.25">
      <c r="A110">
        <f>'Raw Data'!$AT296</f>
        <v>37.4</v>
      </c>
      <c r="B110">
        <f>'Raw Data'!$AT429</f>
        <v>34.9</v>
      </c>
      <c r="C110">
        <f>'Raw Data'!$AT559</f>
        <v>34.799999999999997</v>
      </c>
      <c r="D110">
        <f>'Raw Data'!$AT689</f>
        <v>36</v>
      </c>
    </row>
    <row r="111" spans="1:4" x14ac:dyDescent="0.25">
      <c r="A111">
        <f>'Raw Data'!$AT297</f>
        <v>37.4</v>
      </c>
      <c r="B111">
        <f>'Raw Data'!$AT430</f>
        <v>37.6</v>
      </c>
      <c r="C111">
        <f>'Raw Data'!$AT560</f>
        <v>37.5</v>
      </c>
      <c r="D111">
        <f>'Raw Data'!$AT690</f>
        <v>37.700000000000003</v>
      </c>
    </row>
    <row r="112" spans="1:4" x14ac:dyDescent="0.25">
      <c r="A112">
        <f>'Raw Data'!$AT298</f>
        <v>37</v>
      </c>
      <c r="B112">
        <f>'Raw Data'!$AT431</f>
        <v>39.4</v>
      </c>
      <c r="C112">
        <f>'Raw Data'!$AT561</f>
        <v>39.700000000000003</v>
      </c>
      <c r="D112">
        <f>'Raw Data'!$AT691</f>
        <v>42.1</v>
      </c>
    </row>
    <row r="113" spans="1:4" x14ac:dyDescent="0.25">
      <c r="A113">
        <f>'Raw Data'!$AT299</f>
        <v>33.5</v>
      </c>
      <c r="B113">
        <f>'Raw Data'!$AT432</f>
        <v>41.2</v>
      </c>
      <c r="C113">
        <f>'Raw Data'!$AT562</f>
        <v>42.1</v>
      </c>
      <c r="D113">
        <f>'Raw Data'!$AT692</f>
        <v>45.3</v>
      </c>
    </row>
    <row r="114" spans="1:4" x14ac:dyDescent="0.25">
      <c r="A114">
        <f>'Raw Data'!$AT300</f>
        <v>31.4</v>
      </c>
      <c r="B114">
        <f>'Raw Data'!$AT433</f>
        <v>43.4</v>
      </c>
      <c r="C114">
        <f>'Raw Data'!$AT563</f>
        <v>44.7</v>
      </c>
      <c r="D114">
        <f>'Raw Data'!$AT693</f>
        <v>45.7</v>
      </c>
    </row>
    <row r="115" spans="1:4" x14ac:dyDescent="0.25">
      <c r="A115">
        <f>'Raw Data'!$AT301</f>
        <v>35.5</v>
      </c>
      <c r="B115">
        <f>'Raw Data'!$AT434</f>
        <v>45</v>
      </c>
      <c r="C115">
        <f>'Raw Data'!$AT564</f>
        <v>45.7</v>
      </c>
      <c r="D115">
        <f>'Raw Data'!$AT694</f>
        <v>45.3</v>
      </c>
    </row>
    <row r="116" spans="1:4" x14ac:dyDescent="0.25">
      <c r="A116">
        <f>'Raw Data'!$AT302</f>
        <v>39.200000000000003</v>
      </c>
      <c r="B116">
        <f>'Raw Data'!$AT435</f>
        <v>45.7</v>
      </c>
      <c r="C116">
        <f>'Raw Data'!$AT565</f>
        <v>46.3</v>
      </c>
      <c r="D116">
        <f>'Raw Data'!$AT695</f>
        <v>45</v>
      </c>
    </row>
    <row r="117" spans="1:4" x14ac:dyDescent="0.25">
      <c r="A117">
        <f>'Raw Data'!$AT303</f>
        <v>41.8</v>
      </c>
      <c r="B117">
        <f>'Raw Data'!$AT436</f>
        <v>45.6</v>
      </c>
      <c r="C117">
        <f>'Raw Data'!$AT566</f>
        <v>46.2</v>
      </c>
      <c r="D117">
        <f>'Raw Data'!$AT696</f>
        <v>44.9</v>
      </c>
    </row>
    <row r="118" spans="1:4" x14ac:dyDescent="0.25">
      <c r="A118">
        <f>'Raw Data'!$AT304</f>
        <v>43.7</v>
      </c>
      <c r="B118">
        <f>'Raw Data'!$AT437</f>
        <v>45.4</v>
      </c>
      <c r="C118">
        <f>'Raw Data'!$AT567</f>
        <v>45.4</v>
      </c>
      <c r="D118">
        <f>'Raw Data'!$AT697</f>
        <v>44.9</v>
      </c>
    </row>
    <row r="119" spans="1:4" x14ac:dyDescent="0.25">
      <c r="A119">
        <f>'Raw Data'!$AT305</f>
        <v>42.9</v>
      </c>
      <c r="B119">
        <f>'Raw Data'!$AT438</f>
        <v>44.2</v>
      </c>
      <c r="C119">
        <f>'Raw Data'!$AT568</f>
        <v>43.7</v>
      </c>
      <c r="D119">
        <f>'Raw Data'!$AT698</f>
        <v>42.7</v>
      </c>
    </row>
    <row r="120" spans="1:4" x14ac:dyDescent="0.25">
      <c r="A120">
        <f>'Raw Data'!$AT306</f>
        <v>45.2</v>
      </c>
      <c r="B120">
        <f>'Raw Data'!$AT439</f>
        <v>42.3</v>
      </c>
      <c r="C120">
        <f>'Raw Data'!$AT569</f>
        <v>41.2</v>
      </c>
      <c r="D120">
        <f>'Raw Data'!$AT699</f>
        <v>39.799999999999997</v>
      </c>
    </row>
    <row r="121" spans="1:4" x14ac:dyDescent="0.25">
      <c r="A121">
        <f>'Raw Data'!$AT307</f>
        <v>47.2</v>
      </c>
      <c r="B121">
        <f>'Raw Data'!$AT440</f>
        <v>40.6</v>
      </c>
      <c r="C121">
        <f>'Raw Data'!$AT570</f>
        <v>39.1</v>
      </c>
      <c r="D121">
        <f>'Raw Data'!$AT700</f>
        <v>37.9</v>
      </c>
    </row>
    <row r="122" spans="1:4" x14ac:dyDescent="0.25">
      <c r="A122">
        <f>'Raw Data'!$AT308</f>
        <v>47.1</v>
      </c>
      <c r="B122">
        <f>'Raw Data'!$AT441</f>
        <v>39</v>
      </c>
      <c r="C122">
        <f>'Raw Data'!$AT571</f>
        <v>37.799999999999997</v>
      </c>
      <c r="D122">
        <f>'Raw Data'!$AT701</f>
        <v>37.1</v>
      </c>
    </row>
    <row r="123" spans="1:4" x14ac:dyDescent="0.25">
      <c r="A123">
        <f>'Raw Data'!$AT309</f>
        <v>46.7</v>
      </c>
      <c r="B123">
        <f>'Raw Data'!$AT442</f>
        <v>37.6</v>
      </c>
      <c r="C123">
        <f>'Raw Data'!$AT572</f>
        <v>37.299999999999997</v>
      </c>
      <c r="D123">
        <f>'Raw Data'!$AT702</f>
        <v>37.1</v>
      </c>
    </row>
    <row r="124" spans="1:4" x14ac:dyDescent="0.25">
      <c r="A124">
        <f>'Raw Data'!$AT310</f>
        <v>45.6</v>
      </c>
      <c r="B124">
        <f>'Raw Data'!$AT443</f>
        <v>37.200000000000003</v>
      </c>
      <c r="C124">
        <f>'Raw Data'!$AT573</f>
        <v>37.1</v>
      </c>
      <c r="D124">
        <f>'Raw Data'!$AT703</f>
        <v>37.5</v>
      </c>
    </row>
    <row r="125" spans="1:4" x14ac:dyDescent="0.25">
      <c r="A125">
        <f>'Raw Data'!$AT311</f>
        <v>43.9</v>
      </c>
      <c r="B125">
        <f>'Raw Data'!$AT444</f>
        <v>37.4</v>
      </c>
      <c r="C125">
        <f>'Raw Data'!$AT574</f>
        <v>36.9</v>
      </c>
      <c r="D125">
        <f>'Raw Data'!$AT704</f>
        <v>37.9</v>
      </c>
    </row>
    <row r="126" spans="1:4" x14ac:dyDescent="0.25">
      <c r="A126">
        <f>'Raw Data'!$AT312</f>
        <v>41.8</v>
      </c>
      <c r="B126">
        <f>'Raw Data'!$AT445</f>
        <v>36.9</v>
      </c>
      <c r="C126">
        <f>'Raw Data'!$AT575</f>
        <v>36.299999999999997</v>
      </c>
      <c r="D126">
        <f>'Raw Data'!$AT705</f>
        <v>37.5</v>
      </c>
    </row>
    <row r="127" spans="1:4" x14ac:dyDescent="0.25">
      <c r="A127">
        <f>'Raw Data'!$AT313</f>
        <v>40</v>
      </c>
      <c r="B127">
        <f>'Raw Data'!$AT446</f>
        <v>36.1</v>
      </c>
      <c r="C127">
        <f>'Raw Data'!$AT576</f>
        <v>36.1</v>
      </c>
      <c r="D127">
        <f>'Raw Data'!$AT706</f>
        <v>37.200000000000003</v>
      </c>
    </row>
    <row r="128" spans="1:4" x14ac:dyDescent="0.25">
      <c r="A128">
        <f>'Raw Data'!$AT314</f>
        <v>38.799999999999997</v>
      </c>
      <c r="B128">
        <f>'Raw Data'!$AT447</f>
        <v>35.799999999999997</v>
      </c>
      <c r="C128">
        <f>'Raw Data'!$AT577</f>
        <v>35.700000000000003</v>
      </c>
      <c r="D128">
        <f>'Raw Data'!$AT707</f>
        <v>37.299999999999997</v>
      </c>
    </row>
    <row r="129" spans="1:4" x14ac:dyDescent="0.25">
      <c r="A129">
        <f>'Raw Data'!$AT315</f>
        <v>38.4</v>
      </c>
      <c r="B129">
        <f>'Raw Data'!$AT448</f>
        <v>35.799999999999997</v>
      </c>
      <c r="C129">
        <f>'Raw Data'!$AT578</f>
        <v>34.6</v>
      </c>
      <c r="D129">
        <f>'Raw Data'!$AT708</f>
        <v>37.299999999999997</v>
      </c>
    </row>
    <row r="130" spans="1:4" x14ac:dyDescent="0.25">
      <c r="A130">
        <f>'Raw Data'!$AT316</f>
        <v>37.9</v>
      </c>
      <c r="B130">
        <f>'Raw Data'!$AT449</f>
        <v>35.799999999999997</v>
      </c>
      <c r="C130">
        <f>'Raw Data'!$AT579</f>
        <v>34.6</v>
      </c>
      <c r="D130">
        <f>'Raw Data'!$AT709</f>
        <v>36.9</v>
      </c>
    </row>
    <row r="131" spans="1:4" x14ac:dyDescent="0.25">
      <c r="A131">
        <f>'Raw Data'!$AT317</f>
        <v>36.1</v>
      </c>
      <c r="B131">
        <f>'Raw Data'!$AT450</f>
        <v>35.5</v>
      </c>
      <c r="C131">
        <f>'Raw Data'!$AT580</f>
        <v>35.4</v>
      </c>
      <c r="D131">
        <f>'Raw Data'!$AT710</f>
        <v>36.6</v>
      </c>
    </row>
    <row r="132" spans="1:4" x14ac:dyDescent="0.25">
      <c r="A132">
        <f>'Raw Data'!$AT318</f>
        <v>35.1</v>
      </c>
      <c r="B132">
        <f>'Raw Data'!$AT451</f>
        <v>35.5</v>
      </c>
      <c r="C132">
        <f>'Raw Data'!$AT581</f>
        <v>35.700000000000003</v>
      </c>
      <c r="D132">
        <f>'Raw Data'!$AT711</f>
        <v>36.6</v>
      </c>
    </row>
    <row r="133" spans="1:4" x14ac:dyDescent="0.25">
      <c r="A133">
        <f>'Raw Data'!$AT319</f>
        <v>35.1</v>
      </c>
      <c r="B133">
        <f>'Raw Data'!$AT452</f>
        <v>35.700000000000003</v>
      </c>
      <c r="C133">
        <f>'Raw Data'!$AT582</f>
        <v>36</v>
      </c>
    </row>
    <row r="134" spans="1:4" x14ac:dyDescent="0.25">
      <c r="A134">
        <f>'Raw Data'!$AT320</f>
        <v>35.200000000000003</v>
      </c>
      <c r="B134">
        <f>'Raw Data'!$AT453</f>
        <v>36</v>
      </c>
      <c r="C134">
        <f>'Raw Data'!$AT583</f>
        <v>36.1</v>
      </c>
    </row>
    <row r="135" spans="1:4" x14ac:dyDescent="0.25">
      <c r="A135">
        <f>'Raw Data'!$AT321</f>
        <v>35.200000000000003</v>
      </c>
    </row>
    <row r="136" spans="1:4" x14ac:dyDescent="0.25">
      <c r="A136">
        <f>'Raw Data'!$AT322</f>
        <v>35.6</v>
      </c>
    </row>
    <row r="137" spans="1:4" x14ac:dyDescent="0.25">
      <c r="A137">
        <f>'Raw Data'!$AT323</f>
        <v>36.4</v>
      </c>
    </row>
  </sheetData>
  <customSheetViews>
    <customSheetView guid="{2B424CCC-7244-4294-A128-8AE125D4F682}">
      <selection activeCell="D14" sqref="D14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56"/>
  <sheetViews>
    <sheetView zoomScaleNormal="100" workbookViewId="0">
      <pane xSplit="2" ySplit="9" topLeftCell="BR10" activePane="bottomRight" state="frozen"/>
      <selection pane="topRight" activeCell="C1" sqref="C1"/>
      <selection pane="bottomLeft" activeCell="A10" sqref="A10"/>
      <selection pane="bottomRight" activeCell="BW142" sqref="BW142"/>
    </sheetView>
  </sheetViews>
  <sheetFormatPr defaultRowHeight="15" x14ac:dyDescent="0.25"/>
  <cols>
    <col min="1" max="1" width="12.7109375" style="4" bestFit="1" customWidth="1"/>
    <col min="2" max="2" width="13.28515625" style="4" bestFit="1" customWidth="1"/>
    <col min="3" max="4" width="12" style="4" bestFit="1" customWidth="1"/>
    <col min="5" max="5" width="14.85546875" style="4" bestFit="1" customWidth="1"/>
    <col min="6" max="8" width="12" style="4" bestFit="1" customWidth="1"/>
    <col min="9" max="9" width="9.85546875" style="4" bestFit="1" customWidth="1"/>
    <col min="10" max="10" width="12" style="4" bestFit="1" customWidth="1"/>
    <col min="11" max="11" width="27.28515625" style="4" bestFit="1" customWidth="1"/>
    <col min="12" max="13" width="12" style="4" bestFit="1" customWidth="1"/>
    <col min="14" max="14" width="11" style="4" bestFit="1" customWidth="1"/>
    <col min="15" max="15" width="12" style="4" bestFit="1" customWidth="1"/>
    <col min="16" max="16" width="11" style="4" bestFit="1" customWidth="1"/>
    <col min="17" max="17" width="12" style="4" bestFit="1" customWidth="1"/>
    <col min="18" max="18" width="11" style="4" bestFit="1" customWidth="1"/>
    <col min="19" max="20" width="12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12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3" width="12" style="4" bestFit="1" customWidth="1"/>
    <col min="44" max="44" width="12.7109375" style="4" bestFit="1" customWidth="1"/>
    <col min="45" max="45" width="12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2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12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5" width="12" style="4" bestFit="1" customWidth="1"/>
    <col min="76" max="76" width="6.42578125" style="4" bestFit="1" customWidth="1"/>
    <col min="77" max="80" width="12" style="4" customWidth="1"/>
    <col min="81" max="81" width="14.7109375" style="4" bestFit="1" customWidth="1"/>
    <col min="82" max="82" width="3.5703125" style="4" customWidth="1"/>
    <col min="83" max="86" width="12" style="4" bestFit="1" customWidth="1"/>
    <col min="87" max="87" width="14.7109375" style="4" bestFit="1" customWidth="1"/>
    <col min="88" max="16384" width="9.140625" style="4"/>
  </cols>
  <sheetData>
    <row r="1" spans="1:87" s="1" customFormat="1" x14ac:dyDescent="0.25">
      <c r="A1" s="7" t="s">
        <v>0</v>
      </c>
      <c r="B1" s="8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173</v>
      </c>
      <c r="BY1" s="1" t="s">
        <v>2</v>
      </c>
      <c r="BZ1" s="1" t="s">
        <v>3</v>
      </c>
      <c r="CA1" s="1" t="s">
        <v>4</v>
      </c>
      <c r="CB1" s="1" t="s">
        <v>6</v>
      </c>
      <c r="CC1" s="1" t="s">
        <v>190</v>
      </c>
      <c r="CE1" s="1" t="s">
        <v>2</v>
      </c>
      <c r="CF1" s="1" t="s">
        <v>3</v>
      </c>
      <c r="CG1" s="1" t="s">
        <v>4</v>
      </c>
      <c r="CH1" s="1" t="s">
        <v>6</v>
      </c>
      <c r="CI1" s="1" t="s">
        <v>190</v>
      </c>
    </row>
    <row r="2" spans="1:87" s="1" customFormat="1" x14ac:dyDescent="0.25">
      <c r="A2" s="7" t="s">
        <v>72</v>
      </c>
      <c r="B2" s="8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  <c r="CC2" s="1" t="s">
        <v>201</v>
      </c>
      <c r="CI2" s="1" t="s">
        <v>201</v>
      </c>
    </row>
    <row r="3" spans="1:87" s="1" customFormat="1" x14ac:dyDescent="0.25">
      <c r="A3" s="7" t="s">
        <v>145</v>
      </c>
      <c r="B3" s="8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  <c r="BW3" s="1" t="s">
        <v>174</v>
      </c>
      <c r="BY3" s="1" t="s">
        <v>189</v>
      </c>
      <c r="BZ3" s="1" t="s">
        <v>189</v>
      </c>
      <c r="CA3" s="1" t="s">
        <v>189</v>
      </c>
      <c r="CB3" s="1" t="s">
        <v>189</v>
      </c>
      <c r="CC3" s="1" t="s">
        <v>189</v>
      </c>
      <c r="CE3" s="1" t="s">
        <v>175</v>
      </c>
      <c r="CF3" s="1" t="s">
        <v>175</v>
      </c>
      <c r="CG3" s="1" t="s">
        <v>175</v>
      </c>
      <c r="CH3" s="1" t="s">
        <v>175</v>
      </c>
      <c r="CI3" s="1" t="s">
        <v>175</v>
      </c>
    </row>
    <row r="4" spans="1:87" s="16" customFormat="1" x14ac:dyDescent="0.25">
      <c r="A4" s="7" t="s">
        <v>203</v>
      </c>
    </row>
    <row r="5" spans="1:87" s="16" customFormat="1" x14ac:dyDescent="0.25">
      <c r="A5" s="16" t="s">
        <v>169</v>
      </c>
      <c r="C5" s="16">
        <f>AVERAGE(C10:C500)</f>
        <v>14.217104477611942</v>
      </c>
      <c r="D5" s="16">
        <f t="shared" ref="D5:BO5" si="0">AVERAGE(D10:D500)</f>
        <v>1.3981298507462689</v>
      </c>
      <c r="E5" s="16">
        <f t="shared" si="0"/>
        <v>13981.335164925375</v>
      </c>
      <c r="F5" s="16">
        <f t="shared" si="0"/>
        <v>13.968656716417904</v>
      </c>
      <c r="G5" s="16">
        <f t="shared" si="0"/>
        <v>1.4567164179104484</v>
      </c>
      <c r="H5" s="16">
        <f t="shared" si="0"/>
        <v>650.6962686567166</v>
      </c>
      <c r="I5" s="16" t="e">
        <f t="shared" si="0"/>
        <v>#DIV/0!</v>
      </c>
      <c r="J5" s="16">
        <f t="shared" si="0"/>
        <v>0.20179104477611981</v>
      </c>
      <c r="K5" s="16">
        <f t="shared" si="0"/>
        <v>0.86846567164179089</v>
      </c>
      <c r="L5" s="16">
        <f t="shared" si="0"/>
        <v>12.348199253731339</v>
      </c>
      <c r="M5" s="16">
        <f t="shared" si="0"/>
        <v>1.2117858208955223</v>
      </c>
      <c r="N5" s="16">
        <f t="shared" si="0"/>
        <v>12.120188805970145</v>
      </c>
      <c r="O5" s="16">
        <f t="shared" si="0"/>
        <v>3.099826865671643</v>
      </c>
      <c r="P5" s="16">
        <f t="shared" si="0"/>
        <v>15.223134328358208</v>
      </c>
      <c r="Q5" s="16">
        <f t="shared" si="0"/>
        <v>9.2885477611940352</v>
      </c>
      <c r="R5" s="16">
        <f t="shared" si="0"/>
        <v>2.3759932835820901</v>
      </c>
      <c r="S5" s="16">
        <f t="shared" si="0"/>
        <v>11.665671641791048</v>
      </c>
      <c r="T5" s="16">
        <f t="shared" si="0"/>
        <v>650.72186492537355</v>
      </c>
      <c r="U5" s="16" t="e">
        <f t="shared" si="0"/>
        <v>#DIV/0!</v>
      </c>
      <c r="V5" s="16" t="e">
        <f t="shared" si="0"/>
        <v>#DIV/0!</v>
      </c>
      <c r="W5" s="16">
        <f t="shared" si="0"/>
        <v>0</v>
      </c>
      <c r="X5" s="16">
        <f t="shared" si="0"/>
        <v>0.1755082089552242</v>
      </c>
      <c r="Y5" s="16">
        <f t="shared" si="0"/>
        <v>12.343283582089537</v>
      </c>
      <c r="Z5" s="16">
        <f t="shared" si="0"/>
        <v>848.04477611940297</v>
      </c>
      <c r="AA5" s="16">
        <f t="shared" si="0"/>
        <v>871.33582089552237</v>
      </c>
      <c r="AB5" s="16">
        <f t="shared" si="0"/>
        <v>804.82835820895525</v>
      </c>
      <c r="AC5" s="16">
        <f t="shared" si="0"/>
        <v>54.268656716417908</v>
      </c>
      <c r="AD5" s="16">
        <f t="shared" si="0"/>
        <v>10.161567164179079</v>
      </c>
      <c r="AE5" s="16">
        <f t="shared" si="0"/>
        <v>0.23320895522388033</v>
      </c>
      <c r="AF5" s="16">
        <f t="shared" si="0"/>
        <v>980.61194029850742</v>
      </c>
      <c r="AG5" s="16">
        <f t="shared" si="0"/>
        <v>-5</v>
      </c>
      <c r="AH5" s="16">
        <f t="shared" si="0"/>
        <v>7.6124552164179091</v>
      </c>
      <c r="AI5" s="16">
        <f t="shared" si="0"/>
        <v>16.501544776119406</v>
      </c>
      <c r="AJ5" s="16">
        <f t="shared" si="0"/>
        <v>190.60597014925375</v>
      </c>
      <c r="AK5" s="16">
        <f t="shared" si="0"/>
        <v>189.48059701492539</v>
      </c>
      <c r="AL5" s="16">
        <f t="shared" si="0"/>
        <v>7.1350746268656708</v>
      </c>
      <c r="AM5" s="16">
        <f t="shared" si="0"/>
        <v>194.95895522388059</v>
      </c>
      <c r="AN5" s="16" t="e">
        <f t="shared" si="0"/>
        <v>#DIV/0!</v>
      </c>
      <c r="AO5" s="16">
        <f t="shared" si="0"/>
        <v>1.7462686567164178</v>
      </c>
      <c r="AP5" s="16">
        <f t="shared" si="0"/>
        <v>0.70380165146489782</v>
      </c>
      <c r="AQ5" s="16">
        <f t="shared" si="0"/>
        <v>47.161471835820898</v>
      </c>
      <c r="AR5" s="16">
        <f t="shared" si="0"/>
        <v>-88.487519231343285</v>
      </c>
      <c r="AS5" s="16">
        <f t="shared" si="0"/>
        <v>317.96567164179112</v>
      </c>
      <c r="AT5" s="16">
        <f t="shared" si="0"/>
        <v>34.255970149253734</v>
      </c>
      <c r="AU5" s="16">
        <f t="shared" si="0"/>
        <v>12</v>
      </c>
      <c r="AV5" s="16">
        <f t="shared" si="0"/>
        <v>9.3582089552238799</v>
      </c>
      <c r="AW5" s="16" t="e">
        <f t="shared" si="0"/>
        <v>#DIV/0!</v>
      </c>
      <c r="AX5" s="16">
        <f t="shared" si="0"/>
        <v>1.3365676268656705</v>
      </c>
      <c r="AY5" s="16">
        <f t="shared" si="0"/>
        <v>1.2682849850746267</v>
      </c>
      <c r="AZ5" s="16">
        <f t="shared" si="0"/>
        <v>1.982248417910448</v>
      </c>
      <c r="BA5" s="16">
        <f t="shared" si="0"/>
        <v>14.048999999999984</v>
      </c>
      <c r="BB5" s="16">
        <f t="shared" si="0"/>
        <v>13.486791044776121</v>
      </c>
      <c r="BC5" s="16">
        <f t="shared" si="0"/>
        <v>0.95992537313432891</v>
      </c>
      <c r="BD5" s="16">
        <f t="shared" si="0"/>
        <v>15.147940298507454</v>
      </c>
      <c r="BE5" s="16">
        <f t="shared" si="0"/>
        <v>2753.0619029850754</v>
      </c>
      <c r="BF5" s="16">
        <f t="shared" si="0"/>
        <v>170.17356716417902</v>
      </c>
      <c r="BG5" s="16">
        <f t="shared" si="0"/>
        <v>0.28164925373134325</v>
      </c>
      <c r="BH5" s="16">
        <f t="shared" si="0"/>
        <v>7.2156716417910424E-2</v>
      </c>
      <c r="BI5" s="16">
        <f t="shared" si="0"/>
        <v>0.35391791044776116</v>
      </c>
      <c r="BJ5" s="16">
        <f t="shared" si="0"/>
        <v>0.21585820895522398</v>
      </c>
      <c r="BK5" s="16">
        <f t="shared" si="0"/>
        <v>5.5291044776119368E-2</v>
      </c>
      <c r="BL5" s="16">
        <f t="shared" si="0"/>
        <v>0.27122388059701508</v>
      </c>
      <c r="BM5" s="16">
        <f t="shared" si="0"/>
        <v>4.7371888059701472</v>
      </c>
      <c r="BN5" s="16" t="e">
        <f t="shared" si="0"/>
        <v>#DIV/0!</v>
      </c>
      <c r="BO5" s="16" t="e">
        <f t="shared" si="0"/>
        <v>#DIV/0!</v>
      </c>
      <c r="BP5" s="16" t="e">
        <f t="shared" ref="BP5:BT5" si="1">AVERAGE(BP10:BP500)</f>
        <v>#DIV/0!</v>
      </c>
      <c r="BQ5" s="16">
        <f t="shared" si="1"/>
        <v>28.584544776119415</v>
      </c>
      <c r="BR5" s="16">
        <f t="shared" si="1"/>
        <v>0.41742974626865659</v>
      </c>
      <c r="BS5" s="16">
        <f t="shared" si="1"/>
        <v>0.23854247761194028</v>
      </c>
      <c r="BT5" s="16">
        <f t="shared" si="1"/>
        <v>1.1564335820895517E-2</v>
      </c>
      <c r="BU5" s="40">
        <f t="shared" ref="BU5:CB5" si="2">AVERAGE(BU10:BU500)</f>
        <v>10.048577940298502</v>
      </c>
      <c r="BV5" s="40">
        <f t="shared" si="2"/>
        <v>4.7947038000000006</v>
      </c>
      <c r="BW5" s="40">
        <f t="shared" si="2"/>
        <v>2.6548342918268646</v>
      </c>
      <c r="BY5" s="16">
        <f t="shared" si="2"/>
        <v>20863.172460213198</v>
      </c>
      <c r="BZ5" s="16">
        <f t="shared" si="2"/>
        <v>1420.5656541408152</v>
      </c>
      <c r="CA5" s="16">
        <f t="shared" si="2"/>
        <v>1.8868761690979958</v>
      </c>
      <c r="CB5" s="16">
        <f t="shared" si="2"/>
        <v>40.826486109563291</v>
      </c>
      <c r="CC5" s="27">
        <f>BZ8/(133/3600)+CB8/(133/3600)+CA8/(133/3600)</f>
        <v>1474.281114287292</v>
      </c>
      <c r="CD5" s="26"/>
      <c r="CE5" s="25">
        <f>BY8/$AT8</f>
        <v>609.03755956442251</v>
      </c>
      <c r="CF5" s="25">
        <f>BZ8/$AT8</f>
        <v>41.46914093956152</v>
      </c>
      <c r="CG5" s="25">
        <f>CA8/$AT8</f>
        <v>5.5081673672555488E-2</v>
      </c>
      <c r="CH5" s="25">
        <f>CB8/$AT8</f>
        <v>1.1918064480930399</v>
      </c>
      <c r="CI5" s="28">
        <f>(BZ8+CA8+CB8)/AT8</f>
        <v>42.716029061327113</v>
      </c>
    </row>
    <row r="6" spans="1:87" s="16" customFormat="1" x14ac:dyDescent="0.25">
      <c r="A6" s="16" t="s">
        <v>170</v>
      </c>
      <c r="C6" s="16">
        <f>MIN(C10:C500)</f>
        <v>13.371</v>
      </c>
      <c r="D6" s="16">
        <f t="shared" ref="D6:BO6" si="3">MIN(D10:D500)</f>
        <v>6.6400000000000001E-2</v>
      </c>
      <c r="E6" s="16">
        <f t="shared" si="3"/>
        <v>663.56435599999998</v>
      </c>
      <c r="F6" s="16">
        <f t="shared" si="3"/>
        <v>2.2999999999999998</v>
      </c>
      <c r="G6" s="16">
        <f t="shared" si="3"/>
        <v>-27</v>
      </c>
      <c r="H6" s="16">
        <f t="shared" si="3"/>
        <v>-2.4</v>
      </c>
      <c r="I6" s="16">
        <f t="shared" si="3"/>
        <v>0</v>
      </c>
      <c r="J6" s="16">
        <f t="shared" si="3"/>
        <v>0</v>
      </c>
      <c r="K6" s="16">
        <f t="shared" si="3"/>
        <v>0.86299999999999999</v>
      </c>
      <c r="L6" s="16">
        <f t="shared" si="3"/>
        <v>11.5563</v>
      </c>
      <c r="M6" s="16">
        <f t="shared" si="3"/>
        <v>5.8099999999999999E-2</v>
      </c>
      <c r="N6" s="16">
        <f t="shared" si="3"/>
        <v>2.0044</v>
      </c>
      <c r="O6" s="16">
        <f t="shared" si="3"/>
        <v>0</v>
      </c>
      <c r="P6" s="16">
        <f t="shared" si="3"/>
        <v>2</v>
      </c>
      <c r="Q6" s="16">
        <f t="shared" si="3"/>
        <v>1.5359</v>
      </c>
      <c r="R6" s="16">
        <f t="shared" si="3"/>
        <v>0</v>
      </c>
      <c r="S6" s="16">
        <f t="shared" si="3"/>
        <v>1.5</v>
      </c>
      <c r="T6" s="16">
        <f t="shared" si="3"/>
        <v>0</v>
      </c>
      <c r="U6" s="16">
        <f t="shared" si="3"/>
        <v>0</v>
      </c>
      <c r="V6" s="16">
        <f t="shared" si="3"/>
        <v>0</v>
      </c>
      <c r="W6" s="16">
        <f t="shared" si="3"/>
        <v>0</v>
      </c>
      <c r="X6" s="16">
        <f t="shared" si="3"/>
        <v>0</v>
      </c>
      <c r="Y6" s="16">
        <f t="shared" si="3"/>
        <v>12.2</v>
      </c>
      <c r="Z6" s="16">
        <f t="shared" si="3"/>
        <v>842</v>
      </c>
      <c r="AA6" s="16">
        <f t="shared" si="3"/>
        <v>864</v>
      </c>
      <c r="AB6" s="16">
        <f t="shared" si="3"/>
        <v>795</v>
      </c>
      <c r="AC6" s="16">
        <f t="shared" si="3"/>
        <v>53</v>
      </c>
      <c r="AD6" s="16">
        <f t="shared" si="3"/>
        <v>9.91</v>
      </c>
      <c r="AE6" s="16">
        <f t="shared" si="3"/>
        <v>0.23</v>
      </c>
      <c r="AF6" s="16">
        <f t="shared" si="3"/>
        <v>980</v>
      </c>
      <c r="AG6" s="16">
        <f t="shared" si="3"/>
        <v>-5</v>
      </c>
      <c r="AH6" s="16">
        <f t="shared" si="3"/>
        <v>2</v>
      </c>
      <c r="AI6" s="16">
        <f t="shared" si="3"/>
        <v>16</v>
      </c>
      <c r="AJ6" s="16">
        <f t="shared" si="3"/>
        <v>190</v>
      </c>
      <c r="AK6" s="16">
        <f t="shared" si="3"/>
        <v>188</v>
      </c>
      <c r="AL6" s="16">
        <f t="shared" si="3"/>
        <v>6.6</v>
      </c>
      <c r="AM6" s="16">
        <f t="shared" si="3"/>
        <v>194</v>
      </c>
      <c r="AN6" s="16">
        <f t="shared" si="3"/>
        <v>0</v>
      </c>
      <c r="AO6" s="16">
        <f t="shared" si="3"/>
        <v>1</v>
      </c>
      <c r="AP6" s="16">
        <f t="shared" si="3"/>
        <v>0.70303240740740736</v>
      </c>
      <c r="AQ6" s="16">
        <f t="shared" si="3"/>
        <v>47.158521</v>
      </c>
      <c r="AR6" s="16">
        <f t="shared" si="3"/>
        <v>-88.492188999999996</v>
      </c>
      <c r="AS6" s="16">
        <f t="shared" si="3"/>
        <v>311.10000000000002</v>
      </c>
      <c r="AT6" s="16">
        <f t="shared" si="3"/>
        <v>0.2</v>
      </c>
      <c r="AU6" s="16">
        <f t="shared" si="3"/>
        <v>12</v>
      </c>
      <c r="AV6" s="16">
        <f t="shared" si="3"/>
        <v>7</v>
      </c>
      <c r="AW6" s="16">
        <f t="shared" si="3"/>
        <v>0</v>
      </c>
      <c r="AX6" s="16">
        <f t="shared" si="3"/>
        <v>0.9</v>
      </c>
      <c r="AY6" s="16">
        <f t="shared" si="3"/>
        <v>1</v>
      </c>
      <c r="AZ6" s="16">
        <f t="shared" si="3"/>
        <v>1.4</v>
      </c>
      <c r="BA6" s="16">
        <f t="shared" si="3"/>
        <v>14.048999999999999</v>
      </c>
      <c r="BB6" s="16">
        <f t="shared" si="3"/>
        <v>12.92</v>
      </c>
      <c r="BC6" s="16">
        <f t="shared" si="3"/>
        <v>0.92</v>
      </c>
      <c r="BD6" s="16">
        <f t="shared" si="3"/>
        <v>14.037000000000001</v>
      </c>
      <c r="BE6" s="16">
        <f t="shared" si="3"/>
        <v>2524.5529999999999</v>
      </c>
      <c r="BF6" s="16">
        <f t="shared" si="3"/>
        <v>8.58</v>
      </c>
      <c r="BG6" s="16">
        <f t="shared" si="3"/>
        <v>4.7E-2</v>
      </c>
      <c r="BH6" s="16">
        <f t="shared" si="3"/>
        <v>0</v>
      </c>
      <c r="BI6" s="16">
        <f t="shared" si="3"/>
        <v>4.7E-2</v>
      </c>
      <c r="BJ6" s="16">
        <f t="shared" si="3"/>
        <v>3.5999999999999997E-2</v>
      </c>
      <c r="BK6" s="16">
        <f t="shared" si="3"/>
        <v>0</v>
      </c>
      <c r="BL6" s="16">
        <f t="shared" si="3"/>
        <v>3.5999999999999997E-2</v>
      </c>
      <c r="BM6" s="16">
        <f t="shared" si="3"/>
        <v>0</v>
      </c>
      <c r="BN6" s="16">
        <f t="shared" si="3"/>
        <v>0</v>
      </c>
      <c r="BO6" s="16">
        <f t="shared" si="3"/>
        <v>0</v>
      </c>
      <c r="BP6" s="16">
        <f t="shared" ref="BP6:BT6" si="4">MIN(BP10:BP500)</f>
        <v>0</v>
      </c>
      <c r="BQ6" s="16">
        <f t="shared" si="4"/>
        <v>0</v>
      </c>
      <c r="BR6" s="16">
        <f t="shared" si="4"/>
        <v>0.19334999999999999</v>
      </c>
      <c r="BS6" s="16">
        <f t="shared" si="4"/>
        <v>0.217</v>
      </c>
      <c r="BT6" s="16">
        <f t="shared" si="4"/>
        <v>9.2069999999999999E-3</v>
      </c>
      <c r="BU6" s="40">
        <f t="shared" ref="BU6:CB6" si="5">MIN(BU10:BU500)</f>
        <v>4.6544179999999997</v>
      </c>
      <c r="BV6" s="40">
        <f t="shared" si="5"/>
        <v>4.3616999999999999</v>
      </c>
      <c r="BW6" s="40">
        <f t="shared" si="5"/>
        <v>1.2296972355999998</v>
      </c>
      <c r="BY6" s="16">
        <f t="shared" si="5"/>
        <v>10560.552749107277</v>
      </c>
      <c r="BZ6" s="16">
        <f t="shared" si="5"/>
        <v>41.194894716234003</v>
      </c>
      <c r="CA6" s="16">
        <f t="shared" si="5"/>
        <v>0.15593045006879996</v>
      </c>
      <c r="CB6" s="16">
        <f t="shared" si="5"/>
        <v>0</v>
      </c>
      <c r="CC6" s="26"/>
      <c r="CD6" s="26"/>
      <c r="CE6" s="29"/>
      <c r="CF6" s="29"/>
      <c r="CG6" s="29"/>
      <c r="CH6" s="29"/>
      <c r="CI6" s="26"/>
    </row>
    <row r="7" spans="1:87" s="16" customFormat="1" x14ac:dyDescent="0.25">
      <c r="A7" s="16" t="s">
        <v>171</v>
      </c>
      <c r="C7" s="16">
        <f>MAX(C10:C500)</f>
        <v>14.904999999999999</v>
      </c>
      <c r="D7" s="16">
        <f t="shared" ref="D7:BO7" si="6">MAX(D10:D500)</f>
        <v>2.4605999999999999</v>
      </c>
      <c r="E7" s="16">
        <f t="shared" si="6"/>
        <v>24606.313170000001</v>
      </c>
      <c r="F7" s="16">
        <f t="shared" si="6"/>
        <v>68.099999999999994</v>
      </c>
      <c r="G7" s="16">
        <f t="shared" si="6"/>
        <v>14.4</v>
      </c>
      <c r="H7" s="16">
        <f t="shared" si="6"/>
        <v>2640.2</v>
      </c>
      <c r="I7" s="16">
        <f t="shared" si="6"/>
        <v>0</v>
      </c>
      <c r="J7" s="16">
        <f t="shared" si="6"/>
        <v>2.2999999999999998</v>
      </c>
      <c r="K7" s="16">
        <f t="shared" si="6"/>
        <v>0.87690000000000001</v>
      </c>
      <c r="L7" s="16">
        <f t="shared" si="6"/>
        <v>13.0314</v>
      </c>
      <c r="M7" s="16">
        <f t="shared" si="6"/>
        <v>2.1267</v>
      </c>
      <c r="N7" s="16">
        <f t="shared" si="6"/>
        <v>59.263599999999997</v>
      </c>
      <c r="O7" s="16">
        <f t="shared" si="6"/>
        <v>12.542400000000001</v>
      </c>
      <c r="P7" s="16">
        <f t="shared" si="6"/>
        <v>59.3</v>
      </c>
      <c r="Q7" s="16">
        <f t="shared" si="6"/>
        <v>45.412700000000001</v>
      </c>
      <c r="R7" s="16">
        <f t="shared" si="6"/>
        <v>9.6110000000000007</v>
      </c>
      <c r="S7" s="16">
        <f t="shared" si="6"/>
        <v>45.4</v>
      </c>
      <c r="T7" s="16">
        <f t="shared" si="6"/>
        <v>2640.1711</v>
      </c>
      <c r="U7" s="16">
        <f t="shared" si="6"/>
        <v>0</v>
      </c>
      <c r="V7" s="16">
        <f t="shared" si="6"/>
        <v>0</v>
      </c>
      <c r="W7" s="16">
        <f t="shared" si="6"/>
        <v>0</v>
      </c>
      <c r="X7" s="16">
        <f t="shared" si="6"/>
        <v>1.9931000000000001</v>
      </c>
      <c r="Y7" s="16">
        <f t="shared" si="6"/>
        <v>12.6</v>
      </c>
      <c r="Z7" s="16">
        <f t="shared" si="6"/>
        <v>850</v>
      </c>
      <c r="AA7" s="16">
        <f t="shared" si="6"/>
        <v>875</v>
      </c>
      <c r="AB7" s="16">
        <f t="shared" si="6"/>
        <v>851</v>
      </c>
      <c r="AC7" s="16">
        <f t="shared" si="6"/>
        <v>55</v>
      </c>
      <c r="AD7" s="16">
        <f t="shared" si="6"/>
        <v>10.3</v>
      </c>
      <c r="AE7" s="16">
        <f t="shared" si="6"/>
        <v>0.24</v>
      </c>
      <c r="AF7" s="16">
        <f t="shared" si="6"/>
        <v>982</v>
      </c>
      <c r="AG7" s="16">
        <f t="shared" si="6"/>
        <v>-5</v>
      </c>
      <c r="AH7" s="16">
        <f t="shared" si="6"/>
        <v>12</v>
      </c>
      <c r="AI7" s="16">
        <f t="shared" si="6"/>
        <v>17</v>
      </c>
      <c r="AJ7" s="16">
        <f t="shared" si="6"/>
        <v>192</v>
      </c>
      <c r="AK7" s="16">
        <f t="shared" si="6"/>
        <v>191.8</v>
      </c>
      <c r="AL7" s="16">
        <f t="shared" si="6"/>
        <v>7.6</v>
      </c>
      <c r="AM7" s="16">
        <f t="shared" si="6"/>
        <v>195</v>
      </c>
      <c r="AN7" s="16">
        <f t="shared" si="6"/>
        <v>0</v>
      </c>
      <c r="AO7" s="16">
        <f t="shared" si="6"/>
        <v>2</v>
      </c>
      <c r="AP7" s="16">
        <f t="shared" si="6"/>
        <v>0.70457175925925919</v>
      </c>
      <c r="AQ7" s="16">
        <f t="shared" si="6"/>
        <v>47.164518000000001</v>
      </c>
      <c r="AR7" s="16">
        <f t="shared" si="6"/>
        <v>-88.483985000000004</v>
      </c>
      <c r="AS7" s="16">
        <f t="shared" si="6"/>
        <v>323.39999999999998</v>
      </c>
      <c r="AT7" s="16">
        <f t="shared" si="6"/>
        <v>47.2</v>
      </c>
      <c r="AU7" s="16">
        <f t="shared" si="6"/>
        <v>12</v>
      </c>
      <c r="AV7" s="16">
        <f t="shared" si="6"/>
        <v>11</v>
      </c>
      <c r="AW7" s="16">
        <f t="shared" si="6"/>
        <v>0</v>
      </c>
      <c r="AX7" s="16">
        <f t="shared" si="6"/>
        <v>2.2000000000000002</v>
      </c>
      <c r="AY7" s="16">
        <f t="shared" si="6"/>
        <v>2.0815000000000001</v>
      </c>
      <c r="AZ7" s="16">
        <f t="shared" si="6"/>
        <v>2.9605000000000001</v>
      </c>
      <c r="BA7" s="16">
        <f t="shared" si="6"/>
        <v>14.048999999999999</v>
      </c>
      <c r="BB7" s="16">
        <f t="shared" si="6"/>
        <v>14.44</v>
      </c>
      <c r="BC7" s="16">
        <f t="shared" si="6"/>
        <v>1.03</v>
      </c>
      <c r="BD7" s="16">
        <f t="shared" si="6"/>
        <v>15.87</v>
      </c>
      <c r="BE7" s="16">
        <f t="shared" si="6"/>
        <v>3021.2420000000002</v>
      </c>
      <c r="BF7" s="16">
        <f t="shared" si="6"/>
        <v>295.69600000000003</v>
      </c>
      <c r="BG7" s="16">
        <f t="shared" si="6"/>
        <v>1.397</v>
      </c>
      <c r="BH7" s="16">
        <f t="shared" si="6"/>
        <v>0.29399999999999998</v>
      </c>
      <c r="BI7" s="16">
        <f t="shared" si="6"/>
        <v>1.397</v>
      </c>
      <c r="BJ7" s="16">
        <f t="shared" si="6"/>
        <v>1.071</v>
      </c>
      <c r="BK7" s="16">
        <f t="shared" si="6"/>
        <v>0.22500000000000001</v>
      </c>
      <c r="BL7" s="16">
        <f t="shared" si="6"/>
        <v>1.071</v>
      </c>
      <c r="BM7" s="16">
        <f t="shared" si="6"/>
        <v>19.307600000000001</v>
      </c>
      <c r="BN7" s="16">
        <f t="shared" si="6"/>
        <v>0</v>
      </c>
      <c r="BO7" s="16">
        <f t="shared" si="6"/>
        <v>0</v>
      </c>
      <c r="BP7" s="16">
        <f t="shared" ref="BP7:BT7" si="7">MAX(BP10:BP500)</f>
        <v>0</v>
      </c>
      <c r="BQ7" s="16">
        <f t="shared" si="7"/>
        <v>320.745</v>
      </c>
      <c r="BR7" s="16">
        <f t="shared" si="7"/>
        <v>0.758857</v>
      </c>
      <c r="BS7" s="16">
        <f t="shared" si="7"/>
        <v>0.263793</v>
      </c>
      <c r="BT7" s="16">
        <f t="shared" si="7"/>
        <v>1.4E-2</v>
      </c>
      <c r="BU7" s="40">
        <f t="shared" ref="BU7:CB7" si="8">MAX(BU10:BU500)</f>
        <v>18.267586000000001</v>
      </c>
      <c r="BV7" s="40">
        <f t="shared" si="8"/>
        <v>5.3022393000000001</v>
      </c>
      <c r="BW7" s="40">
        <f t="shared" si="8"/>
        <v>4.8262962211999998</v>
      </c>
      <c r="BY7" s="16">
        <f t="shared" si="8"/>
        <v>36411.741070729826</v>
      </c>
      <c r="BZ7" s="16">
        <f t="shared" si="8"/>
        <v>3646.0060418149205</v>
      </c>
      <c r="CA7" s="16">
        <f t="shared" si="8"/>
        <v>11.9764007950428</v>
      </c>
      <c r="CB7" s="16">
        <f t="shared" si="8"/>
        <v>172.95256359764602</v>
      </c>
      <c r="CC7" s="26"/>
      <c r="CD7" s="26"/>
      <c r="CE7" s="30"/>
      <c r="CF7" s="30"/>
      <c r="CG7" s="30"/>
      <c r="CH7" s="30"/>
      <c r="CI7" s="26"/>
    </row>
    <row r="8" spans="1:87" s="16" customFormat="1" x14ac:dyDescent="0.25">
      <c r="A8" s="16" t="s">
        <v>172</v>
      </c>
      <c r="B8" s="3">
        <f>B143-B10</f>
        <v>1.5393518518518542E-3</v>
      </c>
      <c r="AT8" s="17">
        <f>SUM(AT10:AT500)/3600</f>
        <v>1.2750833333333333</v>
      </c>
      <c r="BU8" s="31">
        <f>SUM(BU10:BU500)/3600</f>
        <v>0.37403040111111091</v>
      </c>
      <c r="BV8" s="26"/>
      <c r="BW8" s="31">
        <f>SUM(BW10:BW500)/3600</f>
        <v>9.8818831973555524E-2</v>
      </c>
      <c r="BX8" s="26"/>
      <c r="BY8" s="31">
        <f>SUM(BY10:BY500)/3600</f>
        <v>776.57364157460245</v>
      </c>
      <c r="BZ8" s="31">
        <f>SUM(BZ10:BZ500)/3600</f>
        <v>52.876610459685899</v>
      </c>
      <c r="CA8" s="31">
        <f>SUM(CA10:CA500)/3600</f>
        <v>7.023372407198096E-2</v>
      </c>
      <c r="CB8" s="31">
        <f>SUM(CB10:CB500)/3600</f>
        <v>1.5196525385226336</v>
      </c>
      <c r="CC8" s="32"/>
      <c r="CD8" s="26"/>
      <c r="CE8" s="26"/>
      <c r="CF8" s="26"/>
      <c r="CG8" s="26"/>
      <c r="CH8" s="26"/>
      <c r="CI8" s="32"/>
    </row>
    <row r="9" spans="1:87" x14ac:dyDescent="0.25">
      <c r="BW9" s="33">
        <f>AT8/BW8</f>
        <v>12.903242305824389</v>
      </c>
      <c r="BX9" s="34" t="s">
        <v>192</v>
      </c>
    </row>
    <row r="10" spans="1:87" x14ac:dyDescent="0.25">
      <c r="A10" s="37">
        <v>41704</v>
      </c>
      <c r="B10" s="38">
        <v>3.6453703703703703E-2</v>
      </c>
      <c r="C10">
        <v>13.39</v>
      </c>
      <c r="D10">
        <v>2.1280999999999999</v>
      </c>
      <c r="E10">
        <v>21281.42626</v>
      </c>
      <c r="F10">
        <v>6.8</v>
      </c>
      <c r="G10">
        <v>-5.5</v>
      </c>
      <c r="H10">
        <v>2640.2</v>
      </c>
      <c r="I10"/>
      <c r="J10">
        <v>2.2999999999999998</v>
      </c>
      <c r="K10">
        <v>0.86660000000000004</v>
      </c>
      <c r="L10">
        <v>11.603199999999999</v>
      </c>
      <c r="M10">
        <v>1.8442000000000001</v>
      </c>
      <c r="N10">
        <v>5.8616999999999999</v>
      </c>
      <c r="O10">
        <v>0</v>
      </c>
      <c r="P10">
        <v>5.9</v>
      </c>
      <c r="Q10">
        <v>4.4916999999999998</v>
      </c>
      <c r="R10">
        <v>0</v>
      </c>
      <c r="S10">
        <v>4.5</v>
      </c>
      <c r="T10">
        <v>2640.1711</v>
      </c>
      <c r="U10"/>
      <c r="V10"/>
      <c r="W10">
        <v>0</v>
      </c>
      <c r="X10">
        <v>1.9931000000000001</v>
      </c>
      <c r="Y10">
        <v>12.4</v>
      </c>
      <c r="Z10">
        <v>842</v>
      </c>
      <c r="AA10">
        <v>866</v>
      </c>
      <c r="AB10">
        <v>851</v>
      </c>
      <c r="AC10">
        <v>54</v>
      </c>
      <c r="AD10">
        <v>10.11</v>
      </c>
      <c r="AE10">
        <v>0.23</v>
      </c>
      <c r="AF10">
        <v>981</v>
      </c>
      <c r="AG10">
        <v>-5</v>
      </c>
      <c r="AH10">
        <v>2</v>
      </c>
      <c r="AI10">
        <v>16</v>
      </c>
      <c r="AJ10">
        <v>190</v>
      </c>
      <c r="AK10">
        <v>188</v>
      </c>
      <c r="AL10">
        <v>7.4</v>
      </c>
      <c r="AM10">
        <v>195</v>
      </c>
      <c r="AN10" t="s">
        <v>155</v>
      </c>
      <c r="AO10">
        <v>2</v>
      </c>
      <c r="AP10" s="39">
        <v>0.70303240740740736</v>
      </c>
      <c r="AQ10">
        <v>47.159315999999997</v>
      </c>
      <c r="AR10">
        <v>-88.489751999999996</v>
      </c>
      <c r="AS10">
        <v>319.3</v>
      </c>
      <c r="AT10">
        <v>0.2</v>
      </c>
      <c r="AU10">
        <v>12</v>
      </c>
      <c r="AV10">
        <v>9</v>
      </c>
      <c r="AW10" t="s">
        <v>416</v>
      </c>
      <c r="AX10">
        <v>1</v>
      </c>
      <c r="AY10">
        <v>1.4</v>
      </c>
      <c r="AZ10">
        <v>1.7</v>
      </c>
      <c r="BA10">
        <v>14.048999999999999</v>
      </c>
      <c r="BB10">
        <v>13.27</v>
      </c>
      <c r="BC10">
        <v>0.94</v>
      </c>
      <c r="BD10">
        <v>15.398</v>
      </c>
      <c r="BE10">
        <v>2568.085</v>
      </c>
      <c r="BF10">
        <v>259.78300000000002</v>
      </c>
      <c r="BG10">
        <v>0.13600000000000001</v>
      </c>
      <c r="BH10">
        <v>0</v>
      </c>
      <c r="BI10">
        <v>0.13600000000000001</v>
      </c>
      <c r="BJ10">
        <v>0.104</v>
      </c>
      <c r="BK10">
        <v>0</v>
      </c>
      <c r="BL10">
        <v>0.104</v>
      </c>
      <c r="BM10">
        <v>19.307600000000001</v>
      </c>
      <c r="BN10"/>
      <c r="BO10"/>
      <c r="BP10"/>
      <c r="BQ10">
        <v>320.745</v>
      </c>
      <c r="BR10">
        <v>0.27817500000000001</v>
      </c>
      <c r="BS10">
        <v>0.22079299999999999</v>
      </c>
      <c r="BT10">
        <v>0.01</v>
      </c>
      <c r="BU10">
        <v>6.6963679999999997</v>
      </c>
      <c r="BV10">
        <v>4.4379393</v>
      </c>
      <c r="BW10" s="15">
        <f>BU10*0.2642</f>
        <v>1.7691804255999999</v>
      </c>
      <c r="BY10" s="4">
        <f>BE10*$BU10*0.7614</f>
        <v>13093.675662714189</v>
      </c>
      <c r="BZ10" s="4">
        <f>BF10*$BU10*0.7614</f>
        <v>1324.5333953848417</v>
      </c>
      <c r="CA10" s="4">
        <f>BJ10*$BU10*0.7614</f>
        <v>0.53025591790079996</v>
      </c>
      <c r="CB10" s="4">
        <f>BM10*$BU10*0.7614</f>
        <v>98.442011158283506</v>
      </c>
      <c r="CE10" s="35" t="s">
        <v>193</v>
      </c>
    </row>
    <row r="11" spans="1:87" x14ac:dyDescent="0.25">
      <c r="A11" s="37">
        <v>41704</v>
      </c>
      <c r="B11" s="38">
        <v>3.6465277777777777E-2</v>
      </c>
      <c r="C11">
        <v>14.153</v>
      </c>
      <c r="D11">
        <v>1.1120000000000001</v>
      </c>
      <c r="E11">
        <v>11119.82654</v>
      </c>
      <c r="F11">
        <v>32.200000000000003</v>
      </c>
      <c r="G11">
        <v>-5.0999999999999996</v>
      </c>
      <c r="H11">
        <v>1364.8</v>
      </c>
      <c r="I11"/>
      <c r="J11">
        <v>2.0699999999999998</v>
      </c>
      <c r="K11">
        <v>0.87090000000000001</v>
      </c>
      <c r="L11">
        <v>12.326599999999999</v>
      </c>
      <c r="M11">
        <v>0.96850000000000003</v>
      </c>
      <c r="N11">
        <v>28.081499999999998</v>
      </c>
      <c r="O11">
        <v>0</v>
      </c>
      <c r="P11">
        <v>28.1</v>
      </c>
      <c r="Q11">
        <v>21.5184</v>
      </c>
      <c r="R11">
        <v>0</v>
      </c>
      <c r="S11">
        <v>21.5</v>
      </c>
      <c r="T11">
        <v>1364.826</v>
      </c>
      <c r="U11"/>
      <c r="V11"/>
      <c r="W11">
        <v>0</v>
      </c>
      <c r="X11">
        <v>1.7988</v>
      </c>
      <c r="Y11">
        <v>12.3</v>
      </c>
      <c r="Z11">
        <v>843</v>
      </c>
      <c r="AA11">
        <v>865</v>
      </c>
      <c r="AB11">
        <v>851</v>
      </c>
      <c r="AC11">
        <v>54</v>
      </c>
      <c r="AD11">
        <v>10.11</v>
      </c>
      <c r="AE11">
        <v>0.23</v>
      </c>
      <c r="AF11">
        <v>981</v>
      </c>
      <c r="AG11">
        <v>-5</v>
      </c>
      <c r="AH11">
        <v>2</v>
      </c>
      <c r="AI11">
        <v>16</v>
      </c>
      <c r="AJ11">
        <v>190</v>
      </c>
      <c r="AK11">
        <v>188.2</v>
      </c>
      <c r="AL11">
        <v>7.4</v>
      </c>
      <c r="AM11">
        <v>195</v>
      </c>
      <c r="AN11" t="s">
        <v>155</v>
      </c>
      <c r="AO11">
        <v>2</v>
      </c>
      <c r="AP11" s="39">
        <v>0.70304398148148151</v>
      </c>
      <c r="AQ11">
        <v>47.159311000000002</v>
      </c>
      <c r="AR11">
        <v>-88.489721000000003</v>
      </c>
      <c r="AS11">
        <v>319.39999999999998</v>
      </c>
      <c r="AT11">
        <v>2.1</v>
      </c>
      <c r="AU11">
        <v>12</v>
      </c>
      <c r="AV11">
        <v>9</v>
      </c>
      <c r="AW11" t="s">
        <v>416</v>
      </c>
      <c r="AX11">
        <v>1.121</v>
      </c>
      <c r="AY11">
        <v>1.5814999999999999</v>
      </c>
      <c r="AZ11">
        <v>1.9419999999999999</v>
      </c>
      <c r="BA11">
        <v>14.048999999999999</v>
      </c>
      <c r="BB11">
        <v>13.73</v>
      </c>
      <c r="BC11">
        <v>0.98</v>
      </c>
      <c r="BD11">
        <v>14.819000000000001</v>
      </c>
      <c r="BE11">
        <v>2785.239</v>
      </c>
      <c r="BF11">
        <v>139.27699999999999</v>
      </c>
      <c r="BG11">
        <v>0.66400000000000003</v>
      </c>
      <c r="BH11">
        <v>0</v>
      </c>
      <c r="BI11">
        <v>0.66400000000000003</v>
      </c>
      <c r="BJ11">
        <v>0.50900000000000001</v>
      </c>
      <c r="BK11">
        <v>0</v>
      </c>
      <c r="BL11">
        <v>0.50900000000000001</v>
      </c>
      <c r="BM11">
        <v>10.1896</v>
      </c>
      <c r="BN11"/>
      <c r="BO11"/>
      <c r="BP11"/>
      <c r="BQ11">
        <v>295.52100000000002</v>
      </c>
      <c r="BR11">
        <v>0.29427399999999998</v>
      </c>
      <c r="BS11">
        <v>0.22020700000000001</v>
      </c>
      <c r="BT11">
        <v>0.01</v>
      </c>
      <c r="BU11">
        <v>7.0839109999999996</v>
      </c>
      <c r="BV11">
        <v>4.4261606999999996</v>
      </c>
      <c r="BW11" s="4">
        <f t="shared" ref="BW11:BW74" si="9">BU11*0.2642</f>
        <v>1.8715692861999997</v>
      </c>
      <c r="BY11" s="4">
        <f t="shared" ref="BY11:BY74" si="10">BE11*$BU11*0.7614</f>
        <v>15022.71528345966</v>
      </c>
      <c r="BZ11" s="4">
        <f t="shared" ref="BZ11:BZ74" si="11">BF11*$BU11*0.7614</f>
        <v>751.21693920500559</v>
      </c>
      <c r="CA11" s="4">
        <f t="shared" ref="CA11:CA74" si="12">BJ11*$BU11*0.7614</f>
        <v>2.7453881262185997</v>
      </c>
      <c r="CB11" s="4">
        <f t="shared" ref="CB11:CB74" si="13">BM11*$BU11*0.7614</f>
        <v>54.959541946791838</v>
      </c>
    </row>
    <row r="12" spans="1:87" x14ac:dyDescent="0.25">
      <c r="A12" s="37">
        <v>41704</v>
      </c>
      <c r="B12" s="38">
        <v>3.6476851851851851E-2</v>
      </c>
      <c r="C12">
        <v>14.118</v>
      </c>
      <c r="D12">
        <v>1.1180000000000001</v>
      </c>
      <c r="E12">
        <v>11180.209000000001</v>
      </c>
      <c r="F12">
        <v>46.5</v>
      </c>
      <c r="G12">
        <v>-0.1</v>
      </c>
      <c r="H12">
        <v>1033.3</v>
      </c>
      <c r="I12"/>
      <c r="J12">
        <v>1.68</v>
      </c>
      <c r="K12">
        <v>0.87150000000000005</v>
      </c>
      <c r="L12">
        <v>12.3034</v>
      </c>
      <c r="M12">
        <v>0.97440000000000004</v>
      </c>
      <c r="N12">
        <v>40.5319</v>
      </c>
      <c r="O12">
        <v>0</v>
      </c>
      <c r="P12">
        <v>40.5</v>
      </c>
      <c r="Q12">
        <v>31.058900000000001</v>
      </c>
      <c r="R12">
        <v>0</v>
      </c>
      <c r="S12">
        <v>31.1</v>
      </c>
      <c r="T12">
        <v>1033.2816</v>
      </c>
      <c r="U12"/>
      <c r="V12"/>
      <c r="W12">
        <v>0</v>
      </c>
      <c r="X12">
        <v>1.4672000000000001</v>
      </c>
      <c r="Y12">
        <v>12.4</v>
      </c>
      <c r="Z12">
        <v>842</v>
      </c>
      <c r="AA12">
        <v>865</v>
      </c>
      <c r="AB12">
        <v>851</v>
      </c>
      <c r="AC12">
        <v>54</v>
      </c>
      <c r="AD12">
        <v>10.11</v>
      </c>
      <c r="AE12">
        <v>0.23</v>
      </c>
      <c r="AF12">
        <v>981</v>
      </c>
      <c r="AG12">
        <v>-5</v>
      </c>
      <c r="AH12">
        <v>2.2069999999999999</v>
      </c>
      <c r="AI12">
        <v>16</v>
      </c>
      <c r="AJ12">
        <v>190</v>
      </c>
      <c r="AK12">
        <v>188.8</v>
      </c>
      <c r="AL12">
        <v>7.5</v>
      </c>
      <c r="AM12">
        <v>195</v>
      </c>
      <c r="AN12" t="s">
        <v>155</v>
      </c>
      <c r="AO12">
        <v>2</v>
      </c>
      <c r="AP12" s="39">
        <v>0.70305555555555566</v>
      </c>
      <c r="AQ12">
        <v>47.159298</v>
      </c>
      <c r="AR12">
        <v>-88.489684999999994</v>
      </c>
      <c r="AS12">
        <v>319.39999999999998</v>
      </c>
      <c r="AT12">
        <v>4.8</v>
      </c>
      <c r="AU12">
        <v>12</v>
      </c>
      <c r="AV12">
        <v>9</v>
      </c>
      <c r="AW12" t="s">
        <v>416</v>
      </c>
      <c r="AX12">
        <v>1.0186809999999999</v>
      </c>
      <c r="AY12">
        <v>1.3373630000000001</v>
      </c>
      <c r="AZ12">
        <v>1.6769229999999999</v>
      </c>
      <c r="BA12">
        <v>14.048999999999999</v>
      </c>
      <c r="BB12">
        <v>13.79</v>
      </c>
      <c r="BC12">
        <v>0.98</v>
      </c>
      <c r="BD12">
        <v>14.744999999999999</v>
      </c>
      <c r="BE12">
        <v>2790.5120000000002</v>
      </c>
      <c r="BF12">
        <v>140.654</v>
      </c>
      <c r="BG12">
        <v>0.96299999999999997</v>
      </c>
      <c r="BH12">
        <v>0</v>
      </c>
      <c r="BI12">
        <v>0.96299999999999997</v>
      </c>
      <c r="BJ12">
        <v>0.73799999999999999</v>
      </c>
      <c r="BK12">
        <v>0</v>
      </c>
      <c r="BL12">
        <v>0.73799999999999999</v>
      </c>
      <c r="BM12">
        <v>7.7435999999999998</v>
      </c>
      <c r="BN12"/>
      <c r="BO12"/>
      <c r="BP12"/>
      <c r="BQ12">
        <v>241.96799999999999</v>
      </c>
      <c r="BR12">
        <v>0.27875800000000001</v>
      </c>
      <c r="BS12">
        <v>0.221414</v>
      </c>
      <c r="BT12">
        <v>9.7929999999999996E-3</v>
      </c>
      <c r="BU12">
        <v>6.7104020000000002</v>
      </c>
      <c r="BV12">
        <v>4.4504213999999997</v>
      </c>
      <c r="BW12" s="4">
        <f t="shared" si="9"/>
        <v>1.7728882083999999</v>
      </c>
      <c r="BY12" s="4">
        <f t="shared" si="10"/>
        <v>14257.563192654394</v>
      </c>
      <c r="BZ12" s="4">
        <f t="shared" si="11"/>
        <v>718.64349384615116</v>
      </c>
      <c r="CA12" s="4">
        <f t="shared" si="12"/>
        <v>3.7706634611064</v>
      </c>
      <c r="CB12" s="4">
        <f t="shared" si="13"/>
        <v>39.564376121170078</v>
      </c>
    </row>
    <row r="13" spans="1:87" x14ac:dyDescent="0.25">
      <c r="A13" s="37">
        <v>41704</v>
      </c>
      <c r="B13" s="38">
        <v>3.6488425925925931E-2</v>
      </c>
      <c r="C13">
        <v>13.926</v>
      </c>
      <c r="D13">
        <v>1.5553999999999999</v>
      </c>
      <c r="E13">
        <v>15553.94167</v>
      </c>
      <c r="F13">
        <v>45.8</v>
      </c>
      <c r="G13">
        <v>14.4</v>
      </c>
      <c r="H13">
        <v>1160.8</v>
      </c>
      <c r="I13"/>
      <c r="J13">
        <v>1.43</v>
      </c>
      <c r="K13">
        <v>0.86899999999999999</v>
      </c>
      <c r="L13">
        <v>12.101699999999999</v>
      </c>
      <c r="M13">
        <v>1.3515999999999999</v>
      </c>
      <c r="N13">
        <v>39.763300000000001</v>
      </c>
      <c r="O13">
        <v>12.542400000000001</v>
      </c>
      <c r="P13">
        <v>52.3</v>
      </c>
      <c r="Q13">
        <v>30.47</v>
      </c>
      <c r="R13">
        <v>9.6110000000000007</v>
      </c>
      <c r="S13">
        <v>40.1</v>
      </c>
      <c r="T13">
        <v>1160.7565</v>
      </c>
      <c r="U13"/>
      <c r="V13"/>
      <c r="W13">
        <v>0</v>
      </c>
      <c r="X13">
        <v>1.2463</v>
      </c>
      <c r="Y13">
        <v>12.4</v>
      </c>
      <c r="Z13">
        <v>842</v>
      </c>
      <c r="AA13">
        <v>864</v>
      </c>
      <c r="AB13">
        <v>850</v>
      </c>
      <c r="AC13">
        <v>54</v>
      </c>
      <c r="AD13">
        <v>10.11</v>
      </c>
      <c r="AE13">
        <v>0.23</v>
      </c>
      <c r="AF13">
        <v>981</v>
      </c>
      <c r="AG13">
        <v>-5</v>
      </c>
      <c r="AH13">
        <v>3</v>
      </c>
      <c r="AI13">
        <v>16</v>
      </c>
      <c r="AJ13">
        <v>190</v>
      </c>
      <c r="AK13">
        <v>188</v>
      </c>
      <c r="AL13">
        <v>7.5</v>
      </c>
      <c r="AM13">
        <v>195</v>
      </c>
      <c r="AN13" t="s">
        <v>155</v>
      </c>
      <c r="AO13">
        <v>2</v>
      </c>
      <c r="AP13" s="39">
        <v>0.70306712962962958</v>
      </c>
      <c r="AQ13">
        <v>47.159264999999998</v>
      </c>
      <c r="AR13">
        <v>-88.489625000000004</v>
      </c>
      <c r="AS13">
        <v>319.5</v>
      </c>
      <c r="AT13">
        <v>9.4</v>
      </c>
      <c r="AU13">
        <v>12</v>
      </c>
      <c r="AV13">
        <v>10</v>
      </c>
      <c r="AW13" t="s">
        <v>417</v>
      </c>
      <c r="AX13">
        <v>1.0813809999999999</v>
      </c>
      <c r="AY13">
        <v>1.341842</v>
      </c>
      <c r="AZ13">
        <v>1.702302</v>
      </c>
      <c r="BA13">
        <v>14.048999999999999</v>
      </c>
      <c r="BB13">
        <v>13.51</v>
      </c>
      <c r="BC13">
        <v>0.96</v>
      </c>
      <c r="BD13">
        <v>15.077</v>
      </c>
      <c r="BE13">
        <v>2706.5459999999998</v>
      </c>
      <c r="BF13">
        <v>192.398</v>
      </c>
      <c r="BG13">
        <v>0.93100000000000005</v>
      </c>
      <c r="BH13">
        <v>0.29399999999999998</v>
      </c>
      <c r="BI13">
        <v>1.2250000000000001</v>
      </c>
      <c r="BJ13">
        <v>0.71399999999999997</v>
      </c>
      <c r="BK13">
        <v>0.22500000000000001</v>
      </c>
      <c r="BL13">
        <v>0.93899999999999995</v>
      </c>
      <c r="BM13">
        <v>8.5777999999999999</v>
      </c>
      <c r="BN13"/>
      <c r="BO13"/>
      <c r="BP13"/>
      <c r="BQ13">
        <v>202.678</v>
      </c>
      <c r="BR13">
        <v>0.29552800000000001</v>
      </c>
      <c r="BS13">
        <v>0.22362099999999999</v>
      </c>
      <c r="BT13">
        <v>9.2069999999999999E-3</v>
      </c>
      <c r="BU13">
        <v>7.1140980000000003</v>
      </c>
      <c r="BV13">
        <v>4.4947821000000001</v>
      </c>
      <c r="BW13" s="4">
        <f t="shared" si="9"/>
        <v>1.8795446916</v>
      </c>
      <c r="BY13" s="4">
        <f t="shared" si="10"/>
        <v>14660.477935865789</v>
      </c>
      <c r="BZ13" s="4">
        <f t="shared" si="11"/>
        <v>1042.1572860408455</v>
      </c>
      <c r="CA13" s="4">
        <f t="shared" si="12"/>
        <v>3.8675053910808002</v>
      </c>
      <c r="CB13" s="4">
        <f t="shared" si="13"/>
        <v>46.463148100298156</v>
      </c>
    </row>
    <row r="14" spans="1:87" x14ac:dyDescent="0.25">
      <c r="A14" s="37">
        <v>41704</v>
      </c>
      <c r="B14" s="38">
        <v>3.6499999999999998E-2</v>
      </c>
      <c r="C14">
        <v>13.756</v>
      </c>
      <c r="D14">
        <v>1.798</v>
      </c>
      <c r="E14">
        <v>17979.741239999999</v>
      </c>
      <c r="F14">
        <v>21.7</v>
      </c>
      <c r="G14">
        <v>3.8</v>
      </c>
      <c r="H14">
        <v>1433.8</v>
      </c>
      <c r="I14"/>
      <c r="J14">
        <v>1.18</v>
      </c>
      <c r="K14">
        <v>0.8679</v>
      </c>
      <c r="L14">
        <v>11.938599999999999</v>
      </c>
      <c r="M14">
        <v>1.5604</v>
      </c>
      <c r="N14">
        <v>18.857600000000001</v>
      </c>
      <c r="O14">
        <v>3.2725</v>
      </c>
      <c r="P14">
        <v>22.1</v>
      </c>
      <c r="Q14">
        <v>14.450200000000001</v>
      </c>
      <c r="R14">
        <v>2.5076999999999998</v>
      </c>
      <c r="S14">
        <v>17</v>
      </c>
      <c r="T14">
        <v>1433.7896000000001</v>
      </c>
      <c r="U14"/>
      <c r="V14"/>
      <c r="W14">
        <v>0</v>
      </c>
      <c r="X14">
        <v>1.0278</v>
      </c>
      <c r="Y14">
        <v>12.4</v>
      </c>
      <c r="Z14">
        <v>842</v>
      </c>
      <c r="AA14">
        <v>864</v>
      </c>
      <c r="AB14">
        <v>849</v>
      </c>
      <c r="AC14">
        <v>54</v>
      </c>
      <c r="AD14">
        <v>10.11</v>
      </c>
      <c r="AE14">
        <v>0.23</v>
      </c>
      <c r="AF14">
        <v>981</v>
      </c>
      <c r="AG14">
        <v>-5</v>
      </c>
      <c r="AH14">
        <v>3</v>
      </c>
      <c r="AI14">
        <v>16</v>
      </c>
      <c r="AJ14">
        <v>190</v>
      </c>
      <c r="AK14">
        <v>188.2</v>
      </c>
      <c r="AL14">
        <v>7.5</v>
      </c>
      <c r="AM14">
        <v>195</v>
      </c>
      <c r="AN14" t="s">
        <v>155</v>
      </c>
      <c r="AO14">
        <v>2</v>
      </c>
      <c r="AP14" s="39">
        <v>0.70307870370370373</v>
      </c>
      <c r="AQ14">
        <v>47.159219999999998</v>
      </c>
      <c r="AR14">
        <v>-88.489535000000004</v>
      </c>
      <c r="AS14">
        <v>319.2</v>
      </c>
      <c r="AT14">
        <v>14</v>
      </c>
      <c r="AU14">
        <v>12</v>
      </c>
      <c r="AV14">
        <v>10</v>
      </c>
      <c r="AW14" t="s">
        <v>417</v>
      </c>
      <c r="AX14">
        <v>1.2</v>
      </c>
      <c r="AY14">
        <v>1.5</v>
      </c>
      <c r="AZ14">
        <v>1.9</v>
      </c>
      <c r="BA14">
        <v>14.048999999999999</v>
      </c>
      <c r="BB14">
        <v>13.4</v>
      </c>
      <c r="BC14">
        <v>0.95</v>
      </c>
      <c r="BD14">
        <v>15.223000000000001</v>
      </c>
      <c r="BE14">
        <v>2655.7289999999998</v>
      </c>
      <c r="BF14">
        <v>220.928</v>
      </c>
      <c r="BG14">
        <v>0.439</v>
      </c>
      <c r="BH14">
        <v>7.5999999999999998E-2</v>
      </c>
      <c r="BI14">
        <v>0.51600000000000001</v>
      </c>
      <c r="BJ14">
        <v>0.33700000000000002</v>
      </c>
      <c r="BK14">
        <v>5.8000000000000003E-2</v>
      </c>
      <c r="BL14">
        <v>0.39500000000000002</v>
      </c>
      <c r="BM14">
        <v>10.538500000000001</v>
      </c>
      <c r="BN14"/>
      <c r="BO14"/>
      <c r="BP14"/>
      <c r="BQ14">
        <v>166.233</v>
      </c>
      <c r="BR14">
        <v>0.41194799999999998</v>
      </c>
      <c r="BS14">
        <v>0.22558600000000001</v>
      </c>
      <c r="BT14">
        <v>0.01</v>
      </c>
      <c r="BU14">
        <v>9.9166179999999997</v>
      </c>
      <c r="BV14">
        <v>4.5342786000000004</v>
      </c>
      <c r="BW14" s="4">
        <f t="shared" si="9"/>
        <v>2.6199704755999997</v>
      </c>
      <c r="BY14" s="4">
        <f t="shared" si="10"/>
        <v>20052.116193443049</v>
      </c>
      <c r="BZ14" s="4">
        <f t="shared" si="11"/>
        <v>1668.1197239571457</v>
      </c>
      <c r="CA14" s="4">
        <f t="shared" si="12"/>
        <v>2.5445228625323999</v>
      </c>
      <c r="CB14" s="4">
        <f t="shared" si="13"/>
        <v>79.571080672990206</v>
      </c>
    </row>
    <row r="15" spans="1:87" x14ac:dyDescent="0.25">
      <c r="A15" s="37">
        <v>41704</v>
      </c>
      <c r="B15" s="38">
        <v>3.6511574074074078E-2</v>
      </c>
      <c r="C15">
        <v>13.475</v>
      </c>
      <c r="D15">
        <v>2.2896000000000001</v>
      </c>
      <c r="E15">
        <v>22896.268779999999</v>
      </c>
      <c r="F15">
        <v>15.2</v>
      </c>
      <c r="G15">
        <v>2.2999999999999998</v>
      </c>
      <c r="H15">
        <v>1762.9</v>
      </c>
      <c r="I15"/>
      <c r="J15">
        <v>0.93</v>
      </c>
      <c r="K15">
        <v>0.86529999999999996</v>
      </c>
      <c r="L15">
        <v>11.6608</v>
      </c>
      <c r="M15">
        <v>1.9813000000000001</v>
      </c>
      <c r="N15">
        <v>13.126899999999999</v>
      </c>
      <c r="O15">
        <v>2.0044</v>
      </c>
      <c r="P15">
        <v>15.1</v>
      </c>
      <c r="Q15">
        <v>10.0589</v>
      </c>
      <c r="R15">
        <v>1.5359</v>
      </c>
      <c r="S15">
        <v>11.6</v>
      </c>
      <c r="T15">
        <v>1762.9005999999999</v>
      </c>
      <c r="U15"/>
      <c r="V15"/>
      <c r="W15">
        <v>0</v>
      </c>
      <c r="X15">
        <v>0.80769999999999997</v>
      </c>
      <c r="Y15">
        <v>12.4</v>
      </c>
      <c r="Z15">
        <v>842</v>
      </c>
      <c r="AA15">
        <v>865</v>
      </c>
      <c r="AB15">
        <v>847</v>
      </c>
      <c r="AC15">
        <v>54</v>
      </c>
      <c r="AD15">
        <v>10.11</v>
      </c>
      <c r="AE15">
        <v>0.23</v>
      </c>
      <c r="AF15">
        <v>981</v>
      </c>
      <c r="AG15">
        <v>-5</v>
      </c>
      <c r="AH15">
        <v>3</v>
      </c>
      <c r="AI15">
        <v>16</v>
      </c>
      <c r="AJ15">
        <v>190</v>
      </c>
      <c r="AK15">
        <v>189</v>
      </c>
      <c r="AL15">
        <v>7.5</v>
      </c>
      <c r="AM15">
        <v>195</v>
      </c>
      <c r="AN15" t="s">
        <v>155</v>
      </c>
      <c r="AO15">
        <v>2</v>
      </c>
      <c r="AP15" s="39">
        <v>0.70309027777777777</v>
      </c>
      <c r="AQ15">
        <v>47.159165999999999</v>
      </c>
      <c r="AR15">
        <v>-88.489430999999996</v>
      </c>
      <c r="AS15">
        <v>319.10000000000002</v>
      </c>
      <c r="AT15">
        <v>18</v>
      </c>
      <c r="AU15">
        <v>12</v>
      </c>
      <c r="AV15">
        <v>10</v>
      </c>
      <c r="AW15" t="s">
        <v>417</v>
      </c>
      <c r="AX15">
        <v>1.321</v>
      </c>
      <c r="AY15">
        <v>1.742</v>
      </c>
      <c r="AZ15">
        <v>2.2025000000000001</v>
      </c>
      <c r="BA15">
        <v>14.048999999999999</v>
      </c>
      <c r="BB15">
        <v>13.14</v>
      </c>
      <c r="BC15">
        <v>0.94</v>
      </c>
      <c r="BD15">
        <v>15.561999999999999</v>
      </c>
      <c r="BE15">
        <v>2560.7890000000002</v>
      </c>
      <c r="BF15">
        <v>276.93099999999998</v>
      </c>
      <c r="BG15">
        <v>0.30199999999999999</v>
      </c>
      <c r="BH15">
        <v>4.5999999999999999E-2</v>
      </c>
      <c r="BI15">
        <v>0.34799999999999998</v>
      </c>
      <c r="BJ15">
        <v>0.23100000000000001</v>
      </c>
      <c r="BK15">
        <v>3.5000000000000003E-2</v>
      </c>
      <c r="BL15">
        <v>0.26700000000000002</v>
      </c>
      <c r="BM15">
        <v>12.7919</v>
      </c>
      <c r="BN15"/>
      <c r="BO15"/>
      <c r="BP15"/>
      <c r="BQ15">
        <v>128.97399999999999</v>
      </c>
      <c r="BR15">
        <v>0.55607600000000001</v>
      </c>
      <c r="BS15">
        <v>0.22420699999999999</v>
      </c>
      <c r="BT15">
        <v>1.0207000000000001E-2</v>
      </c>
      <c r="BU15">
        <v>13.386139999999999</v>
      </c>
      <c r="BV15">
        <v>4.5065606999999996</v>
      </c>
      <c r="BW15" s="4">
        <f t="shared" si="9"/>
        <v>3.5366181879999998</v>
      </c>
      <c r="BY15" s="4">
        <f t="shared" si="10"/>
        <v>26100.091561079844</v>
      </c>
      <c r="BZ15" s="4">
        <f t="shared" si="11"/>
        <v>2822.5380756092754</v>
      </c>
      <c r="CA15" s="4">
        <f t="shared" si="12"/>
        <v>2.354399816076</v>
      </c>
      <c r="CB15" s="4">
        <f t="shared" si="13"/>
        <v>130.37769267213238</v>
      </c>
    </row>
    <row r="16" spans="1:87" x14ac:dyDescent="0.25">
      <c r="A16" s="37">
        <v>41704</v>
      </c>
      <c r="B16" s="38">
        <v>3.6523148148148145E-2</v>
      </c>
      <c r="C16">
        <v>13.371</v>
      </c>
      <c r="D16">
        <v>2.4605999999999999</v>
      </c>
      <c r="E16">
        <v>24606.313170000001</v>
      </c>
      <c r="F16">
        <v>16.100000000000001</v>
      </c>
      <c r="G16">
        <v>0.9</v>
      </c>
      <c r="H16">
        <v>2078.9</v>
      </c>
      <c r="I16"/>
      <c r="J16">
        <v>0.7</v>
      </c>
      <c r="K16">
        <v>0.86429999999999996</v>
      </c>
      <c r="L16">
        <v>11.5563</v>
      </c>
      <c r="M16">
        <v>2.1267</v>
      </c>
      <c r="N16">
        <v>13.947900000000001</v>
      </c>
      <c r="O16">
        <v>0.77790000000000004</v>
      </c>
      <c r="P16">
        <v>14.7</v>
      </c>
      <c r="Q16">
        <v>10.688000000000001</v>
      </c>
      <c r="R16">
        <v>0.59609999999999996</v>
      </c>
      <c r="S16">
        <v>11.3</v>
      </c>
      <c r="T16">
        <v>2078.9351000000001</v>
      </c>
      <c r="U16"/>
      <c r="V16"/>
      <c r="W16">
        <v>0</v>
      </c>
      <c r="X16">
        <v>0.60499999999999998</v>
      </c>
      <c r="Y16">
        <v>12.3</v>
      </c>
      <c r="Z16">
        <v>842</v>
      </c>
      <c r="AA16">
        <v>865</v>
      </c>
      <c r="AB16">
        <v>845</v>
      </c>
      <c r="AC16">
        <v>54</v>
      </c>
      <c r="AD16">
        <v>10.11</v>
      </c>
      <c r="AE16">
        <v>0.23</v>
      </c>
      <c r="AF16">
        <v>981</v>
      </c>
      <c r="AG16">
        <v>-5</v>
      </c>
      <c r="AH16">
        <v>3</v>
      </c>
      <c r="AI16">
        <v>16</v>
      </c>
      <c r="AJ16">
        <v>190</v>
      </c>
      <c r="AK16">
        <v>189</v>
      </c>
      <c r="AL16">
        <v>7.4</v>
      </c>
      <c r="AM16">
        <v>195</v>
      </c>
      <c r="AN16" t="s">
        <v>155</v>
      </c>
      <c r="AO16">
        <v>2</v>
      </c>
      <c r="AP16" s="39">
        <v>0.70310185185185192</v>
      </c>
      <c r="AQ16">
        <v>47.159100000000002</v>
      </c>
      <c r="AR16">
        <v>-88.489305000000002</v>
      </c>
      <c r="AS16">
        <v>319.10000000000002</v>
      </c>
      <c r="AT16">
        <v>22.5</v>
      </c>
      <c r="AU16">
        <v>12</v>
      </c>
      <c r="AV16">
        <v>10</v>
      </c>
      <c r="AW16" t="s">
        <v>417</v>
      </c>
      <c r="AX16">
        <v>1.5814999999999999</v>
      </c>
      <c r="AY16">
        <v>2.0815000000000001</v>
      </c>
      <c r="AZ16">
        <v>2.5815000000000001</v>
      </c>
      <c r="BA16">
        <v>14.048999999999999</v>
      </c>
      <c r="BB16">
        <v>13.04</v>
      </c>
      <c r="BC16">
        <v>0.93</v>
      </c>
      <c r="BD16">
        <v>15.702</v>
      </c>
      <c r="BE16">
        <v>2524.5529999999999</v>
      </c>
      <c r="BF16">
        <v>295.69600000000003</v>
      </c>
      <c r="BG16">
        <v>0.31900000000000001</v>
      </c>
      <c r="BH16">
        <v>1.7999999999999999E-2</v>
      </c>
      <c r="BI16">
        <v>0.33700000000000002</v>
      </c>
      <c r="BJ16">
        <v>0.245</v>
      </c>
      <c r="BK16">
        <v>1.4E-2</v>
      </c>
      <c r="BL16">
        <v>0.25800000000000001</v>
      </c>
      <c r="BM16">
        <v>15.0061</v>
      </c>
      <c r="BN16"/>
      <c r="BO16"/>
      <c r="BP16"/>
      <c r="BQ16">
        <v>96.099000000000004</v>
      </c>
      <c r="BR16">
        <v>0.62881799999999999</v>
      </c>
      <c r="BS16">
        <v>0.22438</v>
      </c>
      <c r="BT16">
        <v>1.0793000000000001E-2</v>
      </c>
      <c r="BU16">
        <v>15.137226</v>
      </c>
      <c r="BV16">
        <v>4.5100379999999998</v>
      </c>
      <c r="BW16" s="4">
        <f t="shared" si="9"/>
        <v>3.9992551091999999</v>
      </c>
      <c r="BY16" s="4">
        <f t="shared" si="10"/>
        <v>29096.694896617249</v>
      </c>
      <c r="BZ16" s="4">
        <f t="shared" si="11"/>
        <v>3408.0394803159743</v>
      </c>
      <c r="CA16" s="4">
        <f t="shared" si="12"/>
        <v>2.8237435497179999</v>
      </c>
      <c r="CB16" s="4">
        <f t="shared" si="13"/>
        <v>172.95256359764602</v>
      </c>
    </row>
    <row r="17" spans="1:80" x14ac:dyDescent="0.25">
      <c r="A17" s="37">
        <v>41704</v>
      </c>
      <c r="B17" s="38">
        <v>3.6534722222222225E-2</v>
      </c>
      <c r="C17">
        <v>13.491</v>
      </c>
      <c r="D17">
        <v>2.3891</v>
      </c>
      <c r="E17">
        <v>23891.37386</v>
      </c>
      <c r="F17">
        <v>28.8</v>
      </c>
      <c r="G17">
        <v>0.9</v>
      </c>
      <c r="H17">
        <v>1883.2</v>
      </c>
      <c r="I17"/>
      <c r="J17">
        <v>0.6</v>
      </c>
      <c r="K17">
        <v>0.86419999999999997</v>
      </c>
      <c r="L17">
        <v>11.6593</v>
      </c>
      <c r="M17">
        <v>2.0647000000000002</v>
      </c>
      <c r="N17">
        <v>24.8704</v>
      </c>
      <c r="O17">
        <v>0.77080000000000004</v>
      </c>
      <c r="P17">
        <v>25.6</v>
      </c>
      <c r="Q17">
        <v>19.0578</v>
      </c>
      <c r="R17">
        <v>0.5907</v>
      </c>
      <c r="S17">
        <v>19.600000000000001</v>
      </c>
      <c r="T17">
        <v>1883.1537000000001</v>
      </c>
      <c r="U17"/>
      <c r="V17"/>
      <c r="W17">
        <v>0</v>
      </c>
      <c r="X17">
        <v>0.51849999999999996</v>
      </c>
      <c r="Y17">
        <v>12.4</v>
      </c>
      <c r="Z17">
        <v>842</v>
      </c>
      <c r="AA17">
        <v>866</v>
      </c>
      <c r="AB17">
        <v>842</v>
      </c>
      <c r="AC17">
        <v>54</v>
      </c>
      <c r="AD17">
        <v>10.11</v>
      </c>
      <c r="AE17">
        <v>0.23</v>
      </c>
      <c r="AF17">
        <v>981</v>
      </c>
      <c r="AG17">
        <v>-5</v>
      </c>
      <c r="AH17">
        <v>3.2062059999999999</v>
      </c>
      <c r="AI17">
        <v>16</v>
      </c>
      <c r="AJ17">
        <v>190</v>
      </c>
      <c r="AK17">
        <v>189</v>
      </c>
      <c r="AL17">
        <v>7.5</v>
      </c>
      <c r="AM17">
        <v>195</v>
      </c>
      <c r="AN17" t="s">
        <v>155</v>
      </c>
      <c r="AO17">
        <v>2</v>
      </c>
      <c r="AP17" s="39">
        <v>0.70311342592592585</v>
      </c>
      <c r="AQ17">
        <v>47.159036</v>
      </c>
      <c r="AR17">
        <v>-88.489141000000004</v>
      </c>
      <c r="AS17">
        <v>318.7</v>
      </c>
      <c r="AT17">
        <v>27.1</v>
      </c>
      <c r="AU17">
        <v>12</v>
      </c>
      <c r="AV17">
        <v>10</v>
      </c>
      <c r="AW17" t="s">
        <v>417</v>
      </c>
      <c r="AX17">
        <v>1.2765</v>
      </c>
      <c r="AY17">
        <v>1.8975</v>
      </c>
      <c r="AZ17">
        <v>2.2765</v>
      </c>
      <c r="BA17">
        <v>14.048999999999999</v>
      </c>
      <c r="BB17">
        <v>13.03</v>
      </c>
      <c r="BC17">
        <v>0.93</v>
      </c>
      <c r="BD17">
        <v>15.712999999999999</v>
      </c>
      <c r="BE17">
        <v>2543.1170000000002</v>
      </c>
      <c r="BF17">
        <v>286.63600000000002</v>
      </c>
      <c r="BG17">
        <v>0.56799999999999995</v>
      </c>
      <c r="BH17">
        <v>1.7999999999999999E-2</v>
      </c>
      <c r="BI17">
        <v>0.58599999999999997</v>
      </c>
      <c r="BJ17">
        <v>0.435</v>
      </c>
      <c r="BK17">
        <v>1.2999999999999999E-2</v>
      </c>
      <c r="BL17">
        <v>0.44900000000000001</v>
      </c>
      <c r="BM17">
        <v>13.571999999999999</v>
      </c>
      <c r="BN17"/>
      <c r="BO17"/>
      <c r="BP17"/>
      <c r="BQ17">
        <v>82.236000000000004</v>
      </c>
      <c r="BR17">
        <v>0.69398899999999997</v>
      </c>
      <c r="BS17">
        <v>0.222</v>
      </c>
      <c r="BT17">
        <v>1.0206E-2</v>
      </c>
      <c r="BU17">
        <v>16.706050000000001</v>
      </c>
      <c r="BV17">
        <v>4.4622000000000002</v>
      </c>
      <c r="BW17" s="4">
        <f t="shared" si="9"/>
        <v>4.4137384100000006</v>
      </c>
      <c r="BY17" s="4">
        <f t="shared" si="10"/>
        <v>32348.413831626993</v>
      </c>
      <c r="BZ17" s="4">
        <f t="shared" si="11"/>
        <v>3646.0060418149205</v>
      </c>
      <c r="CA17" s="4">
        <f t="shared" si="12"/>
        <v>5.5331941144500005</v>
      </c>
      <c r="CB17" s="4">
        <f t="shared" si="13"/>
        <v>172.63565637084</v>
      </c>
    </row>
    <row r="18" spans="1:80" x14ac:dyDescent="0.25">
      <c r="A18" s="37">
        <v>41704</v>
      </c>
      <c r="B18" s="38">
        <v>3.6546296296296292E-2</v>
      </c>
      <c r="C18">
        <v>13.561</v>
      </c>
      <c r="D18">
        <v>2.2416999999999998</v>
      </c>
      <c r="E18">
        <v>22416.953979999998</v>
      </c>
      <c r="F18">
        <v>45.2</v>
      </c>
      <c r="G18">
        <v>1.1000000000000001</v>
      </c>
      <c r="H18">
        <v>1709.7</v>
      </c>
      <c r="I18"/>
      <c r="J18">
        <v>0.5</v>
      </c>
      <c r="K18">
        <v>0.86509999999999998</v>
      </c>
      <c r="L18">
        <v>11.7317</v>
      </c>
      <c r="M18">
        <v>1.9393</v>
      </c>
      <c r="N18">
        <v>39.0991</v>
      </c>
      <c r="O18">
        <v>0.93479999999999996</v>
      </c>
      <c r="P18">
        <v>40</v>
      </c>
      <c r="Q18">
        <v>29.960999999999999</v>
      </c>
      <c r="R18">
        <v>0.71630000000000005</v>
      </c>
      <c r="S18">
        <v>30.7</v>
      </c>
      <c r="T18">
        <v>1709.6777</v>
      </c>
      <c r="U18"/>
      <c r="V18"/>
      <c r="W18">
        <v>0</v>
      </c>
      <c r="X18">
        <v>0.4325</v>
      </c>
      <c r="Y18">
        <v>12.3</v>
      </c>
      <c r="Z18">
        <v>843</v>
      </c>
      <c r="AA18">
        <v>866</v>
      </c>
      <c r="AB18">
        <v>847</v>
      </c>
      <c r="AC18">
        <v>54</v>
      </c>
      <c r="AD18">
        <v>10.11</v>
      </c>
      <c r="AE18">
        <v>0.23</v>
      </c>
      <c r="AF18">
        <v>981</v>
      </c>
      <c r="AG18">
        <v>-5</v>
      </c>
      <c r="AH18">
        <v>4</v>
      </c>
      <c r="AI18">
        <v>16</v>
      </c>
      <c r="AJ18">
        <v>190</v>
      </c>
      <c r="AK18">
        <v>189</v>
      </c>
      <c r="AL18">
        <v>7.3</v>
      </c>
      <c r="AM18">
        <v>195</v>
      </c>
      <c r="AN18" t="s">
        <v>155</v>
      </c>
      <c r="AO18">
        <v>2</v>
      </c>
      <c r="AP18" s="39">
        <v>0.703125</v>
      </c>
      <c r="AQ18">
        <v>47.159011999999997</v>
      </c>
      <c r="AR18">
        <v>-88.489069999999998</v>
      </c>
      <c r="AS18">
        <v>318.5</v>
      </c>
      <c r="AT18">
        <v>29</v>
      </c>
      <c r="AU18">
        <v>12</v>
      </c>
      <c r="AV18">
        <v>10</v>
      </c>
      <c r="AW18" t="s">
        <v>417</v>
      </c>
      <c r="AX18">
        <v>1</v>
      </c>
      <c r="AY18">
        <v>1.7</v>
      </c>
      <c r="AZ18">
        <v>2</v>
      </c>
      <c r="BA18">
        <v>14.048999999999999</v>
      </c>
      <c r="BB18">
        <v>13.12</v>
      </c>
      <c r="BC18">
        <v>0.93</v>
      </c>
      <c r="BD18">
        <v>15.595000000000001</v>
      </c>
      <c r="BE18">
        <v>2571.9639999999999</v>
      </c>
      <c r="BF18">
        <v>270.59399999999999</v>
      </c>
      <c r="BG18">
        <v>0.89800000000000002</v>
      </c>
      <c r="BH18">
        <v>2.1000000000000001E-2</v>
      </c>
      <c r="BI18">
        <v>0.91900000000000004</v>
      </c>
      <c r="BJ18">
        <v>0.68799999999999994</v>
      </c>
      <c r="BK18">
        <v>1.6E-2</v>
      </c>
      <c r="BL18">
        <v>0.70399999999999996</v>
      </c>
      <c r="BM18">
        <v>12.384600000000001</v>
      </c>
      <c r="BN18"/>
      <c r="BO18"/>
      <c r="BP18"/>
      <c r="BQ18">
        <v>68.95</v>
      </c>
      <c r="BR18">
        <v>0.688114</v>
      </c>
      <c r="BS18">
        <v>0.22096499999999999</v>
      </c>
      <c r="BT18">
        <v>1.0793000000000001E-2</v>
      </c>
      <c r="BU18">
        <v>16.564624999999999</v>
      </c>
      <c r="BV18">
        <v>4.4413964999999997</v>
      </c>
      <c r="BW18" s="4">
        <f t="shared" si="9"/>
        <v>4.3763739249999993</v>
      </c>
      <c r="BY18" s="4">
        <f t="shared" si="10"/>
        <v>32438.395638702896</v>
      </c>
      <c r="BZ18" s="4">
        <f t="shared" si="11"/>
        <v>3412.8141877021494</v>
      </c>
      <c r="CA18" s="4">
        <f t="shared" si="12"/>
        <v>8.6772661667999973</v>
      </c>
      <c r="CB18" s="4">
        <f t="shared" si="13"/>
        <v>156.198358385685</v>
      </c>
    </row>
    <row r="19" spans="1:80" x14ac:dyDescent="0.25">
      <c r="A19" s="37">
        <v>41704</v>
      </c>
      <c r="B19" s="38">
        <v>3.6557870370370373E-2</v>
      </c>
      <c r="C19">
        <v>13.851000000000001</v>
      </c>
      <c r="D19">
        <v>2.0253000000000001</v>
      </c>
      <c r="E19">
        <v>20252.508590000001</v>
      </c>
      <c r="F19">
        <v>49.3</v>
      </c>
      <c r="G19">
        <v>4.3</v>
      </c>
      <c r="H19">
        <v>1552.4</v>
      </c>
      <c r="I19"/>
      <c r="J19">
        <v>0.43</v>
      </c>
      <c r="K19">
        <v>0.86499999999999999</v>
      </c>
      <c r="L19">
        <v>11.9801</v>
      </c>
      <c r="M19">
        <v>1.7517</v>
      </c>
      <c r="N19">
        <v>42.661200000000001</v>
      </c>
      <c r="O19">
        <v>3.7275999999999998</v>
      </c>
      <c r="P19">
        <v>46.4</v>
      </c>
      <c r="Q19">
        <v>32.690600000000003</v>
      </c>
      <c r="R19">
        <v>2.8563999999999998</v>
      </c>
      <c r="S19">
        <v>35.5</v>
      </c>
      <c r="T19">
        <v>1552.4212</v>
      </c>
      <c r="U19"/>
      <c r="V19"/>
      <c r="W19">
        <v>0</v>
      </c>
      <c r="X19">
        <v>0.3755</v>
      </c>
      <c r="Y19">
        <v>12.3</v>
      </c>
      <c r="Z19">
        <v>843</v>
      </c>
      <c r="AA19">
        <v>867</v>
      </c>
      <c r="AB19">
        <v>848</v>
      </c>
      <c r="AC19">
        <v>54</v>
      </c>
      <c r="AD19">
        <v>10.11</v>
      </c>
      <c r="AE19">
        <v>0.23</v>
      </c>
      <c r="AF19">
        <v>981</v>
      </c>
      <c r="AG19">
        <v>-5</v>
      </c>
      <c r="AH19">
        <v>4</v>
      </c>
      <c r="AI19">
        <v>16</v>
      </c>
      <c r="AJ19">
        <v>190</v>
      </c>
      <c r="AK19">
        <v>189</v>
      </c>
      <c r="AL19">
        <v>7.3</v>
      </c>
      <c r="AM19">
        <v>195</v>
      </c>
      <c r="AN19" t="s">
        <v>155</v>
      </c>
      <c r="AO19">
        <v>2</v>
      </c>
      <c r="AP19" s="39">
        <v>0.703125</v>
      </c>
      <c r="AQ19">
        <v>47.158957999999998</v>
      </c>
      <c r="AR19">
        <v>-88.488855999999998</v>
      </c>
      <c r="AS19">
        <v>318.39999999999998</v>
      </c>
      <c r="AT19">
        <v>30.8</v>
      </c>
      <c r="AU19">
        <v>12</v>
      </c>
      <c r="AV19">
        <v>10</v>
      </c>
      <c r="AW19" t="s">
        <v>417</v>
      </c>
      <c r="AX19">
        <v>1</v>
      </c>
      <c r="AY19">
        <v>1.3975</v>
      </c>
      <c r="AZ19">
        <v>1.758</v>
      </c>
      <c r="BA19">
        <v>14.048999999999999</v>
      </c>
      <c r="BB19">
        <v>13.11</v>
      </c>
      <c r="BC19">
        <v>0.93</v>
      </c>
      <c r="BD19">
        <v>15.613</v>
      </c>
      <c r="BE19">
        <v>2617.866</v>
      </c>
      <c r="BF19">
        <v>243.63200000000001</v>
      </c>
      <c r="BG19">
        <v>0.97599999999999998</v>
      </c>
      <c r="BH19">
        <v>8.5000000000000006E-2</v>
      </c>
      <c r="BI19">
        <v>1.0620000000000001</v>
      </c>
      <c r="BJ19">
        <v>0.748</v>
      </c>
      <c r="BK19">
        <v>6.5000000000000002E-2</v>
      </c>
      <c r="BL19">
        <v>0.81299999999999994</v>
      </c>
      <c r="BM19">
        <v>11.2088</v>
      </c>
      <c r="BN19"/>
      <c r="BO19"/>
      <c r="BP19"/>
      <c r="BQ19">
        <v>59.667000000000002</v>
      </c>
      <c r="BR19">
        <v>0.758857</v>
      </c>
      <c r="BS19">
        <v>0.217</v>
      </c>
      <c r="BT19">
        <v>0.01</v>
      </c>
      <c r="BU19">
        <v>18.267586000000001</v>
      </c>
      <c r="BV19">
        <v>4.3616999999999999</v>
      </c>
      <c r="BW19" s="4">
        <f t="shared" si="9"/>
        <v>4.8262962211999998</v>
      </c>
      <c r="BY19" s="4">
        <f t="shared" si="10"/>
        <v>36411.741070729826</v>
      </c>
      <c r="BZ19" s="4">
        <f t="shared" si="11"/>
        <v>3388.6628653048133</v>
      </c>
      <c r="CA19" s="4">
        <f t="shared" si="12"/>
        <v>10.4038871053392</v>
      </c>
      <c r="CB19" s="4">
        <f t="shared" si="13"/>
        <v>155.90252645230751</v>
      </c>
    </row>
    <row r="20" spans="1:80" x14ac:dyDescent="0.25">
      <c r="A20" s="37">
        <v>41704</v>
      </c>
      <c r="B20" s="38">
        <v>3.6569444444444439E-2</v>
      </c>
      <c r="C20">
        <v>14.192</v>
      </c>
      <c r="D20">
        <v>1.5590999999999999</v>
      </c>
      <c r="E20">
        <v>15591.227790000001</v>
      </c>
      <c r="F20">
        <v>62</v>
      </c>
      <c r="G20">
        <v>3.8</v>
      </c>
      <c r="H20">
        <v>1100.5</v>
      </c>
      <c r="I20"/>
      <c r="J20">
        <v>0.4</v>
      </c>
      <c r="K20">
        <v>0.8669</v>
      </c>
      <c r="L20">
        <v>12.3024</v>
      </c>
      <c r="M20">
        <v>1.3515999999999999</v>
      </c>
      <c r="N20">
        <v>53.756399999999999</v>
      </c>
      <c r="O20">
        <v>3.2982</v>
      </c>
      <c r="P20">
        <v>57.1</v>
      </c>
      <c r="Q20">
        <v>41.192700000000002</v>
      </c>
      <c r="R20">
        <v>2.5274000000000001</v>
      </c>
      <c r="S20">
        <v>43.7</v>
      </c>
      <c r="T20">
        <v>1100.4604999999999</v>
      </c>
      <c r="U20"/>
      <c r="V20"/>
      <c r="W20">
        <v>0</v>
      </c>
      <c r="X20">
        <v>0.34670000000000001</v>
      </c>
      <c r="Y20">
        <v>12.4</v>
      </c>
      <c r="Z20">
        <v>843</v>
      </c>
      <c r="AA20">
        <v>865</v>
      </c>
      <c r="AB20">
        <v>845</v>
      </c>
      <c r="AC20">
        <v>54</v>
      </c>
      <c r="AD20">
        <v>10.11</v>
      </c>
      <c r="AE20">
        <v>0.23</v>
      </c>
      <c r="AF20">
        <v>981</v>
      </c>
      <c r="AG20">
        <v>-5</v>
      </c>
      <c r="AH20">
        <v>4</v>
      </c>
      <c r="AI20">
        <v>16</v>
      </c>
      <c r="AJ20">
        <v>190</v>
      </c>
      <c r="AK20">
        <v>189</v>
      </c>
      <c r="AL20">
        <v>7.2</v>
      </c>
      <c r="AM20">
        <v>195</v>
      </c>
      <c r="AN20" t="s">
        <v>155</v>
      </c>
      <c r="AO20">
        <v>2</v>
      </c>
      <c r="AP20" s="39">
        <v>0.70314814814814808</v>
      </c>
      <c r="AQ20">
        <v>47.158901</v>
      </c>
      <c r="AR20">
        <v>-88.488553999999993</v>
      </c>
      <c r="AS20">
        <v>318.5</v>
      </c>
      <c r="AT20">
        <v>34.700000000000003</v>
      </c>
      <c r="AU20">
        <v>12</v>
      </c>
      <c r="AV20">
        <v>10</v>
      </c>
      <c r="AW20" t="s">
        <v>417</v>
      </c>
      <c r="AX20">
        <v>1.0605</v>
      </c>
      <c r="AY20">
        <v>1.079</v>
      </c>
      <c r="AZ20">
        <v>1.6</v>
      </c>
      <c r="BA20">
        <v>14.048999999999999</v>
      </c>
      <c r="BB20">
        <v>13.31</v>
      </c>
      <c r="BC20">
        <v>0.95</v>
      </c>
      <c r="BD20">
        <v>15.356999999999999</v>
      </c>
      <c r="BE20">
        <v>2712.4180000000001</v>
      </c>
      <c r="BF20">
        <v>189.661</v>
      </c>
      <c r="BG20">
        <v>1.2410000000000001</v>
      </c>
      <c r="BH20">
        <v>7.5999999999999998E-2</v>
      </c>
      <c r="BI20">
        <v>1.3169999999999999</v>
      </c>
      <c r="BJ20">
        <v>0.95099999999999996</v>
      </c>
      <c r="BK20">
        <v>5.8000000000000003E-2</v>
      </c>
      <c r="BL20">
        <v>1.0089999999999999</v>
      </c>
      <c r="BM20">
        <v>8.0167999999999999</v>
      </c>
      <c r="BN20"/>
      <c r="BO20"/>
      <c r="BP20"/>
      <c r="BQ20">
        <v>55.588000000000001</v>
      </c>
      <c r="BR20">
        <v>0.687087</v>
      </c>
      <c r="BS20">
        <v>0.217414</v>
      </c>
      <c r="BT20">
        <v>0.01</v>
      </c>
      <c r="BU20">
        <v>16.539902000000001</v>
      </c>
      <c r="BV20">
        <v>4.3700213999999997</v>
      </c>
      <c r="BW20" s="4">
        <f t="shared" si="9"/>
        <v>4.3698421084000003</v>
      </c>
      <c r="BY20" s="4">
        <f t="shared" si="10"/>
        <v>34158.785585371617</v>
      </c>
      <c r="BZ20" s="4">
        <f t="shared" si="11"/>
        <v>2388.4922725432311</v>
      </c>
      <c r="CA20" s="4">
        <f t="shared" si="12"/>
        <v>11.9764007950428</v>
      </c>
      <c r="CB20" s="4">
        <f t="shared" si="13"/>
        <v>100.95942154963105</v>
      </c>
    </row>
    <row r="21" spans="1:80" x14ac:dyDescent="0.25">
      <c r="A21" s="37">
        <v>41704</v>
      </c>
      <c r="B21" s="38">
        <v>3.658101851851852E-2</v>
      </c>
      <c r="C21">
        <v>14.305999999999999</v>
      </c>
      <c r="D21">
        <v>1.3257000000000001</v>
      </c>
      <c r="E21">
        <v>13256.81745</v>
      </c>
      <c r="F21">
        <v>67.7</v>
      </c>
      <c r="G21">
        <v>-1.8</v>
      </c>
      <c r="H21">
        <v>686.6</v>
      </c>
      <c r="I21"/>
      <c r="J21">
        <v>0.3</v>
      </c>
      <c r="K21">
        <v>0.86839999999999995</v>
      </c>
      <c r="L21">
        <v>12.4238</v>
      </c>
      <c r="M21">
        <v>1.1513</v>
      </c>
      <c r="N21">
        <v>58.8125</v>
      </c>
      <c r="O21">
        <v>0</v>
      </c>
      <c r="P21">
        <v>58.8</v>
      </c>
      <c r="Q21">
        <v>45.067100000000003</v>
      </c>
      <c r="R21">
        <v>0</v>
      </c>
      <c r="S21">
        <v>45.1</v>
      </c>
      <c r="T21">
        <v>686.60640000000001</v>
      </c>
      <c r="U21"/>
      <c r="V21"/>
      <c r="W21">
        <v>0</v>
      </c>
      <c r="X21">
        <v>0.26050000000000001</v>
      </c>
      <c r="Y21">
        <v>12.3</v>
      </c>
      <c r="Z21">
        <v>844</v>
      </c>
      <c r="AA21">
        <v>866</v>
      </c>
      <c r="AB21">
        <v>842</v>
      </c>
      <c r="AC21">
        <v>54</v>
      </c>
      <c r="AD21">
        <v>10.11</v>
      </c>
      <c r="AE21">
        <v>0.23</v>
      </c>
      <c r="AF21">
        <v>981</v>
      </c>
      <c r="AG21">
        <v>-5</v>
      </c>
      <c r="AH21">
        <v>4</v>
      </c>
      <c r="AI21">
        <v>16</v>
      </c>
      <c r="AJ21">
        <v>190</v>
      </c>
      <c r="AK21">
        <v>189</v>
      </c>
      <c r="AL21">
        <v>7.2</v>
      </c>
      <c r="AM21">
        <v>195</v>
      </c>
      <c r="AN21" t="s">
        <v>155</v>
      </c>
      <c r="AO21">
        <v>2</v>
      </c>
      <c r="AP21" s="39">
        <v>0.70315972222222223</v>
      </c>
      <c r="AQ21">
        <v>47.158887</v>
      </c>
      <c r="AR21">
        <v>-88.488290000000006</v>
      </c>
      <c r="AS21">
        <v>318.39999999999998</v>
      </c>
      <c r="AT21">
        <v>40.9</v>
      </c>
      <c r="AU21">
        <v>12</v>
      </c>
      <c r="AV21">
        <v>10</v>
      </c>
      <c r="AW21" t="s">
        <v>417</v>
      </c>
      <c r="AX21">
        <v>1.1000000000000001</v>
      </c>
      <c r="AY21">
        <v>1.0605</v>
      </c>
      <c r="AZ21">
        <v>1.6605000000000001</v>
      </c>
      <c r="BA21">
        <v>14.048999999999999</v>
      </c>
      <c r="BB21">
        <v>13.47</v>
      </c>
      <c r="BC21">
        <v>0.96</v>
      </c>
      <c r="BD21">
        <v>15.148999999999999</v>
      </c>
      <c r="BE21">
        <v>2763.4070000000002</v>
      </c>
      <c r="BF21">
        <v>162.98500000000001</v>
      </c>
      <c r="BG21">
        <v>1.37</v>
      </c>
      <c r="BH21">
        <v>0</v>
      </c>
      <c r="BI21">
        <v>1.37</v>
      </c>
      <c r="BJ21">
        <v>1.05</v>
      </c>
      <c r="BK21">
        <v>0</v>
      </c>
      <c r="BL21">
        <v>1.05</v>
      </c>
      <c r="BM21">
        <v>5.0461999999999998</v>
      </c>
      <c r="BN21"/>
      <c r="BO21"/>
      <c r="BP21"/>
      <c r="BQ21">
        <v>42.136000000000003</v>
      </c>
      <c r="BR21">
        <v>0.54526799999999997</v>
      </c>
      <c r="BS21">
        <v>0.21920700000000001</v>
      </c>
      <c r="BT21">
        <v>0.01</v>
      </c>
      <c r="BU21">
        <v>13.125964</v>
      </c>
      <c r="BV21">
        <v>4.4060607000000003</v>
      </c>
      <c r="BW21" s="4">
        <f t="shared" si="9"/>
        <v>3.4678796887999996</v>
      </c>
      <c r="BY21" s="4">
        <f t="shared" si="10"/>
        <v>27617.790740623564</v>
      </c>
      <c r="BZ21" s="4">
        <f t="shared" si="11"/>
        <v>1628.8898536699562</v>
      </c>
      <c r="CA21" s="4">
        <f t="shared" si="12"/>
        <v>10.493814439079999</v>
      </c>
      <c r="CB21" s="4">
        <f t="shared" si="13"/>
        <v>50.432272783319519</v>
      </c>
    </row>
    <row r="22" spans="1:80" x14ac:dyDescent="0.25">
      <c r="A22" s="37">
        <v>41704</v>
      </c>
      <c r="B22" s="38">
        <v>3.6592592592592593E-2</v>
      </c>
      <c r="C22">
        <v>14.361000000000001</v>
      </c>
      <c r="D22">
        <v>1.0761000000000001</v>
      </c>
      <c r="E22">
        <v>10761.36915</v>
      </c>
      <c r="F22">
        <v>68.099999999999994</v>
      </c>
      <c r="G22">
        <v>-4.8</v>
      </c>
      <c r="H22">
        <v>452.5</v>
      </c>
      <c r="I22"/>
      <c r="J22">
        <v>0.3</v>
      </c>
      <c r="K22">
        <v>0.87039999999999995</v>
      </c>
      <c r="L22">
        <v>12.499700000000001</v>
      </c>
      <c r="M22">
        <v>0.93669999999999998</v>
      </c>
      <c r="N22">
        <v>59.263599999999997</v>
      </c>
      <c r="O22">
        <v>0</v>
      </c>
      <c r="P22">
        <v>59.3</v>
      </c>
      <c r="Q22">
        <v>45.412700000000001</v>
      </c>
      <c r="R22">
        <v>0</v>
      </c>
      <c r="S22">
        <v>45.4</v>
      </c>
      <c r="T22">
        <v>452.46640000000002</v>
      </c>
      <c r="U22"/>
      <c r="V22"/>
      <c r="W22">
        <v>0</v>
      </c>
      <c r="X22">
        <v>0.2611</v>
      </c>
      <c r="Y22">
        <v>12.4</v>
      </c>
      <c r="Z22">
        <v>844</v>
      </c>
      <c r="AA22">
        <v>866</v>
      </c>
      <c r="AB22">
        <v>836</v>
      </c>
      <c r="AC22">
        <v>54</v>
      </c>
      <c r="AD22">
        <v>10.11</v>
      </c>
      <c r="AE22">
        <v>0.23</v>
      </c>
      <c r="AF22">
        <v>981</v>
      </c>
      <c r="AG22">
        <v>-5</v>
      </c>
      <c r="AH22">
        <v>4</v>
      </c>
      <c r="AI22">
        <v>16</v>
      </c>
      <c r="AJ22">
        <v>190</v>
      </c>
      <c r="AK22">
        <v>189</v>
      </c>
      <c r="AL22">
        <v>7.1</v>
      </c>
      <c r="AM22">
        <v>195</v>
      </c>
      <c r="AN22" t="s">
        <v>155</v>
      </c>
      <c r="AO22">
        <v>2</v>
      </c>
      <c r="AP22" s="39">
        <v>0.70317129629629627</v>
      </c>
      <c r="AQ22">
        <v>47.158883000000003</v>
      </c>
      <c r="AR22">
        <v>-88.488011999999998</v>
      </c>
      <c r="AS22">
        <v>318</v>
      </c>
      <c r="AT22">
        <v>45.1</v>
      </c>
      <c r="AU22">
        <v>12</v>
      </c>
      <c r="AV22">
        <v>10</v>
      </c>
      <c r="AW22" t="s">
        <v>417</v>
      </c>
      <c r="AX22">
        <v>1.2815000000000001</v>
      </c>
      <c r="AY22">
        <v>1.3420000000000001</v>
      </c>
      <c r="AZ22">
        <v>2.0024999999999999</v>
      </c>
      <c r="BA22">
        <v>14.048999999999999</v>
      </c>
      <c r="BB22">
        <v>13.68</v>
      </c>
      <c r="BC22">
        <v>0.97</v>
      </c>
      <c r="BD22">
        <v>14.89</v>
      </c>
      <c r="BE22">
        <v>2813.8330000000001</v>
      </c>
      <c r="BF22">
        <v>134.202</v>
      </c>
      <c r="BG22">
        <v>1.397</v>
      </c>
      <c r="BH22">
        <v>0</v>
      </c>
      <c r="BI22">
        <v>1.397</v>
      </c>
      <c r="BJ22">
        <v>1.071</v>
      </c>
      <c r="BK22">
        <v>0</v>
      </c>
      <c r="BL22">
        <v>1.071</v>
      </c>
      <c r="BM22">
        <v>3.3654999999999999</v>
      </c>
      <c r="BN22"/>
      <c r="BO22"/>
      <c r="BP22"/>
      <c r="BQ22">
        <v>42.74</v>
      </c>
      <c r="BR22">
        <v>0.47920400000000002</v>
      </c>
      <c r="BS22">
        <v>0.22020700000000001</v>
      </c>
      <c r="BT22">
        <v>1.0414E-2</v>
      </c>
      <c r="BU22">
        <v>11.535639</v>
      </c>
      <c r="BV22">
        <v>4.4261606999999996</v>
      </c>
      <c r="BW22" s="4">
        <f t="shared" si="9"/>
        <v>3.0477158237999999</v>
      </c>
      <c r="BY22" s="4">
        <f t="shared" si="10"/>
        <v>24714.557994030121</v>
      </c>
      <c r="BZ22" s="4">
        <f t="shared" si="11"/>
        <v>1178.7277752143891</v>
      </c>
      <c r="CA22" s="4">
        <f t="shared" si="12"/>
        <v>9.4068452575565988</v>
      </c>
      <c r="CB22" s="4">
        <f t="shared" si="13"/>
        <v>29.559979191696296</v>
      </c>
    </row>
    <row r="23" spans="1:80" x14ac:dyDescent="0.25">
      <c r="A23" s="37">
        <v>41704</v>
      </c>
      <c r="B23" s="38">
        <v>3.6604166666666667E-2</v>
      </c>
      <c r="C23">
        <v>14.467000000000001</v>
      </c>
      <c r="D23">
        <v>0.86419999999999997</v>
      </c>
      <c r="E23">
        <v>8642.1517930000009</v>
      </c>
      <c r="F23">
        <v>45.9</v>
      </c>
      <c r="G23">
        <v>-2.6</v>
      </c>
      <c r="H23">
        <v>287</v>
      </c>
      <c r="I23"/>
      <c r="J23">
        <v>0.3</v>
      </c>
      <c r="K23">
        <v>0.87160000000000004</v>
      </c>
      <c r="L23">
        <v>12.6098</v>
      </c>
      <c r="M23">
        <v>0.75329999999999997</v>
      </c>
      <c r="N23">
        <v>40.026400000000002</v>
      </c>
      <c r="O23">
        <v>0</v>
      </c>
      <c r="P23">
        <v>40</v>
      </c>
      <c r="Q23">
        <v>30.671600000000002</v>
      </c>
      <c r="R23">
        <v>0</v>
      </c>
      <c r="S23">
        <v>30.7</v>
      </c>
      <c r="T23">
        <v>286.98660000000001</v>
      </c>
      <c r="U23"/>
      <c r="V23"/>
      <c r="W23">
        <v>0</v>
      </c>
      <c r="X23">
        <v>0.26150000000000001</v>
      </c>
      <c r="Y23">
        <v>12.4</v>
      </c>
      <c r="Z23">
        <v>845</v>
      </c>
      <c r="AA23">
        <v>868</v>
      </c>
      <c r="AB23">
        <v>830</v>
      </c>
      <c r="AC23">
        <v>54</v>
      </c>
      <c r="AD23">
        <v>10.11</v>
      </c>
      <c r="AE23">
        <v>0.23</v>
      </c>
      <c r="AF23">
        <v>981</v>
      </c>
      <c r="AG23">
        <v>-5</v>
      </c>
      <c r="AH23">
        <v>4</v>
      </c>
      <c r="AI23">
        <v>16</v>
      </c>
      <c r="AJ23">
        <v>190</v>
      </c>
      <c r="AK23">
        <v>189</v>
      </c>
      <c r="AL23">
        <v>7.1</v>
      </c>
      <c r="AM23">
        <v>195</v>
      </c>
      <c r="AN23" t="s">
        <v>155</v>
      </c>
      <c r="AO23">
        <v>2</v>
      </c>
      <c r="AP23" s="39">
        <v>0.70318287037037042</v>
      </c>
      <c r="AQ23">
        <v>47.158880000000003</v>
      </c>
      <c r="AR23">
        <v>-88.487729000000002</v>
      </c>
      <c r="AS23">
        <v>317.7</v>
      </c>
      <c r="AT23">
        <v>46.3</v>
      </c>
      <c r="AU23">
        <v>12</v>
      </c>
      <c r="AV23">
        <v>10</v>
      </c>
      <c r="AW23" t="s">
        <v>417</v>
      </c>
      <c r="AX23">
        <v>1.5209999999999999</v>
      </c>
      <c r="AY23">
        <v>1.621</v>
      </c>
      <c r="AZ23">
        <v>2.3815</v>
      </c>
      <c r="BA23">
        <v>14.048999999999999</v>
      </c>
      <c r="BB23">
        <v>13.81</v>
      </c>
      <c r="BC23">
        <v>0.98</v>
      </c>
      <c r="BD23">
        <v>14.731</v>
      </c>
      <c r="BE23">
        <v>2857.7289999999998</v>
      </c>
      <c r="BF23">
        <v>108.651</v>
      </c>
      <c r="BG23">
        <v>0.95</v>
      </c>
      <c r="BH23">
        <v>0</v>
      </c>
      <c r="BI23">
        <v>0.95</v>
      </c>
      <c r="BJ23">
        <v>0.72799999999999998</v>
      </c>
      <c r="BK23">
        <v>0</v>
      </c>
      <c r="BL23">
        <v>0.72799999999999998</v>
      </c>
      <c r="BM23">
        <v>2.149</v>
      </c>
      <c r="BN23"/>
      <c r="BO23"/>
      <c r="BP23"/>
      <c r="BQ23">
        <v>43.088000000000001</v>
      </c>
      <c r="BR23">
        <v>0.45720699999999997</v>
      </c>
      <c r="BS23">
        <v>0.22079299999999999</v>
      </c>
      <c r="BT23">
        <v>1.2E-2</v>
      </c>
      <c r="BU23">
        <v>11.006116</v>
      </c>
      <c r="BV23">
        <v>4.4379393</v>
      </c>
      <c r="BW23" s="4">
        <f t="shared" si="9"/>
        <v>2.9078158472000002</v>
      </c>
      <c r="BY23" s="4">
        <f t="shared" si="10"/>
        <v>23947.931117247426</v>
      </c>
      <c r="BZ23" s="4">
        <f t="shared" si="11"/>
        <v>910.50154294548236</v>
      </c>
      <c r="CA23" s="4">
        <f t="shared" si="12"/>
        <v>6.1006812939071997</v>
      </c>
      <c r="CB23" s="4">
        <f t="shared" si="13"/>
        <v>18.008741896437598</v>
      </c>
    </row>
    <row r="24" spans="1:80" x14ac:dyDescent="0.25">
      <c r="A24" s="37">
        <v>41704</v>
      </c>
      <c r="B24" s="38">
        <v>3.661574074074074E-2</v>
      </c>
      <c r="C24">
        <v>14.581</v>
      </c>
      <c r="D24">
        <v>0.69650000000000001</v>
      </c>
      <c r="E24">
        <v>6965</v>
      </c>
      <c r="F24">
        <v>31</v>
      </c>
      <c r="G24">
        <v>-14</v>
      </c>
      <c r="H24">
        <v>220.1</v>
      </c>
      <c r="I24"/>
      <c r="J24">
        <v>0.28000000000000003</v>
      </c>
      <c r="K24">
        <v>0.87229999999999996</v>
      </c>
      <c r="L24">
        <v>12.718400000000001</v>
      </c>
      <c r="M24">
        <v>0.60750000000000004</v>
      </c>
      <c r="N24">
        <v>27.034300000000002</v>
      </c>
      <c r="O24">
        <v>0</v>
      </c>
      <c r="P24">
        <v>27</v>
      </c>
      <c r="Q24">
        <v>20.716000000000001</v>
      </c>
      <c r="R24">
        <v>0</v>
      </c>
      <c r="S24">
        <v>20.7</v>
      </c>
      <c r="T24">
        <v>220.09520000000001</v>
      </c>
      <c r="U24"/>
      <c r="V24"/>
      <c r="W24">
        <v>0</v>
      </c>
      <c r="X24">
        <v>0.24590000000000001</v>
      </c>
      <c r="Y24">
        <v>12.3</v>
      </c>
      <c r="Z24">
        <v>845</v>
      </c>
      <c r="AA24">
        <v>870</v>
      </c>
      <c r="AB24">
        <v>825</v>
      </c>
      <c r="AC24">
        <v>54</v>
      </c>
      <c r="AD24">
        <v>10.11</v>
      </c>
      <c r="AE24">
        <v>0.23</v>
      </c>
      <c r="AF24">
        <v>981</v>
      </c>
      <c r="AG24">
        <v>-5</v>
      </c>
      <c r="AH24">
        <v>4</v>
      </c>
      <c r="AI24">
        <v>16</v>
      </c>
      <c r="AJ24">
        <v>190</v>
      </c>
      <c r="AK24">
        <v>188.8</v>
      </c>
      <c r="AL24">
        <v>7.2</v>
      </c>
      <c r="AM24">
        <v>195</v>
      </c>
      <c r="AN24" t="s">
        <v>155</v>
      </c>
      <c r="AO24">
        <v>2</v>
      </c>
      <c r="AP24" s="39">
        <v>0.70319444444444434</v>
      </c>
      <c r="AQ24">
        <v>47.158884999999998</v>
      </c>
      <c r="AR24">
        <v>-88.487453000000002</v>
      </c>
      <c r="AS24">
        <v>317.10000000000002</v>
      </c>
      <c r="AT24">
        <v>46.3</v>
      </c>
      <c r="AU24">
        <v>12</v>
      </c>
      <c r="AV24">
        <v>10</v>
      </c>
      <c r="AW24" t="s">
        <v>417</v>
      </c>
      <c r="AX24">
        <v>1.7210000000000001</v>
      </c>
      <c r="AY24">
        <v>1.8815</v>
      </c>
      <c r="AZ24">
        <v>2.6815000000000002</v>
      </c>
      <c r="BA24">
        <v>14.048999999999999</v>
      </c>
      <c r="BB24">
        <v>13.89</v>
      </c>
      <c r="BC24">
        <v>0.99</v>
      </c>
      <c r="BD24">
        <v>14.641</v>
      </c>
      <c r="BE24">
        <v>2891.8330000000001</v>
      </c>
      <c r="BF24">
        <v>87.921999999999997</v>
      </c>
      <c r="BG24">
        <v>0.64400000000000002</v>
      </c>
      <c r="BH24">
        <v>0</v>
      </c>
      <c r="BI24">
        <v>0.64400000000000002</v>
      </c>
      <c r="BJ24">
        <v>0.49299999999999999</v>
      </c>
      <c r="BK24">
        <v>0</v>
      </c>
      <c r="BL24">
        <v>0.49299999999999999</v>
      </c>
      <c r="BM24">
        <v>1.6535</v>
      </c>
      <c r="BN24"/>
      <c r="BO24"/>
      <c r="BP24"/>
      <c r="BQ24">
        <v>40.655999999999999</v>
      </c>
      <c r="BR24">
        <v>0.44164700000000001</v>
      </c>
      <c r="BS24">
        <v>0.22020700000000001</v>
      </c>
      <c r="BT24">
        <v>1.2207000000000001E-2</v>
      </c>
      <c r="BU24">
        <v>10.631546999999999</v>
      </c>
      <c r="BV24">
        <v>4.4261606999999996</v>
      </c>
      <c r="BW24" s="4">
        <f t="shared" si="9"/>
        <v>2.8088547173999996</v>
      </c>
      <c r="BY24" s="4">
        <f t="shared" si="10"/>
        <v>23408.982948132671</v>
      </c>
      <c r="BZ24" s="4">
        <f t="shared" si="11"/>
        <v>711.71627087930756</v>
      </c>
      <c r="CA24" s="4">
        <f t="shared" si="12"/>
        <v>3.9907659236993993</v>
      </c>
      <c r="CB24" s="4">
        <f t="shared" si="13"/>
        <v>13.3848508211703</v>
      </c>
    </row>
    <row r="25" spans="1:80" x14ac:dyDescent="0.25">
      <c r="A25" s="37">
        <v>41704</v>
      </c>
      <c r="B25" s="38">
        <v>3.6627314814814814E-2</v>
      </c>
      <c r="C25">
        <v>14.589</v>
      </c>
      <c r="D25">
        <v>0.52890000000000004</v>
      </c>
      <c r="E25">
        <v>5289.3913039999998</v>
      </c>
      <c r="F25">
        <v>25.9</v>
      </c>
      <c r="G25">
        <v>-3.4</v>
      </c>
      <c r="H25">
        <v>134.69999999999999</v>
      </c>
      <c r="I25"/>
      <c r="J25">
        <v>0.2</v>
      </c>
      <c r="K25">
        <v>0.87370000000000003</v>
      </c>
      <c r="L25">
        <v>12.7462</v>
      </c>
      <c r="M25">
        <v>0.46210000000000001</v>
      </c>
      <c r="N25">
        <v>22.639199999999999</v>
      </c>
      <c r="O25">
        <v>0</v>
      </c>
      <c r="P25">
        <v>22.6</v>
      </c>
      <c r="Q25">
        <v>17.348099999999999</v>
      </c>
      <c r="R25">
        <v>0</v>
      </c>
      <c r="S25">
        <v>17.3</v>
      </c>
      <c r="T25">
        <v>134.73269999999999</v>
      </c>
      <c r="U25"/>
      <c r="V25"/>
      <c r="W25">
        <v>0</v>
      </c>
      <c r="X25">
        <v>0.17469999999999999</v>
      </c>
      <c r="Y25">
        <v>12.4</v>
      </c>
      <c r="Z25">
        <v>846</v>
      </c>
      <c r="AA25">
        <v>870</v>
      </c>
      <c r="AB25">
        <v>817</v>
      </c>
      <c r="AC25">
        <v>54</v>
      </c>
      <c r="AD25">
        <v>10.11</v>
      </c>
      <c r="AE25">
        <v>0.23</v>
      </c>
      <c r="AF25">
        <v>981</v>
      </c>
      <c r="AG25">
        <v>-5</v>
      </c>
      <c r="AH25">
        <v>4</v>
      </c>
      <c r="AI25">
        <v>16</v>
      </c>
      <c r="AJ25">
        <v>190</v>
      </c>
      <c r="AK25">
        <v>188</v>
      </c>
      <c r="AL25">
        <v>7</v>
      </c>
      <c r="AM25">
        <v>195</v>
      </c>
      <c r="AN25" t="s">
        <v>155</v>
      </c>
      <c r="AO25">
        <v>2</v>
      </c>
      <c r="AP25" s="39">
        <v>0.70320601851851849</v>
      </c>
      <c r="AQ25">
        <v>47.158887999999997</v>
      </c>
      <c r="AR25">
        <v>-88.487182000000004</v>
      </c>
      <c r="AS25">
        <v>316.39999999999998</v>
      </c>
      <c r="AT25">
        <v>45.6</v>
      </c>
      <c r="AU25">
        <v>12</v>
      </c>
      <c r="AV25">
        <v>10</v>
      </c>
      <c r="AW25" t="s">
        <v>417</v>
      </c>
      <c r="AX25">
        <v>1.3160000000000001</v>
      </c>
      <c r="AY25">
        <v>1.516</v>
      </c>
      <c r="AZ25">
        <v>2.0135000000000001</v>
      </c>
      <c r="BA25">
        <v>14.048999999999999</v>
      </c>
      <c r="BB25">
        <v>14.05</v>
      </c>
      <c r="BC25">
        <v>1</v>
      </c>
      <c r="BD25">
        <v>14.457000000000001</v>
      </c>
      <c r="BE25">
        <v>2925.8960000000002</v>
      </c>
      <c r="BF25">
        <v>67.516999999999996</v>
      </c>
      <c r="BG25">
        <v>0.54400000000000004</v>
      </c>
      <c r="BH25">
        <v>0</v>
      </c>
      <c r="BI25">
        <v>0.54400000000000004</v>
      </c>
      <c r="BJ25">
        <v>0.41699999999999998</v>
      </c>
      <c r="BK25">
        <v>0</v>
      </c>
      <c r="BL25">
        <v>0.41699999999999998</v>
      </c>
      <c r="BM25">
        <v>1.0219</v>
      </c>
      <c r="BN25"/>
      <c r="BO25"/>
      <c r="BP25"/>
      <c r="BQ25">
        <v>29.164999999999999</v>
      </c>
      <c r="BR25">
        <v>0.37486000000000003</v>
      </c>
      <c r="BS25">
        <v>0.22120699999999999</v>
      </c>
      <c r="BT25">
        <v>1.3207E-2</v>
      </c>
      <c r="BU25">
        <v>9.0238169999999993</v>
      </c>
      <c r="BV25">
        <v>4.4462606999999998</v>
      </c>
      <c r="BW25" s="4">
        <f t="shared" si="9"/>
        <v>2.3840924513999999</v>
      </c>
      <c r="BY25" s="4">
        <f t="shared" si="10"/>
        <v>20103.053899515362</v>
      </c>
      <c r="BZ25" s="4">
        <f t="shared" si="11"/>
        <v>463.8913652889845</v>
      </c>
      <c r="CA25" s="4">
        <f t="shared" si="12"/>
        <v>2.8650961880045998</v>
      </c>
      <c r="CB25" s="4">
        <f t="shared" si="13"/>
        <v>7.0212033441772199</v>
      </c>
    </row>
    <row r="26" spans="1:80" x14ac:dyDescent="0.25">
      <c r="A26" s="37">
        <v>41704</v>
      </c>
      <c r="B26" s="38">
        <v>3.6638888888888888E-2</v>
      </c>
      <c r="C26">
        <v>14.59</v>
      </c>
      <c r="D26">
        <v>0.2964</v>
      </c>
      <c r="E26">
        <v>2964.4105850000001</v>
      </c>
      <c r="F26">
        <v>14.3</v>
      </c>
      <c r="G26">
        <v>-3.5</v>
      </c>
      <c r="H26">
        <v>64.7</v>
      </c>
      <c r="I26"/>
      <c r="J26">
        <v>0.2</v>
      </c>
      <c r="K26">
        <v>0.87570000000000003</v>
      </c>
      <c r="L26">
        <v>12.7765</v>
      </c>
      <c r="M26">
        <v>0.2596</v>
      </c>
      <c r="N26">
        <v>12.503299999999999</v>
      </c>
      <c r="O26">
        <v>0</v>
      </c>
      <c r="P26">
        <v>12.5</v>
      </c>
      <c r="Q26">
        <v>9.5810999999999993</v>
      </c>
      <c r="R26">
        <v>0</v>
      </c>
      <c r="S26">
        <v>9.6</v>
      </c>
      <c r="T26">
        <v>64.740499999999997</v>
      </c>
      <c r="U26"/>
      <c r="V26"/>
      <c r="W26">
        <v>0</v>
      </c>
      <c r="X26">
        <v>0.17510000000000001</v>
      </c>
      <c r="Y26">
        <v>12.3</v>
      </c>
      <c r="Z26">
        <v>847</v>
      </c>
      <c r="AA26">
        <v>872</v>
      </c>
      <c r="AB26">
        <v>806</v>
      </c>
      <c r="AC26">
        <v>54</v>
      </c>
      <c r="AD26">
        <v>10.11</v>
      </c>
      <c r="AE26">
        <v>0.23</v>
      </c>
      <c r="AF26">
        <v>981</v>
      </c>
      <c r="AG26">
        <v>-5</v>
      </c>
      <c r="AH26">
        <v>4.2069999999999999</v>
      </c>
      <c r="AI26">
        <v>16</v>
      </c>
      <c r="AJ26">
        <v>190</v>
      </c>
      <c r="AK26">
        <v>188</v>
      </c>
      <c r="AL26">
        <v>6.8</v>
      </c>
      <c r="AM26">
        <v>195</v>
      </c>
      <c r="AN26" t="s">
        <v>155</v>
      </c>
      <c r="AO26">
        <v>2</v>
      </c>
      <c r="AP26" s="39">
        <v>0.70321759259259264</v>
      </c>
      <c r="AQ26">
        <v>47.158884</v>
      </c>
      <c r="AR26">
        <v>-88.486930000000001</v>
      </c>
      <c r="AS26">
        <v>316</v>
      </c>
      <c r="AT26">
        <v>43.8</v>
      </c>
      <c r="AU26">
        <v>12</v>
      </c>
      <c r="AV26">
        <v>10</v>
      </c>
      <c r="AW26" t="s">
        <v>417</v>
      </c>
      <c r="AX26">
        <v>1.0605</v>
      </c>
      <c r="AY26">
        <v>1.079</v>
      </c>
      <c r="AZ26">
        <v>1.5605</v>
      </c>
      <c r="BA26">
        <v>14.048999999999999</v>
      </c>
      <c r="BB26">
        <v>14.29</v>
      </c>
      <c r="BC26">
        <v>1.02</v>
      </c>
      <c r="BD26">
        <v>14.194000000000001</v>
      </c>
      <c r="BE26">
        <v>2973.288</v>
      </c>
      <c r="BF26">
        <v>38.450000000000003</v>
      </c>
      <c r="BG26">
        <v>0.30499999999999999</v>
      </c>
      <c r="BH26">
        <v>0</v>
      </c>
      <c r="BI26">
        <v>0.30499999999999999</v>
      </c>
      <c r="BJ26">
        <v>0.23300000000000001</v>
      </c>
      <c r="BK26">
        <v>0</v>
      </c>
      <c r="BL26">
        <v>0.23300000000000001</v>
      </c>
      <c r="BM26">
        <v>0.49780000000000002</v>
      </c>
      <c r="BN26"/>
      <c r="BO26"/>
      <c r="BP26"/>
      <c r="BQ26">
        <v>29.635000000000002</v>
      </c>
      <c r="BR26">
        <v>0.35672300000000001</v>
      </c>
      <c r="BS26">
        <v>0.22220699999999999</v>
      </c>
      <c r="BT26">
        <v>1.4E-2</v>
      </c>
      <c r="BU26">
        <v>8.5872150000000005</v>
      </c>
      <c r="BV26">
        <v>4.4663607000000001</v>
      </c>
      <c r="BW26" s="4">
        <f t="shared" si="9"/>
        <v>2.268742203</v>
      </c>
      <c r="BY26" s="4">
        <f t="shared" si="10"/>
        <v>19440.265286457288</v>
      </c>
      <c r="BZ26" s="4">
        <f t="shared" si="11"/>
        <v>251.39784651345002</v>
      </c>
      <c r="CA26" s="4">
        <f t="shared" si="12"/>
        <v>1.523425181733</v>
      </c>
      <c r="CB26" s="4">
        <f t="shared" si="13"/>
        <v>3.2547684783978004</v>
      </c>
    </row>
    <row r="27" spans="1:80" x14ac:dyDescent="0.25">
      <c r="A27" s="37">
        <v>41704</v>
      </c>
      <c r="B27" s="38">
        <v>3.6650462962962961E-2</v>
      </c>
      <c r="C27">
        <v>14.596</v>
      </c>
      <c r="D27">
        <v>0.1537</v>
      </c>
      <c r="E27">
        <v>1536.9847629999999</v>
      </c>
      <c r="F27">
        <v>10.3</v>
      </c>
      <c r="G27">
        <v>5.8</v>
      </c>
      <c r="H27">
        <v>31.2</v>
      </c>
      <c r="I27"/>
      <c r="J27">
        <v>0.2</v>
      </c>
      <c r="K27">
        <v>0.87690000000000001</v>
      </c>
      <c r="L27">
        <v>12.799099999999999</v>
      </c>
      <c r="M27">
        <v>0.1348</v>
      </c>
      <c r="N27">
        <v>8.9899000000000004</v>
      </c>
      <c r="O27">
        <v>5.0861000000000001</v>
      </c>
      <c r="P27">
        <v>14.1</v>
      </c>
      <c r="Q27">
        <v>6.8887999999999998</v>
      </c>
      <c r="R27">
        <v>3.8974000000000002</v>
      </c>
      <c r="S27">
        <v>10.8</v>
      </c>
      <c r="T27">
        <v>31.192699999999999</v>
      </c>
      <c r="U27"/>
      <c r="V27"/>
      <c r="W27">
        <v>0</v>
      </c>
      <c r="X27">
        <v>0.1754</v>
      </c>
      <c r="Y27">
        <v>12.4</v>
      </c>
      <c r="Z27">
        <v>848</v>
      </c>
      <c r="AA27">
        <v>871</v>
      </c>
      <c r="AB27">
        <v>802</v>
      </c>
      <c r="AC27">
        <v>54</v>
      </c>
      <c r="AD27">
        <v>10.11</v>
      </c>
      <c r="AE27">
        <v>0.23</v>
      </c>
      <c r="AF27">
        <v>981</v>
      </c>
      <c r="AG27">
        <v>-5</v>
      </c>
      <c r="AH27">
        <v>5</v>
      </c>
      <c r="AI27">
        <v>16</v>
      </c>
      <c r="AJ27">
        <v>190</v>
      </c>
      <c r="AK27">
        <v>188.2</v>
      </c>
      <c r="AL27">
        <v>6.7</v>
      </c>
      <c r="AM27">
        <v>195</v>
      </c>
      <c r="AN27" t="s">
        <v>155</v>
      </c>
      <c r="AO27">
        <v>2</v>
      </c>
      <c r="AP27" s="39">
        <v>0.70322916666666668</v>
      </c>
      <c r="AQ27">
        <v>47.158878999999999</v>
      </c>
      <c r="AR27">
        <v>-88.486682000000002</v>
      </c>
      <c r="AS27">
        <v>315.7</v>
      </c>
      <c r="AT27">
        <v>42.9</v>
      </c>
      <c r="AU27">
        <v>12</v>
      </c>
      <c r="AV27">
        <v>11</v>
      </c>
      <c r="AW27" t="s">
        <v>420</v>
      </c>
      <c r="AX27">
        <v>1.1000000000000001</v>
      </c>
      <c r="AY27">
        <v>1</v>
      </c>
      <c r="AZ27">
        <v>1.6</v>
      </c>
      <c r="BA27">
        <v>14.048999999999999</v>
      </c>
      <c r="BB27">
        <v>14.44</v>
      </c>
      <c r="BC27">
        <v>1.03</v>
      </c>
      <c r="BD27">
        <v>14.037000000000001</v>
      </c>
      <c r="BE27">
        <v>3002.9340000000002</v>
      </c>
      <c r="BF27">
        <v>20.126000000000001</v>
      </c>
      <c r="BG27">
        <v>0.221</v>
      </c>
      <c r="BH27">
        <v>0.125</v>
      </c>
      <c r="BI27">
        <v>0.34599999999999997</v>
      </c>
      <c r="BJ27">
        <v>0.16900000000000001</v>
      </c>
      <c r="BK27">
        <v>9.6000000000000002E-2</v>
      </c>
      <c r="BL27">
        <v>0.26500000000000001</v>
      </c>
      <c r="BM27">
        <v>0.24179999999999999</v>
      </c>
      <c r="BN27"/>
      <c r="BO27"/>
      <c r="BP27"/>
      <c r="BQ27">
        <v>29.919</v>
      </c>
      <c r="BR27">
        <v>0.33620100000000003</v>
      </c>
      <c r="BS27">
        <v>0.223</v>
      </c>
      <c r="BT27">
        <v>1.4E-2</v>
      </c>
      <c r="BU27">
        <v>8.0931979999999992</v>
      </c>
      <c r="BV27">
        <v>4.4823000000000004</v>
      </c>
      <c r="BW27" s="4">
        <f t="shared" si="9"/>
        <v>2.1382229115999998</v>
      </c>
      <c r="BY27" s="4">
        <f t="shared" si="10"/>
        <v>18504.562651848424</v>
      </c>
      <c r="BZ27" s="4">
        <f t="shared" si="11"/>
        <v>124.0196514246072</v>
      </c>
      <c r="CA27" s="4">
        <f t="shared" si="12"/>
        <v>1.0414052017668001</v>
      </c>
      <c r="CB27" s="4">
        <f t="shared" si="13"/>
        <v>1.4900105194509596</v>
      </c>
    </row>
    <row r="28" spans="1:80" x14ac:dyDescent="0.25">
      <c r="A28" s="37">
        <v>41704</v>
      </c>
      <c r="B28" s="38">
        <v>3.6662037037037042E-2</v>
      </c>
      <c r="C28">
        <v>14.715999999999999</v>
      </c>
      <c r="D28">
        <v>9.3600000000000003E-2</v>
      </c>
      <c r="E28">
        <v>935.9375</v>
      </c>
      <c r="F28">
        <v>7.8</v>
      </c>
      <c r="G28">
        <v>4.0999999999999996</v>
      </c>
      <c r="H28">
        <v>38.700000000000003</v>
      </c>
      <c r="I28"/>
      <c r="J28">
        <v>0.2</v>
      </c>
      <c r="K28">
        <v>0.87649999999999995</v>
      </c>
      <c r="L28">
        <v>12.8992</v>
      </c>
      <c r="M28">
        <v>8.2000000000000003E-2</v>
      </c>
      <c r="N28">
        <v>6.8578000000000001</v>
      </c>
      <c r="O28">
        <v>3.5760999999999998</v>
      </c>
      <c r="P28">
        <v>10.4</v>
      </c>
      <c r="Q28">
        <v>5.2549999999999999</v>
      </c>
      <c r="R28">
        <v>2.7403</v>
      </c>
      <c r="S28">
        <v>8</v>
      </c>
      <c r="T28">
        <v>38.735900000000001</v>
      </c>
      <c r="U28"/>
      <c r="V28"/>
      <c r="W28">
        <v>0</v>
      </c>
      <c r="X28">
        <v>0.17530000000000001</v>
      </c>
      <c r="Y28">
        <v>12.3</v>
      </c>
      <c r="Z28">
        <v>848</v>
      </c>
      <c r="AA28">
        <v>871</v>
      </c>
      <c r="AB28">
        <v>800</v>
      </c>
      <c r="AC28">
        <v>54</v>
      </c>
      <c r="AD28">
        <v>10.11</v>
      </c>
      <c r="AE28">
        <v>0.23</v>
      </c>
      <c r="AF28">
        <v>981</v>
      </c>
      <c r="AG28">
        <v>-5</v>
      </c>
      <c r="AH28">
        <v>5</v>
      </c>
      <c r="AI28">
        <v>16</v>
      </c>
      <c r="AJ28">
        <v>190</v>
      </c>
      <c r="AK28">
        <v>189</v>
      </c>
      <c r="AL28">
        <v>6.8</v>
      </c>
      <c r="AM28">
        <v>195</v>
      </c>
      <c r="AN28" t="s">
        <v>155</v>
      </c>
      <c r="AO28">
        <v>2</v>
      </c>
      <c r="AP28" s="39">
        <v>0.70324074074074072</v>
      </c>
      <c r="AQ28">
        <v>47.158864000000001</v>
      </c>
      <c r="AR28">
        <v>-88.486442999999994</v>
      </c>
      <c r="AS28">
        <v>315.5</v>
      </c>
      <c r="AT28">
        <v>40.700000000000003</v>
      </c>
      <c r="AU28">
        <v>12</v>
      </c>
      <c r="AV28">
        <v>11</v>
      </c>
      <c r="AW28" t="s">
        <v>420</v>
      </c>
      <c r="AX28">
        <v>1.1000000000000001</v>
      </c>
      <c r="AY28">
        <v>1</v>
      </c>
      <c r="AZ28">
        <v>1.6</v>
      </c>
      <c r="BA28">
        <v>14.048999999999999</v>
      </c>
      <c r="BB28">
        <v>14.39</v>
      </c>
      <c r="BC28">
        <v>1.02</v>
      </c>
      <c r="BD28">
        <v>14.085000000000001</v>
      </c>
      <c r="BE28">
        <v>3015.174</v>
      </c>
      <c r="BF28">
        <v>12.205</v>
      </c>
      <c r="BG28">
        <v>0.16800000000000001</v>
      </c>
      <c r="BH28">
        <v>8.7999999999999995E-2</v>
      </c>
      <c r="BI28">
        <v>0.255</v>
      </c>
      <c r="BJ28">
        <v>0.129</v>
      </c>
      <c r="BK28">
        <v>6.7000000000000004E-2</v>
      </c>
      <c r="BL28">
        <v>0.19600000000000001</v>
      </c>
      <c r="BM28">
        <v>0.29920000000000002</v>
      </c>
      <c r="BN28"/>
      <c r="BO28"/>
      <c r="BP28"/>
      <c r="BQ28">
        <v>29.795000000000002</v>
      </c>
      <c r="BR28">
        <v>0.292242</v>
      </c>
      <c r="BS28">
        <v>0.22320699999999999</v>
      </c>
      <c r="BT28">
        <v>1.4E-2</v>
      </c>
      <c r="BU28">
        <v>7.0349950000000003</v>
      </c>
      <c r="BV28">
        <v>4.4864607000000003</v>
      </c>
      <c r="BW28" s="4">
        <f t="shared" si="9"/>
        <v>1.8586456790000001</v>
      </c>
      <c r="BY28" s="4">
        <f t="shared" si="10"/>
        <v>16150.614278358582</v>
      </c>
      <c r="BZ28" s="4">
        <f t="shared" si="11"/>
        <v>65.375413580564995</v>
      </c>
      <c r="CA28" s="4">
        <f t="shared" si="12"/>
        <v>0.69098142989700007</v>
      </c>
      <c r="CB28" s="4">
        <f t="shared" si="13"/>
        <v>1.6026484017456002</v>
      </c>
    </row>
    <row r="29" spans="1:80" x14ac:dyDescent="0.25">
      <c r="A29" s="37">
        <v>41704</v>
      </c>
      <c r="B29" s="38">
        <v>3.6673611111111108E-2</v>
      </c>
      <c r="C29">
        <v>14.88</v>
      </c>
      <c r="D29">
        <v>7.4099999999999999E-2</v>
      </c>
      <c r="E29">
        <v>740.88259800000003</v>
      </c>
      <c r="F29">
        <v>5.8</v>
      </c>
      <c r="G29">
        <v>4.5</v>
      </c>
      <c r="H29">
        <v>58.8</v>
      </c>
      <c r="I29"/>
      <c r="J29">
        <v>0.2</v>
      </c>
      <c r="K29">
        <v>0.87549999999999994</v>
      </c>
      <c r="L29">
        <v>13.026999999999999</v>
      </c>
      <c r="M29">
        <v>6.4899999999999999E-2</v>
      </c>
      <c r="N29">
        <v>5.0777000000000001</v>
      </c>
      <c r="O29">
        <v>3.9312</v>
      </c>
      <c r="P29">
        <v>9</v>
      </c>
      <c r="Q29">
        <v>3.891</v>
      </c>
      <c r="R29">
        <v>3.0124</v>
      </c>
      <c r="S29">
        <v>6.9</v>
      </c>
      <c r="T29">
        <v>58.8048</v>
      </c>
      <c r="U29"/>
      <c r="V29"/>
      <c r="W29">
        <v>0</v>
      </c>
      <c r="X29">
        <v>0.17510000000000001</v>
      </c>
      <c r="Y29">
        <v>12.3</v>
      </c>
      <c r="Z29">
        <v>849</v>
      </c>
      <c r="AA29">
        <v>871</v>
      </c>
      <c r="AB29">
        <v>799</v>
      </c>
      <c r="AC29">
        <v>54</v>
      </c>
      <c r="AD29">
        <v>10.11</v>
      </c>
      <c r="AE29">
        <v>0.23</v>
      </c>
      <c r="AF29">
        <v>981</v>
      </c>
      <c r="AG29">
        <v>-5</v>
      </c>
      <c r="AH29">
        <v>5</v>
      </c>
      <c r="AI29">
        <v>16</v>
      </c>
      <c r="AJ29">
        <v>190</v>
      </c>
      <c r="AK29">
        <v>189</v>
      </c>
      <c r="AL29">
        <v>6.9</v>
      </c>
      <c r="AM29">
        <v>195</v>
      </c>
      <c r="AN29" t="s">
        <v>155</v>
      </c>
      <c r="AO29">
        <v>2</v>
      </c>
      <c r="AP29" s="39">
        <v>0.70325231481481476</v>
      </c>
      <c r="AQ29">
        <v>47.158828</v>
      </c>
      <c r="AR29">
        <v>-88.486228999999994</v>
      </c>
      <c r="AS29">
        <v>315.3</v>
      </c>
      <c r="AT29">
        <v>38.200000000000003</v>
      </c>
      <c r="AU29">
        <v>12</v>
      </c>
      <c r="AV29">
        <v>11</v>
      </c>
      <c r="AW29" t="s">
        <v>420</v>
      </c>
      <c r="AX29">
        <v>0.97907900000000003</v>
      </c>
      <c r="AY29">
        <v>1.06046</v>
      </c>
      <c r="AZ29">
        <v>1.5395399999999999</v>
      </c>
      <c r="BA29">
        <v>14.048999999999999</v>
      </c>
      <c r="BB29">
        <v>14.26</v>
      </c>
      <c r="BC29">
        <v>1.02</v>
      </c>
      <c r="BD29">
        <v>14.224</v>
      </c>
      <c r="BE29">
        <v>3018.7820000000002</v>
      </c>
      <c r="BF29">
        <v>9.5670000000000002</v>
      </c>
      <c r="BG29">
        <v>0.123</v>
      </c>
      <c r="BH29">
        <v>9.5000000000000001E-2</v>
      </c>
      <c r="BI29">
        <v>0.219</v>
      </c>
      <c r="BJ29">
        <v>9.4E-2</v>
      </c>
      <c r="BK29">
        <v>7.2999999999999995E-2</v>
      </c>
      <c r="BL29">
        <v>0.16800000000000001</v>
      </c>
      <c r="BM29">
        <v>0.45029999999999998</v>
      </c>
      <c r="BN29"/>
      <c r="BO29"/>
      <c r="BP29"/>
      <c r="BQ29">
        <v>29.501999999999999</v>
      </c>
      <c r="BR29">
        <v>0.31004100000000001</v>
      </c>
      <c r="BS29">
        <v>0.22379299999999999</v>
      </c>
      <c r="BT29">
        <v>1.3586000000000001E-2</v>
      </c>
      <c r="BU29">
        <v>7.4634619999999998</v>
      </c>
      <c r="BV29">
        <v>4.4982392999999998</v>
      </c>
      <c r="BW29" s="4">
        <f t="shared" si="9"/>
        <v>1.9718466603999998</v>
      </c>
      <c r="BY29" s="4">
        <f t="shared" si="10"/>
        <v>17154.771995536437</v>
      </c>
      <c r="BZ29" s="4">
        <f t="shared" si="11"/>
        <v>54.3661992423756</v>
      </c>
      <c r="CA29" s="4">
        <f t="shared" si="12"/>
        <v>0.53417191687919996</v>
      </c>
      <c r="CB29" s="4">
        <f t="shared" si="13"/>
        <v>2.5589107890500395</v>
      </c>
    </row>
    <row r="30" spans="1:80" x14ac:dyDescent="0.25">
      <c r="A30" s="37">
        <v>41704</v>
      </c>
      <c r="B30" s="38">
        <v>3.6685185185185189E-2</v>
      </c>
      <c r="C30">
        <v>14.879</v>
      </c>
      <c r="D30">
        <v>6.7900000000000002E-2</v>
      </c>
      <c r="E30">
        <v>679.39271299999996</v>
      </c>
      <c r="F30">
        <v>5.8</v>
      </c>
      <c r="G30">
        <v>5.8</v>
      </c>
      <c r="H30">
        <v>31.6</v>
      </c>
      <c r="I30"/>
      <c r="J30">
        <v>0.2</v>
      </c>
      <c r="K30">
        <v>0.87560000000000004</v>
      </c>
      <c r="L30">
        <v>13.027699999999999</v>
      </c>
      <c r="M30">
        <v>5.9499999999999997E-2</v>
      </c>
      <c r="N30">
        <v>5.0529999999999999</v>
      </c>
      <c r="O30">
        <v>5.0782999999999996</v>
      </c>
      <c r="P30">
        <v>10.1</v>
      </c>
      <c r="Q30">
        <v>3.8719999999999999</v>
      </c>
      <c r="R30">
        <v>3.8914</v>
      </c>
      <c r="S30">
        <v>7.8</v>
      </c>
      <c r="T30">
        <v>31.648399999999999</v>
      </c>
      <c r="U30"/>
      <c r="V30"/>
      <c r="W30">
        <v>0</v>
      </c>
      <c r="X30">
        <v>0.17510000000000001</v>
      </c>
      <c r="Y30">
        <v>12.4</v>
      </c>
      <c r="Z30">
        <v>848</v>
      </c>
      <c r="AA30">
        <v>871</v>
      </c>
      <c r="AB30">
        <v>800</v>
      </c>
      <c r="AC30">
        <v>54</v>
      </c>
      <c r="AD30">
        <v>10.11</v>
      </c>
      <c r="AE30">
        <v>0.23</v>
      </c>
      <c r="AF30">
        <v>981</v>
      </c>
      <c r="AG30">
        <v>-5</v>
      </c>
      <c r="AH30">
        <v>5</v>
      </c>
      <c r="AI30">
        <v>16</v>
      </c>
      <c r="AJ30">
        <v>190</v>
      </c>
      <c r="AK30">
        <v>189</v>
      </c>
      <c r="AL30">
        <v>6.9</v>
      </c>
      <c r="AM30">
        <v>195</v>
      </c>
      <c r="AN30" t="s">
        <v>155</v>
      </c>
      <c r="AO30">
        <v>2</v>
      </c>
      <c r="AP30" s="39">
        <v>0.70326388888888891</v>
      </c>
      <c r="AQ30">
        <v>47.158777000000001</v>
      </c>
      <c r="AR30">
        <v>-88.486039000000005</v>
      </c>
      <c r="AS30">
        <v>315.39999999999998</v>
      </c>
      <c r="AT30">
        <v>36.1</v>
      </c>
      <c r="AU30">
        <v>12</v>
      </c>
      <c r="AV30">
        <v>11</v>
      </c>
      <c r="AW30" t="s">
        <v>420</v>
      </c>
      <c r="AX30">
        <v>0.9</v>
      </c>
      <c r="AY30">
        <v>1.1000000000000001</v>
      </c>
      <c r="AZ30">
        <v>1.5</v>
      </c>
      <c r="BA30">
        <v>14.048999999999999</v>
      </c>
      <c r="BB30">
        <v>14.27</v>
      </c>
      <c r="BC30">
        <v>1.02</v>
      </c>
      <c r="BD30">
        <v>14.212</v>
      </c>
      <c r="BE30">
        <v>3020.6550000000002</v>
      </c>
      <c r="BF30">
        <v>8.7789999999999999</v>
      </c>
      <c r="BG30">
        <v>0.123</v>
      </c>
      <c r="BH30">
        <v>0.123</v>
      </c>
      <c r="BI30">
        <v>0.246</v>
      </c>
      <c r="BJ30">
        <v>9.4E-2</v>
      </c>
      <c r="BK30">
        <v>9.4E-2</v>
      </c>
      <c r="BL30">
        <v>0.189</v>
      </c>
      <c r="BM30">
        <v>0.24249999999999999</v>
      </c>
      <c r="BN30"/>
      <c r="BO30"/>
      <c r="BP30"/>
      <c r="BQ30">
        <v>29.521999999999998</v>
      </c>
      <c r="BR30">
        <v>0.343026</v>
      </c>
      <c r="BS30">
        <v>0.223414</v>
      </c>
      <c r="BT30">
        <v>1.2414E-2</v>
      </c>
      <c r="BU30">
        <v>8.2574930000000002</v>
      </c>
      <c r="BV30">
        <v>4.4906214000000002</v>
      </c>
      <c r="BW30" s="4">
        <f t="shared" si="9"/>
        <v>2.1816296506000001</v>
      </c>
      <c r="BY30" s="4">
        <f t="shared" si="10"/>
        <v>18991.628766140482</v>
      </c>
      <c r="BZ30" s="4">
        <f t="shared" si="11"/>
        <v>55.195813139185795</v>
      </c>
      <c r="CA30" s="4">
        <f t="shared" si="12"/>
        <v>0.59100198599879994</v>
      </c>
      <c r="CB30" s="4">
        <f t="shared" si="13"/>
        <v>1.5246593787735001</v>
      </c>
    </row>
    <row r="31" spans="1:80" x14ac:dyDescent="0.25">
      <c r="A31" s="37">
        <v>41704</v>
      </c>
      <c r="B31" s="38">
        <v>3.6696759259259255E-2</v>
      </c>
      <c r="C31">
        <v>14.871</v>
      </c>
      <c r="D31">
        <v>6.6400000000000001E-2</v>
      </c>
      <c r="E31">
        <v>663.56435599999998</v>
      </c>
      <c r="F31">
        <v>5.0999999999999996</v>
      </c>
      <c r="G31">
        <v>5.9</v>
      </c>
      <c r="H31">
        <v>20</v>
      </c>
      <c r="I31"/>
      <c r="J31">
        <v>0.2</v>
      </c>
      <c r="K31">
        <v>0.87570000000000003</v>
      </c>
      <c r="L31">
        <v>13.0221</v>
      </c>
      <c r="M31">
        <v>5.8099999999999999E-2</v>
      </c>
      <c r="N31">
        <v>4.4847000000000001</v>
      </c>
      <c r="O31">
        <v>5.1588000000000003</v>
      </c>
      <c r="P31">
        <v>9.6</v>
      </c>
      <c r="Q31">
        <v>3.4365000000000001</v>
      </c>
      <c r="R31">
        <v>3.9531000000000001</v>
      </c>
      <c r="S31">
        <v>7.4</v>
      </c>
      <c r="T31">
        <v>20</v>
      </c>
      <c r="U31"/>
      <c r="V31"/>
      <c r="W31">
        <v>0</v>
      </c>
      <c r="X31">
        <v>0.17510000000000001</v>
      </c>
      <c r="Y31">
        <v>12.3</v>
      </c>
      <c r="Z31">
        <v>849</v>
      </c>
      <c r="AA31">
        <v>871</v>
      </c>
      <c r="AB31">
        <v>801</v>
      </c>
      <c r="AC31">
        <v>54</v>
      </c>
      <c r="AD31">
        <v>10.11</v>
      </c>
      <c r="AE31">
        <v>0.23</v>
      </c>
      <c r="AF31">
        <v>981</v>
      </c>
      <c r="AG31">
        <v>-5</v>
      </c>
      <c r="AH31">
        <v>5</v>
      </c>
      <c r="AI31">
        <v>16</v>
      </c>
      <c r="AJ31">
        <v>190</v>
      </c>
      <c r="AK31">
        <v>189</v>
      </c>
      <c r="AL31">
        <v>7</v>
      </c>
      <c r="AM31">
        <v>195</v>
      </c>
      <c r="AN31" t="s">
        <v>155</v>
      </c>
      <c r="AO31">
        <v>2</v>
      </c>
      <c r="AP31" s="39">
        <v>0.70327546296296306</v>
      </c>
      <c r="AQ31">
        <v>47.158721999999997</v>
      </c>
      <c r="AR31">
        <v>-88.485866000000001</v>
      </c>
      <c r="AS31">
        <v>315.3</v>
      </c>
      <c r="AT31">
        <v>34.1</v>
      </c>
      <c r="AU31">
        <v>12</v>
      </c>
      <c r="AV31">
        <v>11</v>
      </c>
      <c r="AW31" t="s">
        <v>420</v>
      </c>
      <c r="AX31">
        <v>0.96050000000000002</v>
      </c>
      <c r="AY31">
        <v>1.2210000000000001</v>
      </c>
      <c r="AZ31">
        <v>1.621</v>
      </c>
      <c r="BA31">
        <v>14.048999999999999</v>
      </c>
      <c r="BB31">
        <v>14.28</v>
      </c>
      <c r="BC31">
        <v>1.02</v>
      </c>
      <c r="BD31">
        <v>14.199</v>
      </c>
      <c r="BE31">
        <v>3021.2420000000002</v>
      </c>
      <c r="BF31">
        <v>8.58</v>
      </c>
      <c r="BG31">
        <v>0.109</v>
      </c>
      <c r="BH31">
        <v>0.125</v>
      </c>
      <c r="BI31">
        <v>0.23400000000000001</v>
      </c>
      <c r="BJ31">
        <v>8.3000000000000004E-2</v>
      </c>
      <c r="BK31">
        <v>9.6000000000000002E-2</v>
      </c>
      <c r="BL31">
        <v>0.18</v>
      </c>
      <c r="BM31">
        <v>0.15329999999999999</v>
      </c>
      <c r="BN31"/>
      <c r="BO31"/>
      <c r="BP31"/>
      <c r="BQ31">
        <v>29.544</v>
      </c>
      <c r="BR31">
        <v>0.27655099999999999</v>
      </c>
      <c r="BS31">
        <v>0.22520699999999999</v>
      </c>
      <c r="BT31">
        <v>1.4E-2</v>
      </c>
      <c r="BU31">
        <v>6.6572740000000001</v>
      </c>
      <c r="BV31">
        <v>4.5266606999999999</v>
      </c>
      <c r="BW31" s="4">
        <f t="shared" si="9"/>
        <v>1.7588517907999999</v>
      </c>
      <c r="BY31" s="4">
        <f t="shared" si="10"/>
        <v>15314.217749014111</v>
      </c>
      <c r="BZ31" s="4">
        <f t="shared" si="11"/>
        <v>43.490719474487996</v>
      </c>
      <c r="CA31" s="4">
        <f t="shared" si="12"/>
        <v>0.42071441915880003</v>
      </c>
      <c r="CB31" s="4">
        <f t="shared" si="13"/>
        <v>0.77705446333787986</v>
      </c>
    </row>
    <row r="32" spans="1:80" x14ac:dyDescent="0.25">
      <c r="A32" s="37">
        <v>41704</v>
      </c>
      <c r="B32" s="38">
        <v>3.6708333333333336E-2</v>
      </c>
      <c r="C32">
        <v>14.855</v>
      </c>
      <c r="D32">
        <v>7.1099999999999997E-2</v>
      </c>
      <c r="E32">
        <v>710.51623600000005</v>
      </c>
      <c r="F32">
        <v>4.2</v>
      </c>
      <c r="G32">
        <v>5.6</v>
      </c>
      <c r="H32">
        <v>20.3</v>
      </c>
      <c r="I32"/>
      <c r="J32">
        <v>0.3</v>
      </c>
      <c r="K32">
        <v>0.87570000000000003</v>
      </c>
      <c r="L32">
        <v>13.0082</v>
      </c>
      <c r="M32">
        <v>6.2199999999999998E-2</v>
      </c>
      <c r="N32">
        <v>3.6778</v>
      </c>
      <c r="O32">
        <v>4.9038000000000004</v>
      </c>
      <c r="P32">
        <v>8.6</v>
      </c>
      <c r="Q32">
        <v>2.8182999999999998</v>
      </c>
      <c r="R32">
        <v>3.7576999999999998</v>
      </c>
      <c r="S32">
        <v>6.6</v>
      </c>
      <c r="T32">
        <v>20.258400000000002</v>
      </c>
      <c r="U32"/>
      <c r="V32"/>
      <c r="W32">
        <v>0</v>
      </c>
      <c r="X32">
        <v>0.26269999999999999</v>
      </c>
      <c r="Y32">
        <v>12.4</v>
      </c>
      <c r="Z32">
        <v>849</v>
      </c>
      <c r="AA32">
        <v>873</v>
      </c>
      <c r="AB32">
        <v>802</v>
      </c>
      <c r="AC32">
        <v>54</v>
      </c>
      <c r="AD32">
        <v>10.11</v>
      </c>
      <c r="AE32">
        <v>0.23</v>
      </c>
      <c r="AF32">
        <v>981</v>
      </c>
      <c r="AG32">
        <v>-5</v>
      </c>
      <c r="AH32">
        <v>5</v>
      </c>
      <c r="AI32">
        <v>16</v>
      </c>
      <c r="AJ32">
        <v>190</v>
      </c>
      <c r="AK32">
        <v>189</v>
      </c>
      <c r="AL32">
        <v>6.8</v>
      </c>
      <c r="AM32">
        <v>195</v>
      </c>
      <c r="AN32" t="s">
        <v>155</v>
      </c>
      <c r="AO32">
        <v>2</v>
      </c>
      <c r="AP32" s="39">
        <v>0.70328703703703699</v>
      </c>
      <c r="AQ32">
        <v>47.158667999999999</v>
      </c>
      <c r="AR32">
        <v>-88.485703999999998</v>
      </c>
      <c r="AS32">
        <v>315.10000000000002</v>
      </c>
      <c r="AT32">
        <v>32.200000000000003</v>
      </c>
      <c r="AU32">
        <v>12</v>
      </c>
      <c r="AV32">
        <v>11</v>
      </c>
      <c r="AW32" t="s">
        <v>420</v>
      </c>
      <c r="AX32">
        <v>1.0605</v>
      </c>
      <c r="AY32">
        <v>1.421</v>
      </c>
      <c r="AZ32">
        <v>1.821</v>
      </c>
      <c r="BA32">
        <v>14.048999999999999</v>
      </c>
      <c r="BB32">
        <v>14.29</v>
      </c>
      <c r="BC32">
        <v>1.02</v>
      </c>
      <c r="BD32">
        <v>14.198</v>
      </c>
      <c r="BE32">
        <v>3020.2779999999998</v>
      </c>
      <c r="BF32">
        <v>9.1940000000000008</v>
      </c>
      <c r="BG32">
        <v>8.8999999999999996E-2</v>
      </c>
      <c r="BH32">
        <v>0.11899999999999999</v>
      </c>
      <c r="BI32">
        <v>0.20899999999999999</v>
      </c>
      <c r="BJ32">
        <v>6.9000000000000006E-2</v>
      </c>
      <c r="BK32">
        <v>9.0999999999999998E-2</v>
      </c>
      <c r="BL32">
        <v>0.16</v>
      </c>
      <c r="BM32">
        <v>0.15540000000000001</v>
      </c>
      <c r="BN32"/>
      <c r="BO32"/>
      <c r="BP32"/>
      <c r="BQ32">
        <v>44.35</v>
      </c>
      <c r="BR32">
        <v>0.26479599999999998</v>
      </c>
      <c r="BS32">
        <v>0.226414</v>
      </c>
      <c r="BT32">
        <v>1.4E-2</v>
      </c>
      <c r="BU32">
        <v>6.3743069999999999</v>
      </c>
      <c r="BV32">
        <v>4.5509214</v>
      </c>
      <c r="BW32" s="4">
        <f t="shared" si="9"/>
        <v>1.6840919094</v>
      </c>
      <c r="BY32" s="4">
        <f t="shared" si="10"/>
        <v>14658.609240859243</v>
      </c>
      <c r="BZ32" s="4">
        <f t="shared" si="11"/>
        <v>44.622135234061204</v>
      </c>
      <c r="CA32" s="4">
        <f t="shared" si="12"/>
        <v>0.33488441713619999</v>
      </c>
      <c r="CB32" s="4">
        <f t="shared" si="13"/>
        <v>0.75421794815891996</v>
      </c>
    </row>
    <row r="33" spans="1:80" x14ac:dyDescent="0.25">
      <c r="A33" s="37">
        <v>41704</v>
      </c>
      <c r="B33" s="38">
        <v>3.6719907407407402E-2</v>
      </c>
      <c r="C33">
        <v>14.843999999999999</v>
      </c>
      <c r="D33">
        <v>7.1900000000000006E-2</v>
      </c>
      <c r="E33">
        <v>718.84263099999998</v>
      </c>
      <c r="F33">
        <v>4.0999999999999996</v>
      </c>
      <c r="G33">
        <v>3.9</v>
      </c>
      <c r="H33">
        <v>0</v>
      </c>
      <c r="I33"/>
      <c r="J33">
        <v>0.3</v>
      </c>
      <c r="K33">
        <v>0.87570000000000003</v>
      </c>
      <c r="L33">
        <v>12.9991</v>
      </c>
      <c r="M33">
        <v>6.2899999999999998E-2</v>
      </c>
      <c r="N33">
        <v>3.5832000000000002</v>
      </c>
      <c r="O33">
        <v>3.3738000000000001</v>
      </c>
      <c r="P33">
        <v>7</v>
      </c>
      <c r="Q33">
        <v>2.7458</v>
      </c>
      <c r="R33">
        <v>2.5853000000000002</v>
      </c>
      <c r="S33">
        <v>5.3</v>
      </c>
      <c r="T33">
        <v>0</v>
      </c>
      <c r="U33"/>
      <c r="V33"/>
      <c r="W33">
        <v>0</v>
      </c>
      <c r="X33">
        <v>0.26269999999999999</v>
      </c>
      <c r="Y33">
        <v>12.3</v>
      </c>
      <c r="Z33">
        <v>850</v>
      </c>
      <c r="AA33">
        <v>873</v>
      </c>
      <c r="AB33">
        <v>803</v>
      </c>
      <c r="AC33">
        <v>54</v>
      </c>
      <c r="AD33">
        <v>10.11</v>
      </c>
      <c r="AE33">
        <v>0.23</v>
      </c>
      <c r="AF33">
        <v>981</v>
      </c>
      <c r="AG33">
        <v>-5</v>
      </c>
      <c r="AH33">
        <v>5</v>
      </c>
      <c r="AI33">
        <v>16</v>
      </c>
      <c r="AJ33">
        <v>190</v>
      </c>
      <c r="AK33">
        <v>188.8</v>
      </c>
      <c r="AL33">
        <v>6.6</v>
      </c>
      <c r="AM33">
        <v>195</v>
      </c>
      <c r="AN33" t="s">
        <v>155</v>
      </c>
      <c r="AO33">
        <v>2</v>
      </c>
      <c r="AP33" s="39">
        <v>0.70329861111111114</v>
      </c>
      <c r="AQ33">
        <v>47.158619999999999</v>
      </c>
      <c r="AR33">
        <v>-88.485550000000003</v>
      </c>
      <c r="AS33">
        <v>315</v>
      </c>
      <c r="AT33">
        <v>30.4</v>
      </c>
      <c r="AU33">
        <v>12</v>
      </c>
      <c r="AV33">
        <v>10</v>
      </c>
      <c r="AW33" t="s">
        <v>424</v>
      </c>
      <c r="AX33">
        <v>1.1000000000000001</v>
      </c>
      <c r="AY33">
        <v>1.5</v>
      </c>
      <c r="AZ33">
        <v>1.9</v>
      </c>
      <c r="BA33">
        <v>14.048999999999999</v>
      </c>
      <c r="BB33">
        <v>14.3</v>
      </c>
      <c r="BC33">
        <v>1.02</v>
      </c>
      <c r="BD33">
        <v>14.194000000000001</v>
      </c>
      <c r="BE33">
        <v>3020.5740000000001</v>
      </c>
      <c r="BF33">
        <v>9.31</v>
      </c>
      <c r="BG33">
        <v>8.6999999999999994E-2</v>
      </c>
      <c r="BH33">
        <v>8.2000000000000003E-2</v>
      </c>
      <c r="BI33">
        <v>0.16900000000000001</v>
      </c>
      <c r="BJ33">
        <v>6.7000000000000004E-2</v>
      </c>
      <c r="BK33">
        <v>6.3E-2</v>
      </c>
      <c r="BL33">
        <v>0.13</v>
      </c>
      <c r="BM33">
        <v>0</v>
      </c>
      <c r="BN33"/>
      <c r="BO33"/>
      <c r="BP33"/>
      <c r="BQ33">
        <v>44.387</v>
      </c>
      <c r="BR33">
        <v>0.24141199999999999</v>
      </c>
      <c r="BS33">
        <v>0.22800000000000001</v>
      </c>
      <c r="BT33">
        <v>1.3794000000000001E-2</v>
      </c>
      <c r="BU33">
        <v>5.811401</v>
      </c>
      <c r="BV33">
        <v>4.5827999999999998</v>
      </c>
      <c r="BW33" s="4">
        <f t="shared" si="9"/>
        <v>1.5353721441999999</v>
      </c>
      <c r="BY33" s="4">
        <f t="shared" si="10"/>
        <v>13365.438014242083</v>
      </c>
      <c r="BZ33" s="4">
        <f t="shared" si="11"/>
        <v>41.194894716234003</v>
      </c>
      <c r="CA33" s="4">
        <f t="shared" si="12"/>
        <v>0.29646164833380001</v>
      </c>
      <c r="CB33" s="4">
        <f t="shared" si="13"/>
        <v>0</v>
      </c>
    </row>
    <row r="34" spans="1:80" x14ac:dyDescent="0.25">
      <c r="A34" s="37">
        <v>41704</v>
      </c>
      <c r="B34" s="38">
        <v>3.6731481481481483E-2</v>
      </c>
      <c r="C34">
        <v>14.742000000000001</v>
      </c>
      <c r="D34">
        <v>7.1999999999999995E-2</v>
      </c>
      <c r="E34">
        <v>720</v>
      </c>
      <c r="F34">
        <v>3.7</v>
      </c>
      <c r="G34">
        <v>2.1</v>
      </c>
      <c r="H34">
        <v>17.899999999999999</v>
      </c>
      <c r="I34"/>
      <c r="J34">
        <v>0.3</v>
      </c>
      <c r="K34">
        <v>0.87649999999999995</v>
      </c>
      <c r="L34">
        <v>12.9215</v>
      </c>
      <c r="M34">
        <v>6.3100000000000003E-2</v>
      </c>
      <c r="N34">
        <v>3.2210999999999999</v>
      </c>
      <c r="O34">
        <v>1.8406</v>
      </c>
      <c r="P34">
        <v>5.0999999999999996</v>
      </c>
      <c r="Q34">
        <v>2.4683000000000002</v>
      </c>
      <c r="R34">
        <v>1.4104000000000001</v>
      </c>
      <c r="S34">
        <v>3.9</v>
      </c>
      <c r="T34">
        <v>17.8782</v>
      </c>
      <c r="U34"/>
      <c r="V34"/>
      <c r="W34">
        <v>0</v>
      </c>
      <c r="X34">
        <v>0.26290000000000002</v>
      </c>
      <c r="Y34">
        <v>12.3</v>
      </c>
      <c r="Z34">
        <v>850</v>
      </c>
      <c r="AA34">
        <v>873</v>
      </c>
      <c r="AB34">
        <v>803</v>
      </c>
      <c r="AC34">
        <v>54</v>
      </c>
      <c r="AD34">
        <v>10.11</v>
      </c>
      <c r="AE34">
        <v>0.23</v>
      </c>
      <c r="AF34">
        <v>981</v>
      </c>
      <c r="AG34">
        <v>-5</v>
      </c>
      <c r="AH34">
        <v>5.2069999999999999</v>
      </c>
      <c r="AI34">
        <v>16</v>
      </c>
      <c r="AJ34">
        <v>190</v>
      </c>
      <c r="AK34">
        <v>188</v>
      </c>
      <c r="AL34">
        <v>6.7</v>
      </c>
      <c r="AM34">
        <v>195</v>
      </c>
      <c r="AN34" t="s">
        <v>155</v>
      </c>
      <c r="AO34">
        <v>2</v>
      </c>
      <c r="AP34" s="39">
        <v>0.70331018518518518</v>
      </c>
      <c r="AQ34">
        <v>47.158586</v>
      </c>
      <c r="AR34">
        <v>-88.485397000000006</v>
      </c>
      <c r="AS34">
        <v>314.7</v>
      </c>
      <c r="AT34">
        <v>28.8</v>
      </c>
      <c r="AU34">
        <v>12</v>
      </c>
      <c r="AV34">
        <v>10</v>
      </c>
      <c r="AW34" t="s">
        <v>424</v>
      </c>
      <c r="AX34">
        <v>1.1000000000000001</v>
      </c>
      <c r="AY34">
        <v>1.621</v>
      </c>
      <c r="AZ34">
        <v>1.9604999999999999</v>
      </c>
      <c r="BA34">
        <v>14.048999999999999</v>
      </c>
      <c r="BB34">
        <v>14.39</v>
      </c>
      <c r="BC34">
        <v>1.02</v>
      </c>
      <c r="BD34">
        <v>14.092000000000001</v>
      </c>
      <c r="BE34">
        <v>3020.0880000000002</v>
      </c>
      <c r="BF34">
        <v>9.3879999999999999</v>
      </c>
      <c r="BG34">
        <v>7.9000000000000001E-2</v>
      </c>
      <c r="BH34">
        <v>4.4999999999999998E-2</v>
      </c>
      <c r="BI34">
        <v>0.124</v>
      </c>
      <c r="BJ34">
        <v>0.06</v>
      </c>
      <c r="BK34">
        <v>3.5000000000000003E-2</v>
      </c>
      <c r="BL34">
        <v>9.5000000000000001E-2</v>
      </c>
      <c r="BM34">
        <v>0.1381</v>
      </c>
      <c r="BN34"/>
      <c r="BO34"/>
      <c r="BP34"/>
      <c r="BQ34">
        <v>44.686</v>
      </c>
      <c r="BR34">
        <v>0.244035</v>
      </c>
      <c r="BS34">
        <v>0.22800000000000001</v>
      </c>
      <c r="BT34">
        <v>1.2999999999999999E-2</v>
      </c>
      <c r="BU34">
        <v>5.8745320000000003</v>
      </c>
      <c r="BV34">
        <v>4.5827999999999998</v>
      </c>
      <c r="BW34" s="4">
        <f t="shared" si="9"/>
        <v>1.5520513544000001</v>
      </c>
      <c r="BY34" s="4">
        <f t="shared" si="10"/>
        <v>13508.456980138504</v>
      </c>
      <c r="BZ34" s="4">
        <f t="shared" si="11"/>
        <v>41.991291025142395</v>
      </c>
      <c r="CA34" s="4">
        <f t="shared" si="12"/>
        <v>0.26837211988799997</v>
      </c>
      <c r="CB34" s="4">
        <f t="shared" si="13"/>
        <v>0.61770316260888003</v>
      </c>
    </row>
    <row r="35" spans="1:80" x14ac:dyDescent="0.25">
      <c r="A35" s="37">
        <v>41704</v>
      </c>
      <c r="B35" s="38">
        <v>3.674305555555555E-2</v>
      </c>
      <c r="C35">
        <v>14.598000000000001</v>
      </c>
      <c r="D35">
        <v>0.1656</v>
      </c>
      <c r="E35">
        <v>1656.473137</v>
      </c>
      <c r="F35">
        <v>2.8</v>
      </c>
      <c r="G35">
        <v>2.1</v>
      </c>
      <c r="H35">
        <v>61.6</v>
      </c>
      <c r="I35"/>
      <c r="J35">
        <v>0.3</v>
      </c>
      <c r="K35">
        <v>0.87680000000000002</v>
      </c>
      <c r="L35">
        <v>12.7996</v>
      </c>
      <c r="M35">
        <v>0.1452</v>
      </c>
      <c r="N35">
        <v>2.448</v>
      </c>
      <c r="O35">
        <v>1.8412999999999999</v>
      </c>
      <c r="P35">
        <v>4.3</v>
      </c>
      <c r="Q35">
        <v>1.8757999999999999</v>
      </c>
      <c r="R35">
        <v>1.411</v>
      </c>
      <c r="S35">
        <v>3.3</v>
      </c>
      <c r="T35">
        <v>61.626199999999997</v>
      </c>
      <c r="U35"/>
      <c r="V35"/>
      <c r="W35">
        <v>0</v>
      </c>
      <c r="X35">
        <v>0.26300000000000001</v>
      </c>
      <c r="Y35">
        <v>12.4</v>
      </c>
      <c r="Z35">
        <v>849</v>
      </c>
      <c r="AA35">
        <v>873</v>
      </c>
      <c r="AB35">
        <v>801</v>
      </c>
      <c r="AC35">
        <v>54</v>
      </c>
      <c r="AD35">
        <v>10.11</v>
      </c>
      <c r="AE35">
        <v>0.23</v>
      </c>
      <c r="AF35">
        <v>981</v>
      </c>
      <c r="AG35">
        <v>-5</v>
      </c>
      <c r="AH35">
        <v>6</v>
      </c>
      <c r="AI35">
        <v>16</v>
      </c>
      <c r="AJ35">
        <v>190</v>
      </c>
      <c r="AK35">
        <v>188</v>
      </c>
      <c r="AL35">
        <v>6.9</v>
      </c>
      <c r="AM35">
        <v>195</v>
      </c>
      <c r="AN35" t="s">
        <v>155</v>
      </c>
      <c r="AO35">
        <v>2</v>
      </c>
      <c r="AP35" s="39">
        <v>0.70332175925925933</v>
      </c>
      <c r="AQ35">
        <v>47.158557999999999</v>
      </c>
      <c r="AR35">
        <v>-88.485249999999994</v>
      </c>
      <c r="AS35">
        <v>314.60000000000002</v>
      </c>
      <c r="AT35">
        <v>27.2</v>
      </c>
      <c r="AU35">
        <v>12</v>
      </c>
      <c r="AV35">
        <v>11</v>
      </c>
      <c r="AW35" t="s">
        <v>420</v>
      </c>
      <c r="AX35">
        <v>1.1000000000000001</v>
      </c>
      <c r="AY35">
        <v>1.7</v>
      </c>
      <c r="AZ35">
        <v>2</v>
      </c>
      <c r="BA35">
        <v>14.048999999999999</v>
      </c>
      <c r="BB35">
        <v>14.42</v>
      </c>
      <c r="BC35">
        <v>1.03</v>
      </c>
      <c r="BD35">
        <v>14.048</v>
      </c>
      <c r="BE35">
        <v>2999.7930000000001</v>
      </c>
      <c r="BF35">
        <v>21.664999999999999</v>
      </c>
      <c r="BG35">
        <v>0.06</v>
      </c>
      <c r="BH35">
        <v>4.4999999999999998E-2</v>
      </c>
      <c r="BI35">
        <v>0.105</v>
      </c>
      <c r="BJ35">
        <v>4.5999999999999999E-2</v>
      </c>
      <c r="BK35">
        <v>3.5000000000000003E-2</v>
      </c>
      <c r="BL35">
        <v>8.1000000000000003E-2</v>
      </c>
      <c r="BM35">
        <v>0.47720000000000001</v>
      </c>
      <c r="BN35"/>
      <c r="BO35"/>
      <c r="BP35"/>
      <c r="BQ35">
        <v>44.826000000000001</v>
      </c>
      <c r="BR35">
        <v>0.24862100000000001</v>
      </c>
      <c r="BS35">
        <v>0.22800000000000001</v>
      </c>
      <c r="BT35">
        <v>1.3207E-2</v>
      </c>
      <c r="BU35">
        <v>5.9849290000000002</v>
      </c>
      <c r="BV35">
        <v>4.5827999999999998</v>
      </c>
      <c r="BW35" s="4">
        <f t="shared" si="9"/>
        <v>1.5812182418</v>
      </c>
      <c r="BY35" s="4">
        <f t="shared" si="10"/>
        <v>13669.831538337296</v>
      </c>
      <c r="BZ35" s="4">
        <f t="shared" si="11"/>
        <v>98.725778838099004</v>
      </c>
      <c r="CA35" s="4">
        <f t="shared" si="12"/>
        <v>0.20961854726759999</v>
      </c>
      <c r="CB35" s="4">
        <f t="shared" si="13"/>
        <v>2.17456458165432</v>
      </c>
    </row>
    <row r="36" spans="1:80" x14ac:dyDescent="0.25">
      <c r="A36" s="37">
        <v>41704</v>
      </c>
      <c r="B36" s="38">
        <v>3.675462962962963E-2</v>
      </c>
      <c r="C36">
        <v>14.59</v>
      </c>
      <c r="D36">
        <v>0.29649999999999999</v>
      </c>
      <c r="E36">
        <v>2965.3642909999999</v>
      </c>
      <c r="F36">
        <v>2.8</v>
      </c>
      <c r="G36">
        <v>6.1</v>
      </c>
      <c r="H36">
        <v>258.60000000000002</v>
      </c>
      <c r="I36"/>
      <c r="J36">
        <v>0.3</v>
      </c>
      <c r="K36">
        <v>0.87549999999999994</v>
      </c>
      <c r="L36">
        <v>12.774100000000001</v>
      </c>
      <c r="M36">
        <v>0.2596</v>
      </c>
      <c r="N36">
        <v>2.4514999999999998</v>
      </c>
      <c r="O36">
        <v>5.3407999999999998</v>
      </c>
      <c r="P36">
        <v>7.8</v>
      </c>
      <c r="Q36">
        <v>1.8785000000000001</v>
      </c>
      <c r="R36">
        <v>4.0925000000000002</v>
      </c>
      <c r="S36">
        <v>6</v>
      </c>
      <c r="T36">
        <v>258.5729</v>
      </c>
      <c r="U36"/>
      <c r="V36"/>
      <c r="W36">
        <v>0</v>
      </c>
      <c r="X36">
        <v>0.26269999999999999</v>
      </c>
      <c r="Y36">
        <v>12.3</v>
      </c>
      <c r="Z36">
        <v>849</v>
      </c>
      <c r="AA36">
        <v>873</v>
      </c>
      <c r="AB36">
        <v>800</v>
      </c>
      <c r="AC36">
        <v>54</v>
      </c>
      <c r="AD36">
        <v>10.11</v>
      </c>
      <c r="AE36">
        <v>0.23</v>
      </c>
      <c r="AF36">
        <v>981</v>
      </c>
      <c r="AG36">
        <v>-5</v>
      </c>
      <c r="AH36">
        <v>6</v>
      </c>
      <c r="AI36">
        <v>16</v>
      </c>
      <c r="AJ36">
        <v>190</v>
      </c>
      <c r="AK36">
        <v>188</v>
      </c>
      <c r="AL36">
        <v>6.8</v>
      </c>
      <c r="AM36">
        <v>195</v>
      </c>
      <c r="AN36" t="s">
        <v>155</v>
      </c>
      <c r="AO36">
        <v>2</v>
      </c>
      <c r="AP36" s="39">
        <v>0.70333333333333325</v>
      </c>
      <c r="AQ36">
        <v>47.158535999999998</v>
      </c>
      <c r="AR36">
        <v>-88.485107999999997</v>
      </c>
      <c r="AS36">
        <v>314.60000000000002</v>
      </c>
      <c r="AT36">
        <v>25.8</v>
      </c>
      <c r="AU36">
        <v>12</v>
      </c>
      <c r="AV36">
        <v>11</v>
      </c>
      <c r="AW36" t="s">
        <v>420</v>
      </c>
      <c r="AX36">
        <v>1.1000000000000001</v>
      </c>
      <c r="AY36">
        <v>1.7</v>
      </c>
      <c r="AZ36">
        <v>2</v>
      </c>
      <c r="BA36">
        <v>14.048999999999999</v>
      </c>
      <c r="BB36">
        <v>14.27</v>
      </c>
      <c r="BC36">
        <v>1.02</v>
      </c>
      <c r="BD36">
        <v>14.215999999999999</v>
      </c>
      <c r="BE36">
        <v>2968.8440000000001</v>
      </c>
      <c r="BF36">
        <v>38.405000000000001</v>
      </c>
      <c r="BG36">
        <v>0.06</v>
      </c>
      <c r="BH36">
        <v>0.13</v>
      </c>
      <c r="BI36">
        <v>0.19</v>
      </c>
      <c r="BJ36">
        <v>4.5999999999999999E-2</v>
      </c>
      <c r="BK36">
        <v>0.1</v>
      </c>
      <c r="BL36">
        <v>0.14499999999999999</v>
      </c>
      <c r="BM36">
        <v>1.9857</v>
      </c>
      <c r="BN36"/>
      <c r="BO36"/>
      <c r="BP36"/>
      <c r="BQ36">
        <v>44.387</v>
      </c>
      <c r="BR36">
        <v>0.243755</v>
      </c>
      <c r="BS36">
        <v>0.227793</v>
      </c>
      <c r="BT36">
        <v>1.3586000000000001E-2</v>
      </c>
      <c r="BU36">
        <v>5.8677929999999998</v>
      </c>
      <c r="BV36">
        <v>4.5786392999999999</v>
      </c>
      <c r="BW36" s="4">
        <f t="shared" si="9"/>
        <v>1.5502709105999999</v>
      </c>
      <c r="BY36" s="4">
        <f t="shared" si="10"/>
        <v>13264.015938239729</v>
      </c>
      <c r="BZ36" s="4">
        <f t="shared" si="11"/>
        <v>171.58346215163101</v>
      </c>
      <c r="CA36" s="4">
        <f t="shared" si="12"/>
        <v>0.20551592914919997</v>
      </c>
      <c r="CB36" s="4">
        <f t="shared" si="13"/>
        <v>8.8715865328601407</v>
      </c>
    </row>
    <row r="37" spans="1:80" x14ac:dyDescent="0.25">
      <c r="A37" s="37">
        <v>41704</v>
      </c>
      <c r="B37" s="38">
        <v>3.6766203703703704E-2</v>
      </c>
      <c r="C37">
        <v>14.59</v>
      </c>
      <c r="D37">
        <v>0.35830000000000001</v>
      </c>
      <c r="E37">
        <v>3582.8975850000002</v>
      </c>
      <c r="F37">
        <v>2.8</v>
      </c>
      <c r="G37">
        <v>6.1</v>
      </c>
      <c r="H37">
        <v>128.6</v>
      </c>
      <c r="I37"/>
      <c r="J37">
        <v>0.3</v>
      </c>
      <c r="K37">
        <v>0.87519999999999998</v>
      </c>
      <c r="L37">
        <v>12.768800000000001</v>
      </c>
      <c r="M37">
        <v>0.31359999999999999</v>
      </c>
      <c r="N37">
        <v>2.4434</v>
      </c>
      <c r="O37">
        <v>5.3385999999999996</v>
      </c>
      <c r="P37">
        <v>7.8</v>
      </c>
      <c r="Q37">
        <v>1.8724000000000001</v>
      </c>
      <c r="R37">
        <v>4.0907999999999998</v>
      </c>
      <c r="S37">
        <v>6</v>
      </c>
      <c r="T37">
        <v>128.60210000000001</v>
      </c>
      <c r="U37"/>
      <c r="V37"/>
      <c r="W37">
        <v>0</v>
      </c>
      <c r="X37">
        <v>0.2626</v>
      </c>
      <c r="Y37">
        <v>12.4</v>
      </c>
      <c r="Z37">
        <v>849</v>
      </c>
      <c r="AA37">
        <v>874</v>
      </c>
      <c r="AB37">
        <v>801</v>
      </c>
      <c r="AC37">
        <v>54</v>
      </c>
      <c r="AD37">
        <v>10.11</v>
      </c>
      <c r="AE37">
        <v>0.23</v>
      </c>
      <c r="AF37">
        <v>981</v>
      </c>
      <c r="AG37">
        <v>-5</v>
      </c>
      <c r="AH37">
        <v>6</v>
      </c>
      <c r="AI37">
        <v>16</v>
      </c>
      <c r="AJ37">
        <v>190</v>
      </c>
      <c r="AK37">
        <v>188.2</v>
      </c>
      <c r="AL37">
        <v>7</v>
      </c>
      <c r="AM37">
        <v>195</v>
      </c>
      <c r="AN37" t="s">
        <v>155</v>
      </c>
      <c r="AO37">
        <v>2</v>
      </c>
      <c r="AP37" s="39">
        <v>0.7033449074074074</v>
      </c>
      <c r="AQ37">
        <v>47.158524</v>
      </c>
      <c r="AR37">
        <v>-88.484967999999995</v>
      </c>
      <c r="AS37">
        <v>314.5</v>
      </c>
      <c r="AT37">
        <v>24.7</v>
      </c>
      <c r="AU37">
        <v>12</v>
      </c>
      <c r="AV37">
        <v>11</v>
      </c>
      <c r="AW37" t="s">
        <v>420</v>
      </c>
      <c r="AX37">
        <v>1.1000000000000001</v>
      </c>
      <c r="AY37">
        <v>1.7</v>
      </c>
      <c r="AZ37">
        <v>2</v>
      </c>
      <c r="BA37">
        <v>14.048999999999999</v>
      </c>
      <c r="BB37">
        <v>14.22</v>
      </c>
      <c r="BC37">
        <v>1.01</v>
      </c>
      <c r="BD37">
        <v>14.263</v>
      </c>
      <c r="BE37">
        <v>2959.5079999999998</v>
      </c>
      <c r="BF37">
        <v>46.256999999999998</v>
      </c>
      <c r="BG37">
        <v>5.8999999999999997E-2</v>
      </c>
      <c r="BH37">
        <v>0.13</v>
      </c>
      <c r="BI37">
        <v>0.189</v>
      </c>
      <c r="BJ37">
        <v>4.4999999999999998E-2</v>
      </c>
      <c r="BK37">
        <v>9.9000000000000005E-2</v>
      </c>
      <c r="BL37">
        <v>0.14499999999999999</v>
      </c>
      <c r="BM37">
        <v>0.9849</v>
      </c>
      <c r="BN37"/>
      <c r="BO37"/>
      <c r="BP37"/>
      <c r="BQ37">
        <v>44.247</v>
      </c>
      <c r="BR37">
        <v>0.20916899999999999</v>
      </c>
      <c r="BS37">
        <v>0.22762099999999999</v>
      </c>
      <c r="BT37">
        <v>1.2207000000000001E-2</v>
      </c>
      <c r="BU37">
        <v>5.0352209999999999</v>
      </c>
      <c r="BV37">
        <v>4.5751821000000001</v>
      </c>
      <c r="BW37" s="4">
        <f t="shared" si="9"/>
        <v>1.3303053882</v>
      </c>
      <c r="BY37" s="4">
        <f t="shared" si="10"/>
        <v>11346.212879327453</v>
      </c>
      <c r="BZ37" s="4">
        <f t="shared" si="11"/>
        <v>177.34088543063578</v>
      </c>
      <c r="CA37" s="4">
        <f t="shared" si="12"/>
        <v>0.17252177712299999</v>
      </c>
      <c r="CB37" s="4">
        <f t="shared" si="13"/>
        <v>3.7759266286320594</v>
      </c>
    </row>
    <row r="38" spans="1:80" x14ac:dyDescent="0.25">
      <c r="A38" s="37">
        <v>41704</v>
      </c>
      <c r="B38" s="38">
        <v>3.6777777777777777E-2</v>
      </c>
      <c r="C38">
        <v>14.737</v>
      </c>
      <c r="D38">
        <v>0.26690000000000003</v>
      </c>
      <c r="E38">
        <v>2669.4242170000002</v>
      </c>
      <c r="F38">
        <v>2.7</v>
      </c>
      <c r="G38">
        <v>7.8</v>
      </c>
      <c r="H38">
        <v>52.7</v>
      </c>
      <c r="I38"/>
      <c r="J38">
        <v>0.3</v>
      </c>
      <c r="K38">
        <v>0.875</v>
      </c>
      <c r="L38">
        <v>12.894600000000001</v>
      </c>
      <c r="M38">
        <v>0.2336</v>
      </c>
      <c r="N38">
        <v>2.3624999999999998</v>
      </c>
      <c r="O38">
        <v>6.8319999999999999</v>
      </c>
      <c r="P38">
        <v>9.1999999999999993</v>
      </c>
      <c r="Q38">
        <v>1.8103</v>
      </c>
      <c r="R38">
        <v>5.2351999999999999</v>
      </c>
      <c r="S38">
        <v>7</v>
      </c>
      <c r="T38">
        <v>52.691800000000001</v>
      </c>
      <c r="U38"/>
      <c r="V38"/>
      <c r="W38">
        <v>0</v>
      </c>
      <c r="X38">
        <v>0.26250000000000001</v>
      </c>
      <c r="Y38">
        <v>12.3</v>
      </c>
      <c r="Z38">
        <v>849</v>
      </c>
      <c r="AA38">
        <v>875</v>
      </c>
      <c r="AB38">
        <v>801</v>
      </c>
      <c r="AC38">
        <v>54</v>
      </c>
      <c r="AD38">
        <v>10.11</v>
      </c>
      <c r="AE38">
        <v>0.23</v>
      </c>
      <c r="AF38">
        <v>981</v>
      </c>
      <c r="AG38">
        <v>-5</v>
      </c>
      <c r="AH38">
        <v>6</v>
      </c>
      <c r="AI38">
        <v>16</v>
      </c>
      <c r="AJ38">
        <v>190</v>
      </c>
      <c r="AK38">
        <v>189</v>
      </c>
      <c r="AL38">
        <v>7.2</v>
      </c>
      <c r="AM38">
        <v>195</v>
      </c>
      <c r="AN38" t="s">
        <v>155</v>
      </c>
      <c r="AO38">
        <v>2</v>
      </c>
      <c r="AP38" s="39">
        <v>0.70335648148148155</v>
      </c>
      <c r="AQ38">
        <v>47.158521</v>
      </c>
      <c r="AR38">
        <v>-88.484846000000005</v>
      </c>
      <c r="AS38">
        <v>314.3</v>
      </c>
      <c r="AT38">
        <v>22.6</v>
      </c>
      <c r="AU38">
        <v>12</v>
      </c>
      <c r="AV38">
        <v>11</v>
      </c>
      <c r="AW38" t="s">
        <v>420</v>
      </c>
      <c r="AX38">
        <v>0.97899999999999998</v>
      </c>
      <c r="AY38">
        <v>1.458</v>
      </c>
      <c r="AZ38">
        <v>1.758</v>
      </c>
      <c r="BA38">
        <v>14.048999999999999</v>
      </c>
      <c r="BB38">
        <v>14.19</v>
      </c>
      <c r="BC38">
        <v>1.01</v>
      </c>
      <c r="BD38">
        <v>14.286</v>
      </c>
      <c r="BE38">
        <v>2979.9459999999999</v>
      </c>
      <c r="BF38">
        <v>34.356000000000002</v>
      </c>
      <c r="BG38">
        <v>5.7000000000000002E-2</v>
      </c>
      <c r="BH38">
        <v>0.16500000000000001</v>
      </c>
      <c r="BI38">
        <v>0.223</v>
      </c>
      <c r="BJ38">
        <v>4.3999999999999997E-2</v>
      </c>
      <c r="BK38">
        <v>0.127</v>
      </c>
      <c r="BL38">
        <v>0.17100000000000001</v>
      </c>
      <c r="BM38">
        <v>0.40239999999999998</v>
      </c>
      <c r="BN38"/>
      <c r="BO38"/>
      <c r="BP38"/>
      <c r="BQ38">
        <v>44.109000000000002</v>
      </c>
      <c r="BR38">
        <v>0.19334999999999999</v>
      </c>
      <c r="BS38">
        <v>0.22958600000000001</v>
      </c>
      <c r="BT38">
        <v>1.2999999999999999E-2</v>
      </c>
      <c r="BU38">
        <v>4.6544179999999997</v>
      </c>
      <c r="BV38">
        <v>4.6146786000000004</v>
      </c>
      <c r="BW38" s="4">
        <f t="shared" si="9"/>
        <v>1.2296972355999998</v>
      </c>
      <c r="BY38" s="4">
        <f t="shared" si="10"/>
        <v>10560.552749107277</v>
      </c>
      <c r="BZ38" s="4">
        <f t="shared" si="11"/>
        <v>121.7533305128112</v>
      </c>
      <c r="CA38" s="4">
        <f t="shared" si="12"/>
        <v>0.15593045006879996</v>
      </c>
      <c r="CB38" s="4">
        <f t="shared" si="13"/>
        <v>1.4260548433564797</v>
      </c>
    </row>
    <row r="39" spans="1:80" x14ac:dyDescent="0.25">
      <c r="A39" s="37">
        <v>41704</v>
      </c>
      <c r="B39" s="38">
        <v>3.6789351851851851E-2</v>
      </c>
      <c r="C39">
        <v>14.756</v>
      </c>
      <c r="D39">
        <v>0.41849999999999998</v>
      </c>
      <c r="E39">
        <v>4185.0889079999997</v>
      </c>
      <c r="F39">
        <v>2.7</v>
      </c>
      <c r="G39">
        <v>8</v>
      </c>
      <c r="H39">
        <v>114.2</v>
      </c>
      <c r="I39"/>
      <c r="J39">
        <v>0.47</v>
      </c>
      <c r="K39">
        <v>0.87339999999999995</v>
      </c>
      <c r="L39">
        <v>12.888400000000001</v>
      </c>
      <c r="M39">
        <v>0.36549999999999999</v>
      </c>
      <c r="N39">
        <v>2.3582000000000001</v>
      </c>
      <c r="O39">
        <v>6.9873000000000003</v>
      </c>
      <c r="P39">
        <v>9.3000000000000007</v>
      </c>
      <c r="Q39">
        <v>1.8070999999999999</v>
      </c>
      <c r="R39">
        <v>5.3541999999999996</v>
      </c>
      <c r="S39">
        <v>7.2</v>
      </c>
      <c r="T39">
        <v>114.2187</v>
      </c>
      <c r="U39"/>
      <c r="V39"/>
      <c r="W39">
        <v>0</v>
      </c>
      <c r="X39">
        <v>0.40920000000000001</v>
      </c>
      <c r="Y39">
        <v>12.4</v>
      </c>
      <c r="Z39">
        <v>849</v>
      </c>
      <c r="AA39">
        <v>874</v>
      </c>
      <c r="AB39">
        <v>799</v>
      </c>
      <c r="AC39">
        <v>54</v>
      </c>
      <c r="AD39">
        <v>10.11</v>
      </c>
      <c r="AE39">
        <v>0.23</v>
      </c>
      <c r="AF39">
        <v>981</v>
      </c>
      <c r="AG39">
        <v>-5</v>
      </c>
      <c r="AH39">
        <v>6</v>
      </c>
      <c r="AI39">
        <v>16</v>
      </c>
      <c r="AJ39">
        <v>190</v>
      </c>
      <c r="AK39">
        <v>189</v>
      </c>
      <c r="AL39">
        <v>7</v>
      </c>
      <c r="AM39">
        <v>195</v>
      </c>
      <c r="AN39" t="s">
        <v>155</v>
      </c>
      <c r="AO39">
        <v>2</v>
      </c>
      <c r="AP39" s="39">
        <v>0.70336805555555559</v>
      </c>
      <c r="AQ39">
        <v>47.158521999999998</v>
      </c>
      <c r="AR39">
        <v>-88.484737999999993</v>
      </c>
      <c r="AS39">
        <v>314</v>
      </c>
      <c r="AT39">
        <v>20.2</v>
      </c>
      <c r="AU39">
        <v>12</v>
      </c>
      <c r="AV39">
        <v>11</v>
      </c>
      <c r="AW39" t="s">
        <v>420</v>
      </c>
      <c r="AX39">
        <v>0.9</v>
      </c>
      <c r="AY39">
        <v>1.3</v>
      </c>
      <c r="AZ39">
        <v>1.6</v>
      </c>
      <c r="BA39">
        <v>14.048999999999999</v>
      </c>
      <c r="BB39">
        <v>14.02</v>
      </c>
      <c r="BC39">
        <v>1</v>
      </c>
      <c r="BD39">
        <v>14.494</v>
      </c>
      <c r="BE39">
        <v>2948.8</v>
      </c>
      <c r="BF39">
        <v>53.228999999999999</v>
      </c>
      <c r="BG39">
        <v>5.7000000000000002E-2</v>
      </c>
      <c r="BH39">
        <v>0.16700000000000001</v>
      </c>
      <c r="BI39">
        <v>0.224</v>
      </c>
      <c r="BJ39">
        <v>4.2999999999999997E-2</v>
      </c>
      <c r="BK39">
        <v>0.128</v>
      </c>
      <c r="BL39">
        <v>0.17199999999999999</v>
      </c>
      <c r="BM39">
        <v>0.86350000000000005</v>
      </c>
      <c r="BN39"/>
      <c r="BO39"/>
      <c r="BP39"/>
      <c r="BQ39">
        <v>68.081000000000003</v>
      </c>
      <c r="BR39">
        <v>0.247697</v>
      </c>
      <c r="BS39">
        <v>0.22820699999999999</v>
      </c>
      <c r="BT39">
        <v>1.2999999999999999E-2</v>
      </c>
      <c r="BU39">
        <v>5.9626859999999997</v>
      </c>
      <c r="BV39">
        <v>4.5869606999999997</v>
      </c>
      <c r="BW39" s="4">
        <f t="shared" si="9"/>
        <v>1.5753416411999999</v>
      </c>
      <c r="BY39" s="4">
        <f t="shared" si="10"/>
        <v>13387.519918235519</v>
      </c>
      <c r="BZ39" s="4">
        <f t="shared" si="11"/>
        <v>241.65908088977156</v>
      </c>
      <c r="CA39" s="4">
        <f t="shared" si="12"/>
        <v>0.19521953217719995</v>
      </c>
      <c r="CB39" s="4">
        <f t="shared" si="13"/>
        <v>3.9202806054653996</v>
      </c>
    </row>
    <row r="40" spans="1:80" x14ac:dyDescent="0.25">
      <c r="A40" s="37">
        <v>41704</v>
      </c>
      <c r="B40" s="38">
        <v>3.6800925925925924E-2</v>
      </c>
      <c r="C40">
        <v>14.707000000000001</v>
      </c>
      <c r="D40">
        <v>0.61199999999999999</v>
      </c>
      <c r="E40">
        <v>6120.2379000000001</v>
      </c>
      <c r="F40">
        <v>2.8</v>
      </c>
      <c r="G40">
        <v>9.6999999999999993</v>
      </c>
      <c r="H40">
        <v>127.9</v>
      </c>
      <c r="I40"/>
      <c r="J40">
        <v>0.6</v>
      </c>
      <c r="K40">
        <v>0.87209999999999999</v>
      </c>
      <c r="L40">
        <v>12.825900000000001</v>
      </c>
      <c r="M40">
        <v>0.53369999999999995</v>
      </c>
      <c r="N40">
        <v>2.4335</v>
      </c>
      <c r="O40">
        <v>8.4593000000000007</v>
      </c>
      <c r="P40">
        <v>10.9</v>
      </c>
      <c r="Q40">
        <v>1.8647</v>
      </c>
      <c r="R40">
        <v>6.4821999999999997</v>
      </c>
      <c r="S40">
        <v>8.3000000000000007</v>
      </c>
      <c r="T40">
        <v>127.9336</v>
      </c>
      <c r="U40"/>
      <c r="V40"/>
      <c r="W40">
        <v>0</v>
      </c>
      <c r="X40">
        <v>0.52329999999999999</v>
      </c>
      <c r="Y40">
        <v>12.4</v>
      </c>
      <c r="Z40">
        <v>849</v>
      </c>
      <c r="AA40">
        <v>874</v>
      </c>
      <c r="AB40">
        <v>798</v>
      </c>
      <c r="AC40">
        <v>54</v>
      </c>
      <c r="AD40">
        <v>10.11</v>
      </c>
      <c r="AE40">
        <v>0.23</v>
      </c>
      <c r="AF40">
        <v>981</v>
      </c>
      <c r="AG40">
        <v>-5</v>
      </c>
      <c r="AH40">
        <v>6.2069999999999999</v>
      </c>
      <c r="AI40">
        <v>16</v>
      </c>
      <c r="AJ40">
        <v>190</v>
      </c>
      <c r="AK40">
        <v>189</v>
      </c>
      <c r="AL40">
        <v>7</v>
      </c>
      <c r="AM40">
        <v>195</v>
      </c>
      <c r="AN40" t="s">
        <v>155</v>
      </c>
      <c r="AO40">
        <v>2</v>
      </c>
      <c r="AP40" s="39">
        <v>0.70337962962962963</v>
      </c>
      <c r="AQ40">
        <v>47.158535000000001</v>
      </c>
      <c r="AR40">
        <v>-88.484627000000003</v>
      </c>
      <c r="AS40">
        <v>313.8</v>
      </c>
      <c r="AT40">
        <v>19.399999999999999</v>
      </c>
      <c r="AU40">
        <v>12</v>
      </c>
      <c r="AV40">
        <v>11</v>
      </c>
      <c r="AW40" t="s">
        <v>420</v>
      </c>
      <c r="AX40">
        <v>0.9</v>
      </c>
      <c r="AY40">
        <v>1.3</v>
      </c>
      <c r="AZ40">
        <v>1.6</v>
      </c>
      <c r="BA40">
        <v>14.048999999999999</v>
      </c>
      <c r="BB40">
        <v>13.87</v>
      </c>
      <c r="BC40">
        <v>0.99</v>
      </c>
      <c r="BD40">
        <v>14.666</v>
      </c>
      <c r="BE40">
        <v>2910.924</v>
      </c>
      <c r="BF40">
        <v>77.099999999999994</v>
      </c>
      <c r="BG40">
        <v>5.8000000000000003E-2</v>
      </c>
      <c r="BH40">
        <v>0.20100000000000001</v>
      </c>
      <c r="BI40">
        <v>0.25900000000000001</v>
      </c>
      <c r="BJ40">
        <v>4.3999999999999997E-2</v>
      </c>
      <c r="BK40">
        <v>0.154</v>
      </c>
      <c r="BL40">
        <v>0.19800000000000001</v>
      </c>
      <c r="BM40">
        <v>0.95940000000000003</v>
      </c>
      <c r="BN40"/>
      <c r="BO40"/>
      <c r="BP40"/>
      <c r="BQ40">
        <v>86.349000000000004</v>
      </c>
      <c r="BR40">
        <v>0.305035</v>
      </c>
      <c r="BS40">
        <v>0.22920699999999999</v>
      </c>
      <c r="BT40">
        <v>1.3207E-2</v>
      </c>
      <c r="BU40">
        <v>7.3429549999999999</v>
      </c>
      <c r="BV40">
        <v>4.6070606999999999</v>
      </c>
      <c r="BW40" s="4">
        <f t="shared" si="9"/>
        <v>1.9400087109999999</v>
      </c>
      <c r="BY40" s="4">
        <f t="shared" si="10"/>
        <v>16274.760492235786</v>
      </c>
      <c r="BZ40" s="4">
        <f t="shared" si="11"/>
        <v>431.06038974269995</v>
      </c>
      <c r="CA40" s="4">
        <f t="shared" si="12"/>
        <v>0.24600074122799998</v>
      </c>
      <c r="CB40" s="4">
        <f t="shared" si="13"/>
        <v>5.3639343439577996</v>
      </c>
    </row>
    <row r="41" spans="1:80" x14ac:dyDescent="0.25">
      <c r="A41" s="37">
        <v>41704</v>
      </c>
      <c r="B41" s="38">
        <v>3.6812499999999998E-2</v>
      </c>
      <c r="C41">
        <v>14.629</v>
      </c>
      <c r="D41">
        <v>0.72829999999999995</v>
      </c>
      <c r="E41">
        <v>7283.3045730000003</v>
      </c>
      <c r="F41">
        <v>2.7</v>
      </c>
      <c r="G41">
        <v>9.4</v>
      </c>
      <c r="H41">
        <v>150.30000000000001</v>
      </c>
      <c r="I41"/>
      <c r="J41">
        <v>0.6</v>
      </c>
      <c r="K41">
        <v>0.87170000000000003</v>
      </c>
      <c r="L41">
        <v>12.752000000000001</v>
      </c>
      <c r="M41">
        <v>0.63490000000000002</v>
      </c>
      <c r="N41">
        <v>2.3456999999999999</v>
      </c>
      <c r="O41">
        <v>8.1755999999999993</v>
      </c>
      <c r="P41">
        <v>10.5</v>
      </c>
      <c r="Q41">
        <v>1.7975000000000001</v>
      </c>
      <c r="R41">
        <v>6.2648000000000001</v>
      </c>
      <c r="S41">
        <v>8.1</v>
      </c>
      <c r="T41">
        <v>150.30000000000001</v>
      </c>
      <c r="U41"/>
      <c r="V41"/>
      <c r="W41">
        <v>0</v>
      </c>
      <c r="X41">
        <v>0.52300000000000002</v>
      </c>
      <c r="Y41">
        <v>12.3</v>
      </c>
      <c r="Z41">
        <v>849</v>
      </c>
      <c r="AA41">
        <v>873</v>
      </c>
      <c r="AB41">
        <v>797</v>
      </c>
      <c r="AC41">
        <v>54</v>
      </c>
      <c r="AD41">
        <v>10.1</v>
      </c>
      <c r="AE41">
        <v>0.23</v>
      </c>
      <c r="AF41">
        <v>981</v>
      </c>
      <c r="AG41">
        <v>-5</v>
      </c>
      <c r="AH41">
        <v>6.7930000000000001</v>
      </c>
      <c r="AI41">
        <v>16</v>
      </c>
      <c r="AJ41">
        <v>190</v>
      </c>
      <c r="AK41">
        <v>189</v>
      </c>
      <c r="AL41">
        <v>7.1</v>
      </c>
      <c r="AM41">
        <v>195</v>
      </c>
      <c r="AN41" t="s">
        <v>155</v>
      </c>
      <c r="AO41">
        <v>2</v>
      </c>
      <c r="AP41" s="39">
        <v>0.70339120370370367</v>
      </c>
      <c r="AQ41">
        <v>47.158565000000003</v>
      </c>
      <c r="AR41">
        <v>-88.484508000000005</v>
      </c>
      <c r="AS41">
        <v>313.5</v>
      </c>
      <c r="AT41">
        <v>20.100000000000001</v>
      </c>
      <c r="AU41">
        <v>12</v>
      </c>
      <c r="AV41">
        <v>11</v>
      </c>
      <c r="AW41" t="s">
        <v>420</v>
      </c>
      <c r="AX41">
        <v>0.9</v>
      </c>
      <c r="AY41">
        <v>1.179</v>
      </c>
      <c r="AZ41">
        <v>1.5395000000000001</v>
      </c>
      <c r="BA41">
        <v>14.048999999999999</v>
      </c>
      <c r="BB41">
        <v>13.82</v>
      </c>
      <c r="BC41">
        <v>0.98</v>
      </c>
      <c r="BD41">
        <v>14.722</v>
      </c>
      <c r="BE41">
        <v>2887.7669999999998</v>
      </c>
      <c r="BF41">
        <v>91.504999999999995</v>
      </c>
      <c r="BG41">
        <v>5.6000000000000001E-2</v>
      </c>
      <c r="BH41">
        <v>0.19400000000000001</v>
      </c>
      <c r="BI41">
        <v>0.25</v>
      </c>
      <c r="BJ41">
        <v>4.2999999999999997E-2</v>
      </c>
      <c r="BK41">
        <v>0.14899999999999999</v>
      </c>
      <c r="BL41">
        <v>0.191</v>
      </c>
      <c r="BM41">
        <v>1.1246</v>
      </c>
      <c r="BN41"/>
      <c r="BO41"/>
      <c r="BP41"/>
      <c r="BQ41">
        <v>86.117000000000004</v>
      </c>
      <c r="BR41">
        <v>0.31935000000000002</v>
      </c>
      <c r="BS41">
        <v>0.229793</v>
      </c>
      <c r="BT41">
        <v>1.3793E-2</v>
      </c>
      <c r="BU41">
        <v>7.6875530000000003</v>
      </c>
      <c r="BV41">
        <v>4.6188393000000003</v>
      </c>
      <c r="BW41" s="4">
        <f t="shared" si="9"/>
        <v>2.0310515026</v>
      </c>
      <c r="BY41" s="4">
        <f t="shared" si="10"/>
        <v>16902.97482336457</v>
      </c>
      <c r="BZ41" s="4">
        <f t="shared" si="11"/>
        <v>535.60647767357102</v>
      </c>
      <c r="CA41" s="4">
        <f t="shared" si="12"/>
        <v>0.25169202273059998</v>
      </c>
      <c r="CB41" s="4">
        <f t="shared" si="13"/>
        <v>6.5826243898333212</v>
      </c>
    </row>
    <row r="42" spans="1:80" x14ac:dyDescent="0.25">
      <c r="A42" s="37">
        <v>41704</v>
      </c>
      <c r="B42" s="38">
        <v>3.6824074074074072E-2</v>
      </c>
      <c r="C42">
        <v>14.468</v>
      </c>
      <c r="D42">
        <v>0.95140000000000002</v>
      </c>
      <c r="E42">
        <v>9513.9291470000007</v>
      </c>
      <c r="F42">
        <v>2.5</v>
      </c>
      <c r="G42">
        <v>6.1</v>
      </c>
      <c r="H42">
        <v>253.4</v>
      </c>
      <c r="I42"/>
      <c r="J42">
        <v>0.5</v>
      </c>
      <c r="K42">
        <v>0.87080000000000002</v>
      </c>
      <c r="L42">
        <v>12.598699999999999</v>
      </c>
      <c r="M42">
        <v>0.82850000000000001</v>
      </c>
      <c r="N42">
        <v>2.177</v>
      </c>
      <c r="O42">
        <v>5.3118999999999996</v>
      </c>
      <c r="P42">
        <v>7.5</v>
      </c>
      <c r="Q42">
        <v>1.6680999999999999</v>
      </c>
      <c r="R42">
        <v>4.0702999999999996</v>
      </c>
      <c r="S42">
        <v>5.7</v>
      </c>
      <c r="T42">
        <v>253.4128</v>
      </c>
      <c r="U42"/>
      <c r="V42"/>
      <c r="W42">
        <v>0</v>
      </c>
      <c r="X42">
        <v>0.43540000000000001</v>
      </c>
      <c r="Y42">
        <v>12.4</v>
      </c>
      <c r="Z42">
        <v>849</v>
      </c>
      <c r="AA42">
        <v>873</v>
      </c>
      <c r="AB42">
        <v>795</v>
      </c>
      <c r="AC42">
        <v>54</v>
      </c>
      <c r="AD42">
        <v>10.1</v>
      </c>
      <c r="AE42">
        <v>0.23</v>
      </c>
      <c r="AF42">
        <v>982</v>
      </c>
      <c r="AG42">
        <v>-5</v>
      </c>
      <c r="AH42">
        <v>6.2069999999999999</v>
      </c>
      <c r="AI42">
        <v>16</v>
      </c>
      <c r="AJ42">
        <v>190</v>
      </c>
      <c r="AK42">
        <v>189</v>
      </c>
      <c r="AL42">
        <v>7</v>
      </c>
      <c r="AM42">
        <v>195</v>
      </c>
      <c r="AN42" t="s">
        <v>155</v>
      </c>
      <c r="AO42">
        <v>2</v>
      </c>
      <c r="AP42" s="39">
        <v>0.70340277777777782</v>
      </c>
      <c r="AQ42">
        <v>47.158616000000002</v>
      </c>
      <c r="AR42">
        <v>-88.484392</v>
      </c>
      <c r="AS42">
        <v>313.2</v>
      </c>
      <c r="AT42">
        <v>21.4</v>
      </c>
      <c r="AU42">
        <v>12</v>
      </c>
      <c r="AV42">
        <v>11</v>
      </c>
      <c r="AW42" t="s">
        <v>420</v>
      </c>
      <c r="AX42">
        <v>0.9</v>
      </c>
      <c r="AY42">
        <v>1.1605000000000001</v>
      </c>
      <c r="AZ42">
        <v>1.5</v>
      </c>
      <c r="BA42">
        <v>14.048999999999999</v>
      </c>
      <c r="BB42">
        <v>13.73</v>
      </c>
      <c r="BC42">
        <v>0.98</v>
      </c>
      <c r="BD42">
        <v>14.836</v>
      </c>
      <c r="BE42">
        <v>2842.2750000000001</v>
      </c>
      <c r="BF42">
        <v>118.959</v>
      </c>
      <c r="BG42">
        <v>5.0999999999999997E-2</v>
      </c>
      <c r="BH42">
        <v>0.125</v>
      </c>
      <c r="BI42">
        <v>0.17699999999999999</v>
      </c>
      <c r="BJ42">
        <v>3.9E-2</v>
      </c>
      <c r="BK42">
        <v>9.6000000000000002E-2</v>
      </c>
      <c r="BL42">
        <v>0.13600000000000001</v>
      </c>
      <c r="BM42">
        <v>1.889</v>
      </c>
      <c r="BN42"/>
      <c r="BO42"/>
      <c r="BP42"/>
      <c r="BQ42">
        <v>71.421999999999997</v>
      </c>
      <c r="BR42">
        <v>0.35982799999999998</v>
      </c>
      <c r="BS42">
        <v>0.22920699999999999</v>
      </c>
      <c r="BT42">
        <v>1.3207E-2</v>
      </c>
      <c r="BU42">
        <v>8.6619600000000005</v>
      </c>
      <c r="BV42">
        <v>4.6070606999999999</v>
      </c>
      <c r="BW42" s="4">
        <f t="shared" si="9"/>
        <v>2.2884898320000002</v>
      </c>
      <c r="BY42" s="4">
        <f t="shared" si="10"/>
        <v>18745.418534142602</v>
      </c>
      <c r="BZ42" s="4">
        <f t="shared" si="11"/>
        <v>784.56034106589595</v>
      </c>
      <c r="CA42" s="4">
        <f t="shared" si="12"/>
        <v>0.257213437416</v>
      </c>
      <c r="CB42" s="4">
        <f t="shared" si="13"/>
        <v>12.458363673816001</v>
      </c>
    </row>
    <row r="43" spans="1:80" x14ac:dyDescent="0.25">
      <c r="A43" s="37">
        <v>41704</v>
      </c>
      <c r="B43" s="38">
        <v>3.6835648148148152E-2</v>
      </c>
      <c r="C43">
        <v>14.250999999999999</v>
      </c>
      <c r="D43">
        <v>1.2682</v>
      </c>
      <c r="E43">
        <v>12681.71524</v>
      </c>
      <c r="F43">
        <v>2.5</v>
      </c>
      <c r="G43">
        <v>6.1</v>
      </c>
      <c r="H43">
        <v>359.5</v>
      </c>
      <c r="I43"/>
      <c r="J43">
        <v>0.4</v>
      </c>
      <c r="K43">
        <v>0.86950000000000005</v>
      </c>
      <c r="L43">
        <v>12.391500000000001</v>
      </c>
      <c r="M43">
        <v>1.1027</v>
      </c>
      <c r="N43">
        <v>2.1738</v>
      </c>
      <c r="O43">
        <v>5.3041</v>
      </c>
      <c r="P43">
        <v>7.5</v>
      </c>
      <c r="Q43">
        <v>1.6657</v>
      </c>
      <c r="R43">
        <v>4.0643000000000002</v>
      </c>
      <c r="S43">
        <v>5.7</v>
      </c>
      <c r="T43">
        <v>359.49520000000001</v>
      </c>
      <c r="U43"/>
      <c r="V43"/>
      <c r="W43">
        <v>0</v>
      </c>
      <c r="X43">
        <v>0.3478</v>
      </c>
      <c r="Y43">
        <v>12.3</v>
      </c>
      <c r="Z43">
        <v>849</v>
      </c>
      <c r="AA43">
        <v>872</v>
      </c>
      <c r="AB43">
        <v>797</v>
      </c>
      <c r="AC43">
        <v>54</v>
      </c>
      <c r="AD43">
        <v>10.1</v>
      </c>
      <c r="AE43">
        <v>0.23</v>
      </c>
      <c r="AF43">
        <v>982</v>
      </c>
      <c r="AG43">
        <v>-5</v>
      </c>
      <c r="AH43">
        <v>6.7930000000000001</v>
      </c>
      <c r="AI43">
        <v>16</v>
      </c>
      <c r="AJ43">
        <v>190</v>
      </c>
      <c r="AK43">
        <v>189</v>
      </c>
      <c r="AL43">
        <v>6.8</v>
      </c>
      <c r="AM43">
        <v>195</v>
      </c>
      <c r="AN43" t="s">
        <v>155</v>
      </c>
      <c r="AO43">
        <v>2</v>
      </c>
      <c r="AP43" s="39">
        <v>0.70341435185185175</v>
      </c>
      <c r="AQ43">
        <v>47.158687</v>
      </c>
      <c r="AR43">
        <v>-88.484284000000002</v>
      </c>
      <c r="AS43">
        <v>312.8</v>
      </c>
      <c r="AT43">
        <v>23</v>
      </c>
      <c r="AU43">
        <v>12</v>
      </c>
      <c r="AV43">
        <v>11</v>
      </c>
      <c r="AW43" t="s">
        <v>420</v>
      </c>
      <c r="AX43">
        <v>1.0814999999999999</v>
      </c>
      <c r="AY43">
        <v>1.321</v>
      </c>
      <c r="AZ43">
        <v>1.742</v>
      </c>
      <c r="BA43">
        <v>14.048999999999999</v>
      </c>
      <c r="BB43">
        <v>13.6</v>
      </c>
      <c r="BC43">
        <v>0.97</v>
      </c>
      <c r="BD43">
        <v>15.006</v>
      </c>
      <c r="BE43">
        <v>2779.433</v>
      </c>
      <c r="BF43">
        <v>157.422</v>
      </c>
      <c r="BG43">
        <v>5.0999999999999997E-2</v>
      </c>
      <c r="BH43">
        <v>0.125</v>
      </c>
      <c r="BI43">
        <v>0.17599999999999999</v>
      </c>
      <c r="BJ43">
        <v>3.9E-2</v>
      </c>
      <c r="BK43">
        <v>9.5000000000000001E-2</v>
      </c>
      <c r="BL43">
        <v>0.13500000000000001</v>
      </c>
      <c r="BM43">
        <v>2.6642999999999999</v>
      </c>
      <c r="BN43"/>
      <c r="BO43"/>
      <c r="BP43"/>
      <c r="BQ43">
        <v>56.723999999999997</v>
      </c>
      <c r="BR43">
        <v>0.37500600000000001</v>
      </c>
      <c r="BS43">
        <v>0.229793</v>
      </c>
      <c r="BT43">
        <v>1.3793E-2</v>
      </c>
      <c r="BU43">
        <v>9.0273319999999995</v>
      </c>
      <c r="BV43">
        <v>4.6188393000000003</v>
      </c>
      <c r="BW43" s="4">
        <f t="shared" si="9"/>
        <v>2.3850211143999998</v>
      </c>
      <c r="BY43" s="4">
        <f t="shared" si="10"/>
        <v>19104.184201942418</v>
      </c>
      <c r="BZ43" s="4">
        <f t="shared" si="11"/>
        <v>1082.0260410803855</v>
      </c>
      <c r="CA43" s="4">
        <f t="shared" si="12"/>
        <v>0.26806301280719996</v>
      </c>
      <c r="CB43" s="4">
        <f t="shared" si="13"/>
        <v>18.312827821082635</v>
      </c>
    </row>
    <row r="44" spans="1:80" x14ac:dyDescent="0.25">
      <c r="A44" s="37">
        <v>41704</v>
      </c>
      <c r="B44" s="38">
        <v>3.6847222222222226E-2</v>
      </c>
      <c r="C44">
        <v>14.22</v>
      </c>
      <c r="D44">
        <v>1.4148000000000001</v>
      </c>
      <c r="E44">
        <v>14148.02939</v>
      </c>
      <c r="F44">
        <v>2.2999999999999998</v>
      </c>
      <c r="G44">
        <v>-0.3</v>
      </c>
      <c r="H44">
        <v>504.1</v>
      </c>
      <c r="I44"/>
      <c r="J44">
        <v>0.3</v>
      </c>
      <c r="K44">
        <v>0.86839999999999995</v>
      </c>
      <c r="L44">
        <v>12.348000000000001</v>
      </c>
      <c r="M44">
        <v>1.2284999999999999</v>
      </c>
      <c r="N44">
        <v>2.0044</v>
      </c>
      <c r="O44">
        <v>0</v>
      </c>
      <c r="P44">
        <v>2</v>
      </c>
      <c r="Q44">
        <v>1.5359</v>
      </c>
      <c r="R44">
        <v>0</v>
      </c>
      <c r="S44">
        <v>1.5</v>
      </c>
      <c r="T44">
        <v>504.08080000000001</v>
      </c>
      <c r="U44"/>
      <c r="V44"/>
      <c r="W44">
        <v>0</v>
      </c>
      <c r="X44">
        <v>0.26050000000000001</v>
      </c>
      <c r="Y44">
        <v>12.3</v>
      </c>
      <c r="Z44">
        <v>849</v>
      </c>
      <c r="AA44">
        <v>873</v>
      </c>
      <c r="AB44">
        <v>797</v>
      </c>
      <c r="AC44">
        <v>54</v>
      </c>
      <c r="AD44">
        <v>10.1</v>
      </c>
      <c r="AE44">
        <v>0.23</v>
      </c>
      <c r="AF44">
        <v>982</v>
      </c>
      <c r="AG44">
        <v>-5</v>
      </c>
      <c r="AH44">
        <v>6.2069999999999999</v>
      </c>
      <c r="AI44">
        <v>16</v>
      </c>
      <c r="AJ44">
        <v>190</v>
      </c>
      <c r="AK44">
        <v>189</v>
      </c>
      <c r="AL44">
        <v>6.9</v>
      </c>
      <c r="AM44">
        <v>195</v>
      </c>
      <c r="AN44" t="s">
        <v>155</v>
      </c>
      <c r="AO44">
        <v>2</v>
      </c>
      <c r="AP44" s="39">
        <v>0.7034259259259259</v>
      </c>
      <c r="AQ44">
        <v>47.158777999999998</v>
      </c>
      <c r="AR44">
        <v>-88.484202999999994</v>
      </c>
      <c r="AS44">
        <v>312.39999999999998</v>
      </c>
      <c r="AT44">
        <v>24.2</v>
      </c>
      <c r="AU44">
        <v>12</v>
      </c>
      <c r="AV44">
        <v>10</v>
      </c>
      <c r="AW44" t="s">
        <v>424</v>
      </c>
      <c r="AX44">
        <v>1.3208789999999999</v>
      </c>
      <c r="AY44">
        <v>1.46044</v>
      </c>
      <c r="AZ44">
        <v>1.96044</v>
      </c>
      <c r="BA44">
        <v>14.048999999999999</v>
      </c>
      <c r="BB44">
        <v>13.47</v>
      </c>
      <c r="BC44">
        <v>0.96</v>
      </c>
      <c r="BD44">
        <v>15.16</v>
      </c>
      <c r="BE44">
        <v>2749.9360000000001</v>
      </c>
      <c r="BF44">
        <v>174.13900000000001</v>
      </c>
      <c r="BG44">
        <v>4.7E-2</v>
      </c>
      <c r="BH44">
        <v>0</v>
      </c>
      <c r="BI44">
        <v>4.7E-2</v>
      </c>
      <c r="BJ44">
        <v>3.5999999999999997E-2</v>
      </c>
      <c r="BK44">
        <v>0</v>
      </c>
      <c r="BL44">
        <v>3.5999999999999997E-2</v>
      </c>
      <c r="BM44">
        <v>3.7092999999999998</v>
      </c>
      <c r="BN44"/>
      <c r="BO44"/>
      <c r="BP44"/>
      <c r="BQ44">
        <v>42.183999999999997</v>
      </c>
      <c r="BR44">
        <v>0.42514000000000002</v>
      </c>
      <c r="BS44">
        <v>0.229828</v>
      </c>
      <c r="BT44">
        <v>1.2793000000000001E-2</v>
      </c>
      <c r="BU44">
        <v>10.234183</v>
      </c>
      <c r="BV44">
        <v>4.6195427999999996</v>
      </c>
      <c r="BW44" s="4">
        <f t="shared" si="9"/>
        <v>2.7038711485999998</v>
      </c>
      <c r="BY44" s="4">
        <f t="shared" si="10"/>
        <v>21428.345366906084</v>
      </c>
      <c r="BZ44" s="4">
        <f t="shared" si="11"/>
        <v>1356.9445375629318</v>
      </c>
      <c r="CA44" s="4">
        <f t="shared" si="12"/>
        <v>0.28052304970319997</v>
      </c>
      <c r="CB44" s="4">
        <f t="shared" si="13"/>
        <v>28.904004118446657</v>
      </c>
    </row>
    <row r="45" spans="1:80" x14ac:dyDescent="0.25">
      <c r="A45" s="37">
        <v>41704</v>
      </c>
      <c r="B45" s="38">
        <v>3.6858796296296299E-2</v>
      </c>
      <c r="C45">
        <v>14.22</v>
      </c>
      <c r="D45">
        <v>1.4113</v>
      </c>
      <c r="E45">
        <v>14113.45722</v>
      </c>
      <c r="F45">
        <v>2.4</v>
      </c>
      <c r="G45">
        <v>-1.9</v>
      </c>
      <c r="H45">
        <v>512</v>
      </c>
      <c r="I45"/>
      <c r="J45">
        <v>0.3</v>
      </c>
      <c r="K45">
        <v>0.86850000000000005</v>
      </c>
      <c r="L45">
        <v>12.349600000000001</v>
      </c>
      <c r="M45">
        <v>1.2257</v>
      </c>
      <c r="N45">
        <v>2.0842999999999998</v>
      </c>
      <c r="O45">
        <v>0</v>
      </c>
      <c r="P45">
        <v>2.1</v>
      </c>
      <c r="Q45">
        <v>1.5971</v>
      </c>
      <c r="R45">
        <v>0</v>
      </c>
      <c r="S45">
        <v>1.6</v>
      </c>
      <c r="T45">
        <v>512.0222</v>
      </c>
      <c r="U45"/>
      <c r="V45"/>
      <c r="W45">
        <v>0</v>
      </c>
      <c r="X45">
        <v>0.26050000000000001</v>
      </c>
      <c r="Y45">
        <v>12.3</v>
      </c>
      <c r="Z45">
        <v>849</v>
      </c>
      <c r="AA45">
        <v>872</v>
      </c>
      <c r="AB45">
        <v>798</v>
      </c>
      <c r="AC45">
        <v>54</v>
      </c>
      <c r="AD45">
        <v>10.1</v>
      </c>
      <c r="AE45">
        <v>0.23</v>
      </c>
      <c r="AF45">
        <v>982</v>
      </c>
      <c r="AG45">
        <v>-5</v>
      </c>
      <c r="AH45">
        <v>7</v>
      </c>
      <c r="AI45">
        <v>16</v>
      </c>
      <c r="AJ45">
        <v>190.2</v>
      </c>
      <c r="AK45">
        <v>189</v>
      </c>
      <c r="AL45">
        <v>7.1</v>
      </c>
      <c r="AM45">
        <v>195</v>
      </c>
      <c r="AN45" t="s">
        <v>155</v>
      </c>
      <c r="AO45">
        <v>2</v>
      </c>
      <c r="AP45" s="39">
        <v>0.70343750000000005</v>
      </c>
      <c r="AQ45">
        <v>47.15889</v>
      </c>
      <c r="AR45">
        <v>-88.484161999999998</v>
      </c>
      <c r="AS45">
        <v>311.89999999999998</v>
      </c>
      <c r="AT45">
        <v>25.6</v>
      </c>
      <c r="AU45">
        <v>12</v>
      </c>
      <c r="AV45">
        <v>10</v>
      </c>
      <c r="AW45" t="s">
        <v>424</v>
      </c>
      <c r="AX45">
        <v>1.4</v>
      </c>
      <c r="AY45">
        <v>1.5</v>
      </c>
      <c r="AZ45">
        <v>2.06046</v>
      </c>
      <c r="BA45">
        <v>14.048999999999999</v>
      </c>
      <c r="BB45">
        <v>13.48</v>
      </c>
      <c r="BC45">
        <v>0.96</v>
      </c>
      <c r="BD45">
        <v>15.145</v>
      </c>
      <c r="BE45">
        <v>2750.3829999999998</v>
      </c>
      <c r="BF45">
        <v>173.74199999999999</v>
      </c>
      <c r="BG45">
        <v>4.9000000000000002E-2</v>
      </c>
      <c r="BH45">
        <v>0</v>
      </c>
      <c r="BI45">
        <v>4.9000000000000002E-2</v>
      </c>
      <c r="BJ45">
        <v>3.6999999999999998E-2</v>
      </c>
      <c r="BK45">
        <v>0</v>
      </c>
      <c r="BL45">
        <v>3.6999999999999998E-2</v>
      </c>
      <c r="BM45">
        <v>3.7677999999999998</v>
      </c>
      <c r="BN45"/>
      <c r="BO45"/>
      <c r="BP45"/>
      <c r="BQ45">
        <v>42.19</v>
      </c>
      <c r="BR45">
        <v>0.44783099999999998</v>
      </c>
      <c r="BS45">
        <v>0.23258599999999999</v>
      </c>
      <c r="BT45">
        <v>1.1793E-2</v>
      </c>
      <c r="BU45">
        <v>10.780412</v>
      </c>
      <c r="BV45">
        <v>4.6749786000000002</v>
      </c>
      <c r="BW45" s="4">
        <f t="shared" si="9"/>
        <v>2.8481848504</v>
      </c>
      <c r="BY45" s="4">
        <f t="shared" si="10"/>
        <v>22575.709408981871</v>
      </c>
      <c r="BZ45" s="4">
        <f t="shared" si="11"/>
        <v>1426.1100741734256</v>
      </c>
      <c r="CA45" s="4">
        <f t="shared" si="12"/>
        <v>0.30370361078159996</v>
      </c>
      <c r="CB45" s="4">
        <f t="shared" si="13"/>
        <v>30.926877424403042</v>
      </c>
    </row>
    <row r="46" spans="1:80" x14ac:dyDescent="0.25">
      <c r="A46" s="37">
        <v>41704</v>
      </c>
      <c r="B46" s="38">
        <v>3.6870370370370373E-2</v>
      </c>
      <c r="C46">
        <v>14.208</v>
      </c>
      <c r="D46">
        <v>1.4319999999999999</v>
      </c>
      <c r="E46">
        <v>14319.63855</v>
      </c>
      <c r="F46">
        <v>3</v>
      </c>
      <c r="G46">
        <v>4.0999999999999996</v>
      </c>
      <c r="H46">
        <v>492.9</v>
      </c>
      <c r="I46"/>
      <c r="J46">
        <v>0.2</v>
      </c>
      <c r="K46">
        <v>0.86839999999999995</v>
      </c>
      <c r="L46">
        <v>12.338200000000001</v>
      </c>
      <c r="M46">
        <v>1.2435</v>
      </c>
      <c r="N46">
        <v>2.5912000000000002</v>
      </c>
      <c r="O46">
        <v>3.5605000000000002</v>
      </c>
      <c r="P46">
        <v>6.2</v>
      </c>
      <c r="Q46">
        <v>1.9852000000000001</v>
      </c>
      <c r="R46">
        <v>2.7277999999999998</v>
      </c>
      <c r="S46">
        <v>4.7</v>
      </c>
      <c r="T46">
        <v>492.88069999999999</v>
      </c>
      <c r="U46"/>
      <c r="V46"/>
      <c r="W46">
        <v>0</v>
      </c>
      <c r="X46">
        <v>0.17369999999999999</v>
      </c>
      <c r="Y46">
        <v>12.3</v>
      </c>
      <c r="Z46">
        <v>850</v>
      </c>
      <c r="AA46">
        <v>873</v>
      </c>
      <c r="AB46">
        <v>800</v>
      </c>
      <c r="AC46">
        <v>53.8</v>
      </c>
      <c r="AD46">
        <v>10.06</v>
      </c>
      <c r="AE46">
        <v>0.23</v>
      </c>
      <c r="AF46">
        <v>982</v>
      </c>
      <c r="AG46">
        <v>-5</v>
      </c>
      <c r="AH46">
        <v>7</v>
      </c>
      <c r="AI46">
        <v>16</v>
      </c>
      <c r="AJ46">
        <v>191</v>
      </c>
      <c r="AK46">
        <v>189.2</v>
      </c>
      <c r="AL46">
        <v>7.1</v>
      </c>
      <c r="AM46">
        <v>195</v>
      </c>
      <c r="AN46" t="s">
        <v>155</v>
      </c>
      <c r="AO46">
        <v>2</v>
      </c>
      <c r="AP46" s="39">
        <v>0.70344907407407409</v>
      </c>
      <c r="AQ46">
        <v>47.159016000000001</v>
      </c>
      <c r="AR46">
        <v>-88.484155999999999</v>
      </c>
      <c r="AS46">
        <v>311.39999999999998</v>
      </c>
      <c r="AT46">
        <v>28</v>
      </c>
      <c r="AU46">
        <v>12</v>
      </c>
      <c r="AV46">
        <v>10</v>
      </c>
      <c r="AW46" t="s">
        <v>424</v>
      </c>
      <c r="AX46">
        <v>1.4604999999999999</v>
      </c>
      <c r="AY46">
        <v>1.1975</v>
      </c>
      <c r="AZ46">
        <v>2.1</v>
      </c>
      <c r="BA46">
        <v>14.048999999999999</v>
      </c>
      <c r="BB46">
        <v>13.47</v>
      </c>
      <c r="BC46">
        <v>0.96</v>
      </c>
      <c r="BD46">
        <v>15.154</v>
      </c>
      <c r="BE46">
        <v>2746.9349999999999</v>
      </c>
      <c r="BF46">
        <v>176.208</v>
      </c>
      <c r="BG46">
        <v>0.06</v>
      </c>
      <c r="BH46">
        <v>8.3000000000000004E-2</v>
      </c>
      <c r="BI46">
        <v>0.14299999999999999</v>
      </c>
      <c r="BJ46">
        <v>4.5999999999999999E-2</v>
      </c>
      <c r="BK46">
        <v>6.4000000000000001E-2</v>
      </c>
      <c r="BL46">
        <v>0.11</v>
      </c>
      <c r="BM46">
        <v>3.6257999999999999</v>
      </c>
      <c r="BN46"/>
      <c r="BO46"/>
      <c r="BP46"/>
      <c r="BQ46">
        <v>28.114999999999998</v>
      </c>
      <c r="BR46">
        <v>0.47689799999999999</v>
      </c>
      <c r="BS46">
        <v>0.230793</v>
      </c>
      <c r="BT46">
        <v>1.0793000000000001E-2</v>
      </c>
      <c r="BU46">
        <v>11.480127</v>
      </c>
      <c r="BV46">
        <v>4.6389392999999997</v>
      </c>
      <c r="BW46" s="4">
        <f t="shared" si="9"/>
        <v>3.0330495533999997</v>
      </c>
      <c r="BY46" s="4">
        <f t="shared" si="10"/>
        <v>24010.872849891239</v>
      </c>
      <c r="BZ46" s="4">
        <f t="shared" si="11"/>
        <v>1540.2286123019423</v>
      </c>
      <c r="CA46" s="4">
        <f t="shared" si="12"/>
        <v>0.40208456009879995</v>
      </c>
      <c r="CB46" s="4">
        <f t="shared" si="13"/>
        <v>31.693004304483235</v>
      </c>
    </row>
    <row r="47" spans="1:80" x14ac:dyDescent="0.25">
      <c r="A47" s="37">
        <v>41704</v>
      </c>
      <c r="B47" s="38">
        <v>3.6881944444444446E-2</v>
      </c>
      <c r="C47">
        <v>14.199</v>
      </c>
      <c r="D47">
        <v>1.4553</v>
      </c>
      <c r="E47">
        <v>14553.11688</v>
      </c>
      <c r="F47">
        <v>2.9</v>
      </c>
      <c r="G47">
        <v>-10.8</v>
      </c>
      <c r="H47">
        <v>589.70000000000005</v>
      </c>
      <c r="I47"/>
      <c r="J47">
        <v>0.2</v>
      </c>
      <c r="K47">
        <v>0.86819999999999997</v>
      </c>
      <c r="L47">
        <v>12.327299999999999</v>
      </c>
      <c r="M47">
        <v>1.2635000000000001</v>
      </c>
      <c r="N47">
        <v>2.5510000000000002</v>
      </c>
      <c r="O47">
        <v>0</v>
      </c>
      <c r="P47">
        <v>2.6</v>
      </c>
      <c r="Q47">
        <v>1.9534</v>
      </c>
      <c r="R47">
        <v>0</v>
      </c>
      <c r="S47">
        <v>2</v>
      </c>
      <c r="T47">
        <v>589.70060000000001</v>
      </c>
      <c r="U47"/>
      <c r="V47"/>
      <c r="W47">
        <v>0</v>
      </c>
      <c r="X47">
        <v>0.1736</v>
      </c>
      <c r="Y47">
        <v>12.3</v>
      </c>
      <c r="Z47">
        <v>849</v>
      </c>
      <c r="AA47">
        <v>874</v>
      </c>
      <c r="AB47">
        <v>800</v>
      </c>
      <c r="AC47">
        <v>53</v>
      </c>
      <c r="AD47">
        <v>9.91</v>
      </c>
      <c r="AE47">
        <v>0.23</v>
      </c>
      <c r="AF47">
        <v>982</v>
      </c>
      <c r="AG47">
        <v>-5</v>
      </c>
      <c r="AH47">
        <v>7</v>
      </c>
      <c r="AI47">
        <v>16</v>
      </c>
      <c r="AJ47">
        <v>191</v>
      </c>
      <c r="AK47">
        <v>189.8</v>
      </c>
      <c r="AL47">
        <v>7.1</v>
      </c>
      <c r="AM47">
        <v>195</v>
      </c>
      <c r="AN47" t="s">
        <v>155</v>
      </c>
      <c r="AO47">
        <v>2</v>
      </c>
      <c r="AP47" s="39">
        <v>0.70346064814814813</v>
      </c>
      <c r="AQ47">
        <v>47.159151000000001</v>
      </c>
      <c r="AR47">
        <v>-88.484166999999999</v>
      </c>
      <c r="AS47">
        <v>311.10000000000002</v>
      </c>
      <c r="AT47">
        <v>30.4</v>
      </c>
      <c r="AU47">
        <v>12</v>
      </c>
      <c r="AV47">
        <v>10</v>
      </c>
      <c r="AW47" t="s">
        <v>424</v>
      </c>
      <c r="AX47">
        <v>1.621</v>
      </c>
      <c r="AY47">
        <v>1</v>
      </c>
      <c r="AZ47">
        <v>2.1604999999999999</v>
      </c>
      <c r="BA47">
        <v>14.048999999999999</v>
      </c>
      <c r="BB47">
        <v>13.45</v>
      </c>
      <c r="BC47">
        <v>0.96</v>
      </c>
      <c r="BD47">
        <v>15.179</v>
      </c>
      <c r="BE47">
        <v>2740.72</v>
      </c>
      <c r="BF47">
        <v>178.79499999999999</v>
      </c>
      <c r="BG47">
        <v>5.8999999999999997E-2</v>
      </c>
      <c r="BH47">
        <v>0</v>
      </c>
      <c r="BI47">
        <v>5.8999999999999997E-2</v>
      </c>
      <c r="BJ47">
        <v>4.4999999999999998E-2</v>
      </c>
      <c r="BK47">
        <v>0</v>
      </c>
      <c r="BL47">
        <v>4.4999999999999998E-2</v>
      </c>
      <c r="BM47">
        <v>4.3319999999999999</v>
      </c>
      <c r="BN47"/>
      <c r="BO47"/>
      <c r="BP47"/>
      <c r="BQ47">
        <v>28.071000000000002</v>
      </c>
      <c r="BR47">
        <v>0.479099</v>
      </c>
      <c r="BS47">
        <v>0.229793</v>
      </c>
      <c r="BT47">
        <v>0.01</v>
      </c>
      <c r="BU47">
        <v>11.533111</v>
      </c>
      <c r="BV47">
        <v>4.6188393000000003</v>
      </c>
      <c r="BW47" s="4">
        <f t="shared" si="9"/>
        <v>3.0470479261999999</v>
      </c>
      <c r="BY47" s="4">
        <f t="shared" si="10"/>
        <v>24067.113903911082</v>
      </c>
      <c r="BZ47" s="4">
        <f t="shared" si="11"/>
        <v>1570.0544493599427</v>
      </c>
      <c r="CA47" s="4">
        <f t="shared" si="12"/>
        <v>0.39515898219299994</v>
      </c>
      <c r="CB47" s="4">
        <f t="shared" si="13"/>
        <v>38.040638019112798</v>
      </c>
    </row>
    <row r="48" spans="1:80" x14ac:dyDescent="0.25">
      <c r="A48" s="37">
        <v>41704</v>
      </c>
      <c r="B48" s="38">
        <v>3.6893518518518513E-2</v>
      </c>
      <c r="C48">
        <v>14.23</v>
      </c>
      <c r="D48">
        <v>1.4520999999999999</v>
      </c>
      <c r="E48">
        <v>14521.286169999999</v>
      </c>
      <c r="F48">
        <v>7.3</v>
      </c>
      <c r="G48">
        <v>-6.5</v>
      </c>
      <c r="H48">
        <v>576.5</v>
      </c>
      <c r="I48"/>
      <c r="J48">
        <v>0.2</v>
      </c>
      <c r="K48">
        <v>0.86799999999999999</v>
      </c>
      <c r="L48">
        <v>12.351900000000001</v>
      </c>
      <c r="M48">
        <v>1.2605</v>
      </c>
      <c r="N48">
        <v>6.3506999999999998</v>
      </c>
      <c r="O48">
        <v>0</v>
      </c>
      <c r="P48">
        <v>6.4</v>
      </c>
      <c r="Q48">
        <v>4.8630000000000004</v>
      </c>
      <c r="R48">
        <v>0</v>
      </c>
      <c r="S48">
        <v>4.9000000000000004</v>
      </c>
      <c r="T48">
        <v>576.48180000000002</v>
      </c>
      <c r="U48"/>
      <c r="V48"/>
      <c r="W48">
        <v>0</v>
      </c>
      <c r="X48">
        <v>0.1736</v>
      </c>
      <c r="Y48">
        <v>12.3</v>
      </c>
      <c r="Z48">
        <v>850</v>
      </c>
      <c r="AA48">
        <v>873</v>
      </c>
      <c r="AB48">
        <v>800</v>
      </c>
      <c r="AC48">
        <v>53</v>
      </c>
      <c r="AD48">
        <v>9.91</v>
      </c>
      <c r="AE48">
        <v>0.23</v>
      </c>
      <c r="AF48">
        <v>982</v>
      </c>
      <c r="AG48">
        <v>-5</v>
      </c>
      <c r="AH48">
        <v>7</v>
      </c>
      <c r="AI48">
        <v>16</v>
      </c>
      <c r="AJ48">
        <v>191</v>
      </c>
      <c r="AK48">
        <v>189</v>
      </c>
      <c r="AL48">
        <v>7.2</v>
      </c>
      <c r="AM48">
        <v>195</v>
      </c>
      <c r="AN48" t="s">
        <v>155</v>
      </c>
      <c r="AO48">
        <v>2</v>
      </c>
      <c r="AP48" s="39">
        <v>0.70347222222222217</v>
      </c>
      <c r="AQ48">
        <v>47.159291000000003</v>
      </c>
      <c r="AR48">
        <v>-88.484178</v>
      </c>
      <c r="AS48">
        <v>311.5</v>
      </c>
      <c r="AT48">
        <v>32.6</v>
      </c>
      <c r="AU48">
        <v>12</v>
      </c>
      <c r="AV48">
        <v>11</v>
      </c>
      <c r="AW48" t="s">
        <v>420</v>
      </c>
      <c r="AX48">
        <v>1.7</v>
      </c>
      <c r="AY48">
        <v>1</v>
      </c>
      <c r="AZ48">
        <v>2.2000000000000002</v>
      </c>
      <c r="BA48">
        <v>14.048999999999999</v>
      </c>
      <c r="BB48">
        <v>13.43</v>
      </c>
      <c r="BC48">
        <v>0.96</v>
      </c>
      <c r="BD48">
        <v>15.201000000000001</v>
      </c>
      <c r="BE48">
        <v>2742.1039999999998</v>
      </c>
      <c r="BF48">
        <v>178.10499999999999</v>
      </c>
      <c r="BG48">
        <v>0.14799999999999999</v>
      </c>
      <c r="BH48">
        <v>0</v>
      </c>
      <c r="BI48">
        <v>0.14799999999999999</v>
      </c>
      <c r="BJ48">
        <v>0.113</v>
      </c>
      <c r="BK48">
        <v>0</v>
      </c>
      <c r="BL48">
        <v>0.113</v>
      </c>
      <c r="BM48">
        <v>4.2286000000000001</v>
      </c>
      <c r="BN48"/>
      <c r="BO48"/>
      <c r="BP48"/>
      <c r="BQ48">
        <v>28.023</v>
      </c>
      <c r="BR48">
        <v>0.44934299999999999</v>
      </c>
      <c r="BS48">
        <v>0.22900000000000001</v>
      </c>
      <c r="BT48">
        <v>0.01</v>
      </c>
      <c r="BU48">
        <v>10.816801999999999</v>
      </c>
      <c r="BV48">
        <v>4.6029</v>
      </c>
      <c r="BW48" s="4">
        <f t="shared" si="9"/>
        <v>2.8577990883999997</v>
      </c>
      <c r="BY48" s="4">
        <f t="shared" si="10"/>
        <v>22583.730098314049</v>
      </c>
      <c r="BZ48" s="4">
        <f t="shared" si="11"/>
        <v>1466.8572924878938</v>
      </c>
      <c r="CA48" s="4">
        <f t="shared" si="12"/>
        <v>0.93065817383639993</v>
      </c>
      <c r="CB48" s="4">
        <f t="shared" si="13"/>
        <v>34.826381892784077</v>
      </c>
    </row>
    <row r="49" spans="1:80" x14ac:dyDescent="0.25">
      <c r="A49" s="37">
        <v>41704</v>
      </c>
      <c r="B49" s="38">
        <v>3.6905092592592594E-2</v>
      </c>
      <c r="C49">
        <v>14.221</v>
      </c>
      <c r="D49">
        <v>1.4440999999999999</v>
      </c>
      <c r="E49">
        <v>14440.8</v>
      </c>
      <c r="F49">
        <v>7.6</v>
      </c>
      <c r="G49">
        <v>-0.8</v>
      </c>
      <c r="H49">
        <v>540.20000000000005</v>
      </c>
      <c r="I49"/>
      <c r="J49">
        <v>0.1</v>
      </c>
      <c r="K49">
        <v>0.86819999999999997</v>
      </c>
      <c r="L49">
        <v>12.347300000000001</v>
      </c>
      <c r="M49">
        <v>1.2538</v>
      </c>
      <c r="N49">
        <v>6.5605000000000002</v>
      </c>
      <c r="O49">
        <v>0</v>
      </c>
      <c r="P49">
        <v>6.6</v>
      </c>
      <c r="Q49">
        <v>5.0236000000000001</v>
      </c>
      <c r="R49">
        <v>0</v>
      </c>
      <c r="S49">
        <v>5</v>
      </c>
      <c r="T49">
        <v>540.19280000000003</v>
      </c>
      <c r="U49"/>
      <c r="V49"/>
      <c r="W49">
        <v>0</v>
      </c>
      <c r="X49">
        <v>8.6800000000000002E-2</v>
      </c>
      <c r="Y49">
        <v>12.3</v>
      </c>
      <c r="Z49">
        <v>849</v>
      </c>
      <c r="AA49">
        <v>874</v>
      </c>
      <c r="AB49">
        <v>800</v>
      </c>
      <c r="AC49">
        <v>53</v>
      </c>
      <c r="AD49">
        <v>9.91</v>
      </c>
      <c r="AE49">
        <v>0.23</v>
      </c>
      <c r="AF49">
        <v>982</v>
      </c>
      <c r="AG49">
        <v>-5</v>
      </c>
      <c r="AH49">
        <v>7</v>
      </c>
      <c r="AI49">
        <v>16</v>
      </c>
      <c r="AJ49">
        <v>191</v>
      </c>
      <c r="AK49">
        <v>189.2</v>
      </c>
      <c r="AL49">
        <v>7.2</v>
      </c>
      <c r="AM49">
        <v>195</v>
      </c>
      <c r="AN49" t="s">
        <v>155</v>
      </c>
      <c r="AO49">
        <v>2</v>
      </c>
      <c r="AP49" s="39">
        <v>0.70348379629629632</v>
      </c>
      <c r="AQ49">
        <v>47.159433999999997</v>
      </c>
      <c r="AR49">
        <v>-88.484183000000002</v>
      </c>
      <c r="AS49">
        <v>311.8</v>
      </c>
      <c r="AT49">
        <v>34.1</v>
      </c>
      <c r="AU49">
        <v>12</v>
      </c>
      <c r="AV49">
        <v>11</v>
      </c>
      <c r="AW49" t="s">
        <v>420</v>
      </c>
      <c r="AX49">
        <v>1.821</v>
      </c>
      <c r="AY49">
        <v>1</v>
      </c>
      <c r="AZ49">
        <v>2.3815</v>
      </c>
      <c r="BA49">
        <v>14.048999999999999</v>
      </c>
      <c r="BB49">
        <v>13.44</v>
      </c>
      <c r="BC49">
        <v>0.96</v>
      </c>
      <c r="BD49">
        <v>15.176</v>
      </c>
      <c r="BE49">
        <v>2744.0929999999998</v>
      </c>
      <c r="BF49">
        <v>177.35</v>
      </c>
      <c r="BG49">
        <v>0.153</v>
      </c>
      <c r="BH49">
        <v>0</v>
      </c>
      <c r="BI49">
        <v>0.153</v>
      </c>
      <c r="BJ49">
        <v>0.11700000000000001</v>
      </c>
      <c r="BK49">
        <v>0</v>
      </c>
      <c r="BL49">
        <v>0.11700000000000001</v>
      </c>
      <c r="BM49">
        <v>3.9668000000000001</v>
      </c>
      <c r="BN49"/>
      <c r="BO49"/>
      <c r="BP49"/>
      <c r="BQ49">
        <v>14.03</v>
      </c>
      <c r="BR49">
        <v>0.45383400000000002</v>
      </c>
      <c r="BS49">
        <v>0.229412</v>
      </c>
      <c r="BT49">
        <v>0.01</v>
      </c>
      <c r="BU49">
        <v>10.924915</v>
      </c>
      <c r="BV49">
        <v>4.6111811999999999</v>
      </c>
      <c r="BW49" s="4">
        <f t="shared" si="9"/>
        <v>2.8863625430000002</v>
      </c>
      <c r="BY49" s="4">
        <f t="shared" si="10"/>
        <v>22825.997486480133</v>
      </c>
      <c r="BZ49" s="4">
        <f t="shared" si="11"/>
        <v>1475.23814033535</v>
      </c>
      <c r="CA49" s="4">
        <f t="shared" si="12"/>
        <v>0.97323294287700013</v>
      </c>
      <c r="CB49" s="4">
        <f t="shared" si="13"/>
        <v>32.996755878670797</v>
      </c>
    </row>
    <row r="50" spans="1:80" x14ac:dyDescent="0.25">
      <c r="A50" s="37">
        <v>41704</v>
      </c>
      <c r="B50" s="38">
        <v>3.691666666666666E-2</v>
      </c>
      <c r="C50">
        <v>14.22</v>
      </c>
      <c r="D50">
        <v>1.4879</v>
      </c>
      <c r="E50">
        <v>14879.04192</v>
      </c>
      <c r="F50">
        <v>10.5</v>
      </c>
      <c r="G50">
        <v>4.5999999999999996</v>
      </c>
      <c r="H50">
        <v>493.8</v>
      </c>
      <c r="I50"/>
      <c r="J50">
        <v>0.1</v>
      </c>
      <c r="K50">
        <v>0.86799999999999999</v>
      </c>
      <c r="L50">
        <v>12.3423</v>
      </c>
      <c r="M50">
        <v>1.2914000000000001</v>
      </c>
      <c r="N50">
        <v>9.1103000000000005</v>
      </c>
      <c r="O50">
        <v>3.9632999999999998</v>
      </c>
      <c r="P50">
        <v>13.1</v>
      </c>
      <c r="Q50">
        <v>6.9762000000000004</v>
      </c>
      <c r="R50">
        <v>3.0348000000000002</v>
      </c>
      <c r="S50">
        <v>10</v>
      </c>
      <c r="T50">
        <v>493.80849999999998</v>
      </c>
      <c r="U50"/>
      <c r="V50"/>
      <c r="W50">
        <v>0</v>
      </c>
      <c r="X50">
        <v>8.6800000000000002E-2</v>
      </c>
      <c r="Y50">
        <v>12.3</v>
      </c>
      <c r="Z50">
        <v>849</v>
      </c>
      <c r="AA50">
        <v>872</v>
      </c>
      <c r="AB50">
        <v>800</v>
      </c>
      <c r="AC50">
        <v>53</v>
      </c>
      <c r="AD50">
        <v>9.91</v>
      </c>
      <c r="AE50">
        <v>0.23</v>
      </c>
      <c r="AF50">
        <v>982</v>
      </c>
      <c r="AG50">
        <v>-5</v>
      </c>
      <c r="AH50">
        <v>7</v>
      </c>
      <c r="AI50">
        <v>16</v>
      </c>
      <c r="AJ50">
        <v>191</v>
      </c>
      <c r="AK50">
        <v>189.8</v>
      </c>
      <c r="AL50">
        <v>7.4</v>
      </c>
      <c r="AM50">
        <v>195</v>
      </c>
      <c r="AN50" t="s">
        <v>155</v>
      </c>
      <c r="AO50">
        <v>2</v>
      </c>
      <c r="AP50" s="39">
        <v>0.70349537037037047</v>
      </c>
      <c r="AQ50">
        <v>47.159582</v>
      </c>
      <c r="AR50">
        <v>-88.484183000000002</v>
      </c>
      <c r="AS50">
        <v>312.2</v>
      </c>
      <c r="AT50">
        <v>35.4</v>
      </c>
      <c r="AU50">
        <v>12</v>
      </c>
      <c r="AV50">
        <v>11</v>
      </c>
      <c r="AW50" t="s">
        <v>420</v>
      </c>
      <c r="AX50">
        <v>1.9604999999999999</v>
      </c>
      <c r="AY50">
        <v>1.121</v>
      </c>
      <c r="AZ50">
        <v>2.621</v>
      </c>
      <c r="BA50">
        <v>14.048999999999999</v>
      </c>
      <c r="BB50">
        <v>13.41</v>
      </c>
      <c r="BC50">
        <v>0.95</v>
      </c>
      <c r="BD50">
        <v>15.212999999999999</v>
      </c>
      <c r="BE50">
        <v>2737.3510000000001</v>
      </c>
      <c r="BF50">
        <v>182.29900000000001</v>
      </c>
      <c r="BG50">
        <v>0.21199999999999999</v>
      </c>
      <c r="BH50">
        <v>9.1999999999999998E-2</v>
      </c>
      <c r="BI50">
        <v>0.30399999999999999</v>
      </c>
      <c r="BJ50">
        <v>0.16200000000000001</v>
      </c>
      <c r="BK50">
        <v>7.0000000000000007E-2</v>
      </c>
      <c r="BL50">
        <v>0.23300000000000001</v>
      </c>
      <c r="BM50">
        <v>3.6187</v>
      </c>
      <c r="BN50"/>
      <c r="BO50"/>
      <c r="BP50"/>
      <c r="BQ50">
        <v>13.997</v>
      </c>
      <c r="BR50">
        <v>0.41072599999999998</v>
      </c>
      <c r="BS50">
        <v>0.23141400000000001</v>
      </c>
      <c r="BT50">
        <v>0.01</v>
      </c>
      <c r="BU50">
        <v>9.8872020000000003</v>
      </c>
      <c r="BV50">
        <v>4.6514214000000003</v>
      </c>
      <c r="BW50" s="4">
        <f t="shared" si="9"/>
        <v>2.6121987683999999</v>
      </c>
      <c r="BY50" s="4">
        <f t="shared" si="10"/>
        <v>20607.094773440185</v>
      </c>
      <c r="BZ50" s="4">
        <f t="shared" si="11"/>
        <v>1372.3679462748371</v>
      </c>
      <c r="CA50" s="4">
        <f t="shared" si="12"/>
        <v>1.2195547276536001</v>
      </c>
      <c r="CB50" s="4">
        <f t="shared" si="13"/>
        <v>27.241991931852361</v>
      </c>
    </row>
    <row r="51" spans="1:80" x14ac:dyDescent="0.25">
      <c r="A51" s="37">
        <v>41704</v>
      </c>
      <c r="B51" s="38">
        <v>3.6928240740740741E-2</v>
      </c>
      <c r="C51">
        <v>14.226000000000001</v>
      </c>
      <c r="D51">
        <v>1.3432999999999999</v>
      </c>
      <c r="E51">
        <v>13433.361849999999</v>
      </c>
      <c r="F51">
        <v>11.4</v>
      </c>
      <c r="G51">
        <v>-4.2</v>
      </c>
      <c r="H51">
        <v>414.1</v>
      </c>
      <c r="I51"/>
      <c r="J51">
        <v>0.1</v>
      </c>
      <c r="K51">
        <v>0.86919999999999997</v>
      </c>
      <c r="L51">
        <v>12.365399999999999</v>
      </c>
      <c r="M51">
        <v>1.1677</v>
      </c>
      <c r="N51">
        <v>9.9091000000000005</v>
      </c>
      <c r="O51">
        <v>0</v>
      </c>
      <c r="P51">
        <v>9.9</v>
      </c>
      <c r="Q51">
        <v>7.5880999999999998</v>
      </c>
      <c r="R51">
        <v>0</v>
      </c>
      <c r="S51">
        <v>7.6</v>
      </c>
      <c r="T51">
        <v>414.10640000000001</v>
      </c>
      <c r="U51"/>
      <c r="V51"/>
      <c r="W51">
        <v>0</v>
      </c>
      <c r="X51">
        <v>8.6900000000000005E-2</v>
      </c>
      <c r="Y51">
        <v>12.4</v>
      </c>
      <c r="Z51">
        <v>849</v>
      </c>
      <c r="AA51">
        <v>871</v>
      </c>
      <c r="AB51">
        <v>799</v>
      </c>
      <c r="AC51">
        <v>53</v>
      </c>
      <c r="AD51">
        <v>9.92</v>
      </c>
      <c r="AE51">
        <v>0.23</v>
      </c>
      <c r="AF51">
        <v>981</v>
      </c>
      <c r="AG51">
        <v>-5</v>
      </c>
      <c r="AH51">
        <v>7</v>
      </c>
      <c r="AI51">
        <v>16</v>
      </c>
      <c r="AJ51">
        <v>191</v>
      </c>
      <c r="AK51">
        <v>189</v>
      </c>
      <c r="AL51">
        <v>7.3</v>
      </c>
      <c r="AM51">
        <v>195</v>
      </c>
      <c r="AN51" t="s">
        <v>155</v>
      </c>
      <c r="AO51">
        <v>2</v>
      </c>
      <c r="AP51" s="39">
        <v>0.70350694444444439</v>
      </c>
      <c r="AQ51">
        <v>47.159730000000003</v>
      </c>
      <c r="AR51">
        <v>-88.484184999999997</v>
      </c>
      <c r="AS51">
        <v>312.8</v>
      </c>
      <c r="AT51">
        <v>36.1</v>
      </c>
      <c r="AU51">
        <v>12</v>
      </c>
      <c r="AV51">
        <v>11</v>
      </c>
      <c r="AW51" t="s">
        <v>420</v>
      </c>
      <c r="AX51">
        <v>1.516</v>
      </c>
      <c r="AY51">
        <v>1.2605</v>
      </c>
      <c r="AZ51">
        <v>2.3370000000000002</v>
      </c>
      <c r="BA51">
        <v>14.048999999999999</v>
      </c>
      <c r="BB51">
        <v>13.55</v>
      </c>
      <c r="BC51">
        <v>0.96</v>
      </c>
      <c r="BD51">
        <v>15.045</v>
      </c>
      <c r="BE51">
        <v>2764.4929999999999</v>
      </c>
      <c r="BF51">
        <v>166.15100000000001</v>
      </c>
      <c r="BG51">
        <v>0.23200000000000001</v>
      </c>
      <c r="BH51">
        <v>0</v>
      </c>
      <c r="BI51">
        <v>0.23200000000000001</v>
      </c>
      <c r="BJ51">
        <v>0.17799999999999999</v>
      </c>
      <c r="BK51">
        <v>0</v>
      </c>
      <c r="BL51">
        <v>0.17799999999999999</v>
      </c>
      <c r="BM51">
        <v>3.0590000000000002</v>
      </c>
      <c r="BN51"/>
      <c r="BO51"/>
      <c r="BP51"/>
      <c r="BQ51">
        <v>14.13</v>
      </c>
      <c r="BR51">
        <v>0.41692699999999999</v>
      </c>
      <c r="BS51">
        <v>0.23258599999999999</v>
      </c>
      <c r="BT51">
        <v>0.01</v>
      </c>
      <c r="BU51">
        <v>10.036476</v>
      </c>
      <c r="BV51">
        <v>4.6749786000000002</v>
      </c>
      <c r="BW51" s="4">
        <f t="shared" si="9"/>
        <v>2.6516369592000002</v>
      </c>
      <c r="BY51" s="4">
        <f t="shared" si="10"/>
        <v>21125.627486173016</v>
      </c>
      <c r="BZ51" s="4">
        <f t="shared" si="11"/>
        <v>1269.6881968791865</v>
      </c>
      <c r="CA51" s="4">
        <f t="shared" si="12"/>
        <v>1.3602355630992</v>
      </c>
      <c r="CB51" s="4">
        <f t="shared" si="13"/>
        <v>23.376183075957602</v>
      </c>
    </row>
    <row r="52" spans="1:80" x14ac:dyDescent="0.25">
      <c r="A52" s="37">
        <v>41704</v>
      </c>
      <c r="B52" s="38">
        <v>3.6939814814814814E-2</v>
      </c>
      <c r="C52">
        <v>14.291</v>
      </c>
      <c r="D52">
        <v>1.1961999999999999</v>
      </c>
      <c r="E52">
        <v>11961.78282</v>
      </c>
      <c r="F52">
        <v>11.4</v>
      </c>
      <c r="G52">
        <v>-4.7</v>
      </c>
      <c r="H52">
        <v>355.3</v>
      </c>
      <c r="I52"/>
      <c r="J52">
        <v>0.1</v>
      </c>
      <c r="K52">
        <v>0.87</v>
      </c>
      <c r="L52">
        <v>12.4335</v>
      </c>
      <c r="M52">
        <v>1.0407</v>
      </c>
      <c r="N52">
        <v>9.9032</v>
      </c>
      <c r="O52">
        <v>0</v>
      </c>
      <c r="P52">
        <v>9.9</v>
      </c>
      <c r="Q52">
        <v>7.5835999999999997</v>
      </c>
      <c r="R52">
        <v>0</v>
      </c>
      <c r="S52">
        <v>7.6</v>
      </c>
      <c r="T52">
        <v>355.31569999999999</v>
      </c>
      <c r="U52"/>
      <c r="V52"/>
      <c r="W52">
        <v>0</v>
      </c>
      <c r="X52">
        <v>8.6999999999999994E-2</v>
      </c>
      <c r="Y52">
        <v>12.4</v>
      </c>
      <c r="Z52">
        <v>849</v>
      </c>
      <c r="AA52">
        <v>872</v>
      </c>
      <c r="AB52">
        <v>799</v>
      </c>
      <c r="AC52">
        <v>53</v>
      </c>
      <c r="AD52">
        <v>9.92</v>
      </c>
      <c r="AE52">
        <v>0.23</v>
      </c>
      <c r="AF52">
        <v>981</v>
      </c>
      <c r="AG52">
        <v>-5</v>
      </c>
      <c r="AH52">
        <v>7</v>
      </c>
      <c r="AI52">
        <v>16</v>
      </c>
      <c r="AJ52">
        <v>191</v>
      </c>
      <c r="AK52">
        <v>189</v>
      </c>
      <c r="AL52">
        <v>7.2</v>
      </c>
      <c r="AM52">
        <v>195</v>
      </c>
      <c r="AN52" t="s">
        <v>155</v>
      </c>
      <c r="AO52">
        <v>2</v>
      </c>
      <c r="AP52" s="39">
        <v>0.70351851851851854</v>
      </c>
      <c r="AQ52">
        <v>47.159875</v>
      </c>
      <c r="AR52">
        <v>-88.484189000000001</v>
      </c>
      <c r="AS52">
        <v>313.2</v>
      </c>
      <c r="AT52">
        <v>36.1</v>
      </c>
      <c r="AU52">
        <v>12</v>
      </c>
      <c r="AV52">
        <v>10</v>
      </c>
      <c r="AW52" t="s">
        <v>420</v>
      </c>
      <c r="AX52">
        <v>1.2</v>
      </c>
      <c r="AY52">
        <v>1.3</v>
      </c>
      <c r="AZ52">
        <v>2.1</v>
      </c>
      <c r="BA52">
        <v>14.048999999999999</v>
      </c>
      <c r="BB52">
        <v>13.64</v>
      </c>
      <c r="BC52">
        <v>0.97</v>
      </c>
      <c r="BD52">
        <v>14.938000000000001</v>
      </c>
      <c r="BE52">
        <v>2793.0790000000002</v>
      </c>
      <c r="BF52">
        <v>148.79900000000001</v>
      </c>
      <c r="BG52">
        <v>0.23300000000000001</v>
      </c>
      <c r="BH52">
        <v>0</v>
      </c>
      <c r="BI52">
        <v>0.23300000000000001</v>
      </c>
      <c r="BJ52">
        <v>0.17799999999999999</v>
      </c>
      <c r="BK52">
        <v>0</v>
      </c>
      <c r="BL52">
        <v>0.17799999999999999</v>
      </c>
      <c r="BM52">
        <v>2.6373000000000002</v>
      </c>
      <c r="BN52"/>
      <c r="BO52"/>
      <c r="BP52"/>
      <c r="BQ52">
        <v>14.211</v>
      </c>
      <c r="BR52">
        <v>0.39345200000000002</v>
      </c>
      <c r="BS52">
        <v>0.23058600000000001</v>
      </c>
      <c r="BT52">
        <v>1.0207000000000001E-2</v>
      </c>
      <c r="BU52">
        <v>9.4713729999999998</v>
      </c>
      <c r="BV52">
        <v>4.6347785999999997</v>
      </c>
      <c r="BW52" s="4">
        <f t="shared" si="9"/>
        <v>2.5023367465999997</v>
      </c>
      <c r="BY52" s="4">
        <f t="shared" si="10"/>
        <v>20142.298711113373</v>
      </c>
      <c r="BZ52" s="4">
        <f t="shared" si="11"/>
        <v>1073.0644947439578</v>
      </c>
      <c r="CA52" s="4">
        <f t="shared" si="12"/>
        <v>1.2836476055915997</v>
      </c>
      <c r="CB52" s="4">
        <f t="shared" si="13"/>
        <v>19.01889792262206</v>
      </c>
    </row>
    <row r="53" spans="1:80" x14ac:dyDescent="0.25">
      <c r="A53" s="37">
        <v>41704</v>
      </c>
      <c r="B53" s="38">
        <v>3.6951388888888888E-2</v>
      </c>
      <c r="C53">
        <v>14.375999999999999</v>
      </c>
      <c r="D53">
        <v>1.2099</v>
      </c>
      <c r="E53">
        <v>12099.04927</v>
      </c>
      <c r="F53">
        <v>9.9</v>
      </c>
      <c r="G53">
        <v>-7.5</v>
      </c>
      <c r="H53">
        <v>320.7</v>
      </c>
      <c r="I53"/>
      <c r="J53">
        <v>0.1</v>
      </c>
      <c r="K53">
        <v>0.86929999999999996</v>
      </c>
      <c r="L53">
        <v>12.4963</v>
      </c>
      <c r="M53">
        <v>1.0517000000000001</v>
      </c>
      <c r="N53">
        <v>8.5960999999999999</v>
      </c>
      <c r="O53">
        <v>0</v>
      </c>
      <c r="P53">
        <v>8.6</v>
      </c>
      <c r="Q53">
        <v>6.5835999999999997</v>
      </c>
      <c r="R53">
        <v>0</v>
      </c>
      <c r="S53">
        <v>6.6</v>
      </c>
      <c r="T53">
        <v>320.7</v>
      </c>
      <c r="U53"/>
      <c r="V53"/>
      <c r="W53">
        <v>0</v>
      </c>
      <c r="X53">
        <v>8.6900000000000005E-2</v>
      </c>
      <c r="Y53">
        <v>12.3</v>
      </c>
      <c r="Z53">
        <v>850</v>
      </c>
      <c r="AA53">
        <v>873</v>
      </c>
      <c r="AB53">
        <v>800</v>
      </c>
      <c r="AC53">
        <v>53.2</v>
      </c>
      <c r="AD53">
        <v>9.9600000000000009</v>
      </c>
      <c r="AE53">
        <v>0.23</v>
      </c>
      <c r="AF53">
        <v>981</v>
      </c>
      <c r="AG53">
        <v>-5</v>
      </c>
      <c r="AH53">
        <v>7</v>
      </c>
      <c r="AI53">
        <v>16</v>
      </c>
      <c r="AJ53">
        <v>191</v>
      </c>
      <c r="AK53">
        <v>189</v>
      </c>
      <c r="AL53">
        <v>7.1</v>
      </c>
      <c r="AM53">
        <v>195</v>
      </c>
      <c r="AN53" t="s">
        <v>155</v>
      </c>
      <c r="AO53">
        <v>2</v>
      </c>
      <c r="AP53" s="39">
        <v>0.70353009259259258</v>
      </c>
      <c r="AQ53">
        <v>47.160020000000003</v>
      </c>
      <c r="AR53">
        <v>-88.484191999999993</v>
      </c>
      <c r="AS53">
        <v>313.5</v>
      </c>
      <c r="AT53">
        <v>35.9</v>
      </c>
      <c r="AU53">
        <v>12</v>
      </c>
      <c r="AV53">
        <v>8</v>
      </c>
      <c r="AW53" t="s">
        <v>420</v>
      </c>
      <c r="AX53">
        <v>1.2</v>
      </c>
      <c r="AY53">
        <v>1.3</v>
      </c>
      <c r="AZ53">
        <v>1.9790000000000001</v>
      </c>
      <c r="BA53">
        <v>14.048999999999999</v>
      </c>
      <c r="BB53">
        <v>13.56</v>
      </c>
      <c r="BC53">
        <v>0.97</v>
      </c>
      <c r="BD53">
        <v>15.038</v>
      </c>
      <c r="BE53">
        <v>2792.6</v>
      </c>
      <c r="BF53">
        <v>149.59299999999999</v>
      </c>
      <c r="BG53">
        <v>0.20100000000000001</v>
      </c>
      <c r="BH53">
        <v>0</v>
      </c>
      <c r="BI53">
        <v>0.20100000000000001</v>
      </c>
      <c r="BJ53">
        <v>0.154</v>
      </c>
      <c r="BK53">
        <v>0</v>
      </c>
      <c r="BL53">
        <v>0.154</v>
      </c>
      <c r="BM53">
        <v>2.3679999999999999</v>
      </c>
      <c r="BN53"/>
      <c r="BO53"/>
      <c r="BP53"/>
      <c r="BQ53">
        <v>14.125</v>
      </c>
      <c r="BR53">
        <v>0.41330600000000001</v>
      </c>
      <c r="BS53">
        <v>0.22962099999999999</v>
      </c>
      <c r="BT53">
        <v>1.1207E-2</v>
      </c>
      <c r="BU53">
        <v>9.9493089999999995</v>
      </c>
      <c r="BV53">
        <v>4.6153820999999997</v>
      </c>
      <c r="BW53" s="4">
        <f t="shared" si="9"/>
        <v>2.6286074377999999</v>
      </c>
      <c r="BY53" s="4">
        <f t="shared" si="10"/>
        <v>21155.072854622758</v>
      </c>
      <c r="BZ53" s="4">
        <f t="shared" si="11"/>
        <v>1133.2273915138517</v>
      </c>
      <c r="CA53" s="4">
        <f t="shared" si="12"/>
        <v>1.1666121963803999</v>
      </c>
      <c r="CB53" s="4">
        <f t="shared" si="13"/>
        <v>17.9385563703168</v>
      </c>
    </row>
    <row r="54" spans="1:80" x14ac:dyDescent="0.25">
      <c r="A54" s="37">
        <v>41704</v>
      </c>
      <c r="B54" s="38">
        <v>3.6962962962962961E-2</v>
      </c>
      <c r="C54">
        <v>14.346</v>
      </c>
      <c r="D54">
        <v>1.3987000000000001</v>
      </c>
      <c r="E54">
        <v>13986.88155</v>
      </c>
      <c r="F54">
        <v>7.8</v>
      </c>
      <c r="G54">
        <v>1.8</v>
      </c>
      <c r="H54">
        <v>441</v>
      </c>
      <c r="I54"/>
      <c r="J54">
        <v>0.1</v>
      </c>
      <c r="K54">
        <v>0.86770000000000003</v>
      </c>
      <c r="L54">
        <v>12.4489</v>
      </c>
      <c r="M54">
        <v>1.2137</v>
      </c>
      <c r="N54">
        <v>6.7896999999999998</v>
      </c>
      <c r="O54">
        <v>1.5933999999999999</v>
      </c>
      <c r="P54">
        <v>8.4</v>
      </c>
      <c r="Q54">
        <v>5.2028999999999996</v>
      </c>
      <c r="R54">
        <v>1.2210000000000001</v>
      </c>
      <c r="S54">
        <v>6.4</v>
      </c>
      <c r="T54">
        <v>441.00659999999999</v>
      </c>
      <c r="U54"/>
      <c r="V54"/>
      <c r="W54">
        <v>0</v>
      </c>
      <c r="X54">
        <v>8.6800000000000002E-2</v>
      </c>
      <c r="Y54">
        <v>12.3</v>
      </c>
      <c r="Z54">
        <v>850</v>
      </c>
      <c r="AA54">
        <v>873</v>
      </c>
      <c r="AB54">
        <v>801</v>
      </c>
      <c r="AC54">
        <v>54</v>
      </c>
      <c r="AD54">
        <v>10.11</v>
      </c>
      <c r="AE54">
        <v>0.23</v>
      </c>
      <c r="AF54">
        <v>981</v>
      </c>
      <c r="AG54">
        <v>-5</v>
      </c>
      <c r="AH54">
        <v>7</v>
      </c>
      <c r="AI54">
        <v>16</v>
      </c>
      <c r="AJ54">
        <v>190.8</v>
      </c>
      <c r="AK54">
        <v>189</v>
      </c>
      <c r="AL54">
        <v>7.2</v>
      </c>
      <c r="AM54">
        <v>195</v>
      </c>
      <c r="AN54" t="s">
        <v>155</v>
      </c>
      <c r="AO54">
        <v>2</v>
      </c>
      <c r="AP54" s="39">
        <v>0.70354166666666673</v>
      </c>
      <c r="AQ54">
        <v>47.160164000000002</v>
      </c>
      <c r="AR54">
        <v>-88.484195</v>
      </c>
      <c r="AS54">
        <v>313.7</v>
      </c>
      <c r="AT54">
        <v>35.700000000000003</v>
      </c>
      <c r="AU54">
        <v>12</v>
      </c>
      <c r="AV54">
        <v>8</v>
      </c>
      <c r="AW54" t="s">
        <v>425</v>
      </c>
      <c r="AX54">
        <v>1.2</v>
      </c>
      <c r="AY54">
        <v>1.3605</v>
      </c>
      <c r="AZ54">
        <v>1.9</v>
      </c>
      <c r="BA54">
        <v>14.048999999999999</v>
      </c>
      <c r="BB54">
        <v>13.4</v>
      </c>
      <c r="BC54">
        <v>0.95</v>
      </c>
      <c r="BD54">
        <v>15.243</v>
      </c>
      <c r="BE54">
        <v>2756.2339999999999</v>
      </c>
      <c r="BF54">
        <v>171.029</v>
      </c>
      <c r="BG54">
        <v>0.157</v>
      </c>
      <c r="BH54">
        <v>3.6999999999999998E-2</v>
      </c>
      <c r="BI54">
        <v>0.19400000000000001</v>
      </c>
      <c r="BJ54">
        <v>0.121</v>
      </c>
      <c r="BK54">
        <v>2.8000000000000001E-2</v>
      </c>
      <c r="BL54">
        <v>0.14899999999999999</v>
      </c>
      <c r="BM54">
        <v>3.2262</v>
      </c>
      <c r="BN54"/>
      <c r="BO54"/>
      <c r="BP54"/>
      <c r="BQ54">
        <v>13.968999999999999</v>
      </c>
      <c r="BR54">
        <v>0.376274</v>
      </c>
      <c r="BS54">
        <v>0.23241400000000001</v>
      </c>
      <c r="BT54">
        <v>1.2E-2</v>
      </c>
      <c r="BU54">
        <v>9.0578559999999992</v>
      </c>
      <c r="BV54">
        <v>4.6715213999999996</v>
      </c>
      <c r="BW54" s="4">
        <f t="shared" si="9"/>
        <v>2.3930855551999999</v>
      </c>
      <c r="BY54" s="4">
        <f t="shared" si="10"/>
        <v>19008.785511415063</v>
      </c>
      <c r="BZ54" s="4">
        <f t="shared" si="11"/>
        <v>1179.5274193815935</v>
      </c>
      <c r="CA54" s="4">
        <f t="shared" si="12"/>
        <v>0.83449483856639983</v>
      </c>
      <c r="CB54" s="4">
        <f t="shared" si="13"/>
        <v>22.249977257710079</v>
      </c>
    </row>
    <row r="55" spans="1:80" x14ac:dyDescent="0.25">
      <c r="A55" s="37">
        <v>41704</v>
      </c>
      <c r="B55" s="38">
        <v>3.6974537037037035E-2</v>
      </c>
      <c r="C55">
        <v>14.105</v>
      </c>
      <c r="D55">
        <v>1.6149</v>
      </c>
      <c r="E55">
        <v>16148.625</v>
      </c>
      <c r="F55">
        <v>6.9</v>
      </c>
      <c r="G55">
        <v>9.9</v>
      </c>
      <c r="H55">
        <v>582.70000000000005</v>
      </c>
      <c r="I55"/>
      <c r="J55">
        <v>0.1</v>
      </c>
      <c r="K55">
        <v>0.86750000000000005</v>
      </c>
      <c r="L55">
        <v>12.2364</v>
      </c>
      <c r="M55">
        <v>1.4009</v>
      </c>
      <c r="N55">
        <v>6.0090000000000003</v>
      </c>
      <c r="O55">
        <v>8.5813000000000006</v>
      </c>
      <c r="P55">
        <v>14.6</v>
      </c>
      <c r="Q55">
        <v>4.6045999999999996</v>
      </c>
      <c r="R55">
        <v>6.5757000000000003</v>
      </c>
      <c r="S55">
        <v>11.2</v>
      </c>
      <c r="T55">
        <v>582.70360000000005</v>
      </c>
      <c r="U55"/>
      <c r="V55"/>
      <c r="W55">
        <v>0</v>
      </c>
      <c r="X55">
        <v>8.6800000000000002E-2</v>
      </c>
      <c r="Y55">
        <v>12.3</v>
      </c>
      <c r="Z55">
        <v>849</v>
      </c>
      <c r="AA55">
        <v>873</v>
      </c>
      <c r="AB55">
        <v>802</v>
      </c>
      <c r="AC55">
        <v>54</v>
      </c>
      <c r="AD55">
        <v>10.11</v>
      </c>
      <c r="AE55">
        <v>0.23</v>
      </c>
      <c r="AF55">
        <v>981</v>
      </c>
      <c r="AG55">
        <v>-5</v>
      </c>
      <c r="AH55">
        <v>7</v>
      </c>
      <c r="AI55">
        <v>16</v>
      </c>
      <c r="AJ55">
        <v>190</v>
      </c>
      <c r="AK55">
        <v>189</v>
      </c>
      <c r="AL55">
        <v>7.2</v>
      </c>
      <c r="AM55">
        <v>195</v>
      </c>
      <c r="AN55" t="s">
        <v>155</v>
      </c>
      <c r="AO55">
        <v>2</v>
      </c>
      <c r="AP55" s="39">
        <v>0.70355324074074066</v>
      </c>
      <c r="AQ55">
        <v>47.160305000000001</v>
      </c>
      <c r="AR55">
        <v>-88.484195999999997</v>
      </c>
      <c r="AS55">
        <v>313.7</v>
      </c>
      <c r="AT55">
        <v>35.4</v>
      </c>
      <c r="AU55">
        <v>12</v>
      </c>
      <c r="AV55">
        <v>8</v>
      </c>
      <c r="AW55" t="s">
        <v>425</v>
      </c>
      <c r="AX55">
        <v>1.079</v>
      </c>
      <c r="AY55">
        <v>1.3394999999999999</v>
      </c>
      <c r="AZ55">
        <v>1.7184999999999999</v>
      </c>
      <c r="BA55">
        <v>14.048999999999999</v>
      </c>
      <c r="BB55">
        <v>13.37</v>
      </c>
      <c r="BC55">
        <v>0.95</v>
      </c>
      <c r="BD55">
        <v>15.272</v>
      </c>
      <c r="BE55">
        <v>2711.3829999999998</v>
      </c>
      <c r="BF55">
        <v>197.571</v>
      </c>
      <c r="BG55">
        <v>0.13900000000000001</v>
      </c>
      <c r="BH55">
        <v>0.19900000000000001</v>
      </c>
      <c r="BI55">
        <v>0.33900000000000002</v>
      </c>
      <c r="BJ55">
        <v>0.107</v>
      </c>
      <c r="BK55">
        <v>0.153</v>
      </c>
      <c r="BL55">
        <v>0.25900000000000001</v>
      </c>
      <c r="BM55">
        <v>4.2663000000000002</v>
      </c>
      <c r="BN55"/>
      <c r="BO55"/>
      <c r="BP55"/>
      <c r="BQ55">
        <v>13.977</v>
      </c>
      <c r="BR55">
        <v>0.36344900000000002</v>
      </c>
      <c r="BS55">
        <v>0.23441400000000001</v>
      </c>
      <c r="BT55">
        <v>1.2207000000000001E-2</v>
      </c>
      <c r="BU55">
        <v>8.7491260000000004</v>
      </c>
      <c r="BV55">
        <v>4.7117214000000001</v>
      </c>
      <c r="BW55" s="4">
        <f t="shared" si="9"/>
        <v>2.3115190891999999</v>
      </c>
      <c r="BY55" s="4">
        <f t="shared" si="10"/>
        <v>18062.10706505784</v>
      </c>
      <c r="BZ55" s="4">
        <f t="shared" si="11"/>
        <v>1316.1359184410844</v>
      </c>
      <c r="CA55" s="4">
        <f t="shared" si="12"/>
        <v>0.71278954539479999</v>
      </c>
      <c r="CB55" s="4">
        <f t="shared" si="13"/>
        <v>28.420318107643322</v>
      </c>
    </row>
    <row r="56" spans="1:80" x14ac:dyDescent="0.25">
      <c r="A56" s="37">
        <v>41704</v>
      </c>
      <c r="B56" s="38">
        <v>3.6986111111111108E-2</v>
      </c>
      <c r="C56">
        <v>14.07</v>
      </c>
      <c r="D56">
        <v>1.645</v>
      </c>
      <c r="E56">
        <v>16450.324229999998</v>
      </c>
      <c r="F56">
        <v>5.7</v>
      </c>
      <c r="G56">
        <v>5.9</v>
      </c>
      <c r="H56">
        <v>622.70000000000005</v>
      </c>
      <c r="I56"/>
      <c r="J56">
        <v>0.1</v>
      </c>
      <c r="K56">
        <v>0.86739999999999995</v>
      </c>
      <c r="L56">
        <v>12.204599999999999</v>
      </c>
      <c r="M56">
        <v>1.4269000000000001</v>
      </c>
      <c r="N56">
        <v>4.9302000000000001</v>
      </c>
      <c r="O56">
        <v>5.1100000000000003</v>
      </c>
      <c r="P56">
        <v>10</v>
      </c>
      <c r="Q56">
        <v>3.7778999999999998</v>
      </c>
      <c r="R56">
        <v>3.9157000000000002</v>
      </c>
      <c r="S56">
        <v>7.7</v>
      </c>
      <c r="T56">
        <v>622.68190000000004</v>
      </c>
      <c r="U56"/>
      <c r="V56"/>
      <c r="W56">
        <v>0</v>
      </c>
      <c r="X56">
        <v>8.6699999999999999E-2</v>
      </c>
      <c r="Y56">
        <v>12.3</v>
      </c>
      <c r="Z56">
        <v>849</v>
      </c>
      <c r="AA56">
        <v>872</v>
      </c>
      <c r="AB56">
        <v>803</v>
      </c>
      <c r="AC56">
        <v>54</v>
      </c>
      <c r="AD56">
        <v>10.11</v>
      </c>
      <c r="AE56">
        <v>0.23</v>
      </c>
      <c r="AF56">
        <v>981</v>
      </c>
      <c r="AG56">
        <v>-5</v>
      </c>
      <c r="AH56">
        <v>7</v>
      </c>
      <c r="AI56">
        <v>16</v>
      </c>
      <c r="AJ56">
        <v>190.2</v>
      </c>
      <c r="AK56">
        <v>189</v>
      </c>
      <c r="AL56">
        <v>7</v>
      </c>
      <c r="AM56">
        <v>195</v>
      </c>
      <c r="AN56" t="s">
        <v>155</v>
      </c>
      <c r="AO56">
        <v>2</v>
      </c>
      <c r="AP56" s="39">
        <v>0.70356481481481481</v>
      </c>
      <c r="AQ56">
        <v>47.160440000000001</v>
      </c>
      <c r="AR56">
        <v>-88.484178</v>
      </c>
      <c r="AS56">
        <v>313.7</v>
      </c>
      <c r="AT56">
        <v>34.6</v>
      </c>
      <c r="AU56">
        <v>12</v>
      </c>
      <c r="AV56">
        <v>8</v>
      </c>
      <c r="AW56" t="s">
        <v>425</v>
      </c>
      <c r="AX56">
        <v>1.121</v>
      </c>
      <c r="AY56">
        <v>1.1185</v>
      </c>
      <c r="AZ56">
        <v>1.7210000000000001</v>
      </c>
      <c r="BA56">
        <v>14.048999999999999</v>
      </c>
      <c r="BB56">
        <v>13.37</v>
      </c>
      <c r="BC56">
        <v>0.95</v>
      </c>
      <c r="BD56">
        <v>15.284000000000001</v>
      </c>
      <c r="BE56">
        <v>2704.6869999999999</v>
      </c>
      <c r="BF56">
        <v>201.268</v>
      </c>
      <c r="BG56">
        <v>0.114</v>
      </c>
      <c r="BH56">
        <v>0.11899999999999999</v>
      </c>
      <c r="BI56">
        <v>0.23300000000000001</v>
      </c>
      <c r="BJ56">
        <v>8.7999999999999995E-2</v>
      </c>
      <c r="BK56">
        <v>9.0999999999999998E-2</v>
      </c>
      <c r="BL56">
        <v>0.17899999999999999</v>
      </c>
      <c r="BM56">
        <v>4.5594999999999999</v>
      </c>
      <c r="BN56"/>
      <c r="BO56"/>
      <c r="BP56"/>
      <c r="BQ56">
        <v>13.977</v>
      </c>
      <c r="BR56">
        <v>0.37314000000000003</v>
      </c>
      <c r="BS56">
        <v>0.236207</v>
      </c>
      <c r="BT56">
        <v>1.2793000000000001E-2</v>
      </c>
      <c r="BU56">
        <v>8.9824129999999993</v>
      </c>
      <c r="BV56">
        <v>4.7477606999999997</v>
      </c>
      <c r="BW56" s="4">
        <f t="shared" si="9"/>
        <v>2.3731535145999998</v>
      </c>
      <c r="BY56" s="4">
        <f t="shared" si="10"/>
        <v>18497.920370933181</v>
      </c>
      <c r="BZ56" s="4">
        <f t="shared" si="11"/>
        <v>1376.5139689793975</v>
      </c>
      <c r="CA56" s="4">
        <f t="shared" si="12"/>
        <v>0.60185041472159984</v>
      </c>
      <c r="CB56" s="4">
        <f t="shared" si="13"/>
        <v>31.183374612762897</v>
      </c>
    </row>
    <row r="57" spans="1:80" x14ac:dyDescent="0.25">
      <c r="A57" s="37">
        <v>41704</v>
      </c>
      <c r="B57" s="38">
        <v>3.6997685185185182E-2</v>
      </c>
      <c r="C57">
        <v>14.07</v>
      </c>
      <c r="D57">
        <v>1.6637999999999999</v>
      </c>
      <c r="E57">
        <v>16638.037540000001</v>
      </c>
      <c r="F57">
        <v>5.5</v>
      </c>
      <c r="G57">
        <v>2.4</v>
      </c>
      <c r="H57">
        <v>715.1</v>
      </c>
      <c r="I57"/>
      <c r="J57">
        <v>0.1</v>
      </c>
      <c r="K57">
        <v>0.86719999999999997</v>
      </c>
      <c r="L57">
        <v>12.201499999999999</v>
      </c>
      <c r="M57">
        <v>1.4428000000000001</v>
      </c>
      <c r="N57">
        <v>4.7695999999999996</v>
      </c>
      <c r="O57">
        <v>2.0743999999999998</v>
      </c>
      <c r="P57">
        <v>6.8</v>
      </c>
      <c r="Q57">
        <v>3.6549</v>
      </c>
      <c r="R57">
        <v>1.5895999999999999</v>
      </c>
      <c r="S57">
        <v>5.2</v>
      </c>
      <c r="T57">
        <v>715.11249999999995</v>
      </c>
      <c r="U57"/>
      <c r="V57"/>
      <c r="W57">
        <v>0</v>
      </c>
      <c r="X57">
        <v>8.6699999999999999E-2</v>
      </c>
      <c r="Y57">
        <v>12.4</v>
      </c>
      <c r="Z57">
        <v>849</v>
      </c>
      <c r="AA57">
        <v>874</v>
      </c>
      <c r="AB57">
        <v>803</v>
      </c>
      <c r="AC57">
        <v>54</v>
      </c>
      <c r="AD57">
        <v>10.11</v>
      </c>
      <c r="AE57">
        <v>0.23</v>
      </c>
      <c r="AF57">
        <v>981</v>
      </c>
      <c r="AG57">
        <v>-5</v>
      </c>
      <c r="AH57">
        <v>7</v>
      </c>
      <c r="AI57">
        <v>16</v>
      </c>
      <c r="AJ57">
        <v>191</v>
      </c>
      <c r="AK57">
        <v>189</v>
      </c>
      <c r="AL57">
        <v>7.1</v>
      </c>
      <c r="AM57">
        <v>195</v>
      </c>
      <c r="AN57" t="s">
        <v>155</v>
      </c>
      <c r="AO57">
        <v>2</v>
      </c>
      <c r="AP57" s="39">
        <v>0.70357638888888896</v>
      </c>
      <c r="AQ57">
        <v>47.160575000000001</v>
      </c>
      <c r="AR57">
        <v>-88.484145999999996</v>
      </c>
      <c r="AS57">
        <v>313.8</v>
      </c>
      <c r="AT57">
        <v>34.200000000000003</v>
      </c>
      <c r="AU57">
        <v>12</v>
      </c>
      <c r="AV57">
        <v>8</v>
      </c>
      <c r="AW57" t="s">
        <v>425</v>
      </c>
      <c r="AX57">
        <v>1.2605</v>
      </c>
      <c r="AY57">
        <v>1.0605</v>
      </c>
      <c r="AZ57">
        <v>1.8605</v>
      </c>
      <c r="BA57">
        <v>14.048999999999999</v>
      </c>
      <c r="BB57">
        <v>13.34</v>
      </c>
      <c r="BC57">
        <v>0.95</v>
      </c>
      <c r="BD57">
        <v>15.314</v>
      </c>
      <c r="BE57">
        <v>2699.6379999999999</v>
      </c>
      <c r="BF57">
        <v>203.185</v>
      </c>
      <c r="BG57">
        <v>0.111</v>
      </c>
      <c r="BH57">
        <v>4.8000000000000001E-2</v>
      </c>
      <c r="BI57">
        <v>0.159</v>
      </c>
      <c r="BJ57">
        <v>8.5000000000000006E-2</v>
      </c>
      <c r="BK57">
        <v>3.6999999999999998E-2</v>
      </c>
      <c r="BL57">
        <v>0.122</v>
      </c>
      <c r="BM57">
        <v>5.2279</v>
      </c>
      <c r="BN57"/>
      <c r="BO57"/>
      <c r="BP57"/>
      <c r="BQ57">
        <v>13.951000000000001</v>
      </c>
      <c r="BR57">
        <v>0.40783700000000001</v>
      </c>
      <c r="BS57">
        <v>0.23699999999999999</v>
      </c>
      <c r="BT57">
        <v>1.1793E-2</v>
      </c>
      <c r="BU57">
        <v>9.8176570000000005</v>
      </c>
      <c r="BV57">
        <v>4.7637</v>
      </c>
      <c r="BW57" s="4">
        <f t="shared" si="9"/>
        <v>2.5938249793999999</v>
      </c>
      <c r="BY57" s="4">
        <f t="shared" si="10"/>
        <v>20180.236898077594</v>
      </c>
      <c r="BZ57" s="4">
        <f t="shared" si="11"/>
        <v>1518.8412054267631</v>
      </c>
      <c r="CA57" s="4">
        <f t="shared" si="12"/>
        <v>0.635388943383</v>
      </c>
      <c r="CB57" s="4">
        <f t="shared" si="13"/>
        <v>39.079410083670417</v>
      </c>
    </row>
    <row r="58" spans="1:80" x14ac:dyDescent="0.25">
      <c r="A58" s="37">
        <v>41704</v>
      </c>
      <c r="B58" s="38">
        <v>3.7009259259259263E-2</v>
      </c>
      <c r="C58">
        <v>14.07</v>
      </c>
      <c r="D58">
        <v>1.7176</v>
      </c>
      <c r="E58">
        <v>17175.512930000001</v>
      </c>
      <c r="F58">
        <v>6.9</v>
      </c>
      <c r="G58">
        <v>2.2999999999999998</v>
      </c>
      <c r="H58">
        <v>787.4</v>
      </c>
      <c r="I58"/>
      <c r="J58">
        <v>0.1</v>
      </c>
      <c r="K58">
        <v>0.86660000000000004</v>
      </c>
      <c r="L58">
        <v>12.1938</v>
      </c>
      <c r="M58">
        <v>1.4884999999999999</v>
      </c>
      <c r="N58">
        <v>5.9714999999999998</v>
      </c>
      <c r="O58">
        <v>2.0253999999999999</v>
      </c>
      <c r="P58">
        <v>8</v>
      </c>
      <c r="Q58">
        <v>4.5758999999999999</v>
      </c>
      <c r="R58">
        <v>1.5521</v>
      </c>
      <c r="S58">
        <v>6.1</v>
      </c>
      <c r="T58">
        <v>787.38040000000001</v>
      </c>
      <c r="U58"/>
      <c r="V58"/>
      <c r="W58">
        <v>0</v>
      </c>
      <c r="X58">
        <v>8.6699999999999999E-2</v>
      </c>
      <c r="Y58">
        <v>12.3</v>
      </c>
      <c r="Z58">
        <v>850</v>
      </c>
      <c r="AA58">
        <v>874</v>
      </c>
      <c r="AB58">
        <v>803</v>
      </c>
      <c r="AC58">
        <v>54</v>
      </c>
      <c r="AD58">
        <v>10.11</v>
      </c>
      <c r="AE58">
        <v>0.23</v>
      </c>
      <c r="AF58">
        <v>981</v>
      </c>
      <c r="AG58">
        <v>-5</v>
      </c>
      <c r="AH58">
        <v>7</v>
      </c>
      <c r="AI58">
        <v>16</v>
      </c>
      <c r="AJ58">
        <v>191</v>
      </c>
      <c r="AK58">
        <v>189</v>
      </c>
      <c r="AL58">
        <v>7.1</v>
      </c>
      <c r="AM58">
        <v>195</v>
      </c>
      <c r="AN58" t="s">
        <v>155</v>
      </c>
      <c r="AO58">
        <v>2</v>
      </c>
      <c r="AP58" s="39">
        <v>0.703587962962963</v>
      </c>
      <c r="AQ58">
        <v>47.160710999999999</v>
      </c>
      <c r="AR58">
        <v>-88.484098000000003</v>
      </c>
      <c r="AS58">
        <v>313.89999999999998</v>
      </c>
      <c r="AT58">
        <v>34.9</v>
      </c>
      <c r="AU58">
        <v>12</v>
      </c>
      <c r="AV58">
        <v>9</v>
      </c>
      <c r="AW58" t="s">
        <v>417</v>
      </c>
      <c r="AX58">
        <v>1.179</v>
      </c>
      <c r="AY58">
        <v>1.1605000000000001</v>
      </c>
      <c r="AZ58">
        <v>1.8394999999999999</v>
      </c>
      <c r="BA58">
        <v>14.048999999999999</v>
      </c>
      <c r="BB58">
        <v>13.29</v>
      </c>
      <c r="BC58">
        <v>0.95</v>
      </c>
      <c r="BD58">
        <v>15.387</v>
      </c>
      <c r="BE58">
        <v>2689.0450000000001</v>
      </c>
      <c r="BF58">
        <v>208.92500000000001</v>
      </c>
      <c r="BG58">
        <v>0.13800000000000001</v>
      </c>
      <c r="BH58">
        <v>4.7E-2</v>
      </c>
      <c r="BI58">
        <v>0.185</v>
      </c>
      <c r="BJ58">
        <v>0.106</v>
      </c>
      <c r="BK58">
        <v>3.5999999999999997E-2</v>
      </c>
      <c r="BL58">
        <v>0.14199999999999999</v>
      </c>
      <c r="BM58">
        <v>5.7373000000000003</v>
      </c>
      <c r="BN58"/>
      <c r="BO58"/>
      <c r="BP58"/>
      <c r="BQ58">
        <v>13.896000000000001</v>
      </c>
      <c r="BR58">
        <v>0.49614599999999998</v>
      </c>
      <c r="BS58">
        <v>0.23658599999999999</v>
      </c>
      <c r="BT58">
        <v>1.0793000000000001E-2</v>
      </c>
      <c r="BU58">
        <v>11.943474999999999</v>
      </c>
      <c r="BV58">
        <v>4.7553786000000002</v>
      </c>
      <c r="BW58" s="4">
        <f t="shared" si="9"/>
        <v>3.1554660949999995</v>
      </c>
      <c r="BY58" s="4">
        <f t="shared" si="10"/>
        <v>24453.534874268924</v>
      </c>
      <c r="BZ58" s="4">
        <f t="shared" si="11"/>
        <v>1899.9141976451249</v>
      </c>
      <c r="CA58" s="4">
        <f t="shared" si="12"/>
        <v>0.96393875768999993</v>
      </c>
      <c r="CB58" s="4">
        <f t="shared" si="13"/>
        <v>52.173639948064498</v>
      </c>
    </row>
    <row r="59" spans="1:80" x14ac:dyDescent="0.25">
      <c r="A59" s="37">
        <v>41704</v>
      </c>
      <c r="B59" s="38">
        <v>3.7020833333333336E-2</v>
      </c>
      <c r="C59">
        <v>14.047000000000001</v>
      </c>
      <c r="D59">
        <v>1.7955000000000001</v>
      </c>
      <c r="E59">
        <v>17954.531650000001</v>
      </c>
      <c r="F59">
        <v>10.8</v>
      </c>
      <c r="G59">
        <v>12.6</v>
      </c>
      <c r="H59">
        <v>867.4</v>
      </c>
      <c r="I59"/>
      <c r="J59">
        <v>0.1</v>
      </c>
      <c r="K59">
        <v>0.86609999999999998</v>
      </c>
      <c r="L59">
        <v>12.1655</v>
      </c>
      <c r="M59">
        <v>1.5549999999999999</v>
      </c>
      <c r="N59">
        <v>9.3742999999999999</v>
      </c>
      <c r="O59">
        <v>10.9055</v>
      </c>
      <c r="P59">
        <v>20.3</v>
      </c>
      <c r="Q59">
        <v>7.1833999999999998</v>
      </c>
      <c r="R59">
        <v>8.3567</v>
      </c>
      <c r="S59">
        <v>15.5</v>
      </c>
      <c r="T59">
        <v>867.43050000000005</v>
      </c>
      <c r="U59"/>
      <c r="V59"/>
      <c r="W59">
        <v>0</v>
      </c>
      <c r="X59">
        <v>8.6599999999999996E-2</v>
      </c>
      <c r="Y59">
        <v>12.3</v>
      </c>
      <c r="Z59">
        <v>850</v>
      </c>
      <c r="AA59">
        <v>873</v>
      </c>
      <c r="AB59">
        <v>802</v>
      </c>
      <c r="AC59">
        <v>54</v>
      </c>
      <c r="AD59">
        <v>10.11</v>
      </c>
      <c r="AE59">
        <v>0.23</v>
      </c>
      <c r="AF59">
        <v>981</v>
      </c>
      <c r="AG59">
        <v>-5</v>
      </c>
      <c r="AH59">
        <v>7</v>
      </c>
      <c r="AI59">
        <v>16</v>
      </c>
      <c r="AJ59">
        <v>191.2</v>
      </c>
      <c r="AK59">
        <v>189</v>
      </c>
      <c r="AL59">
        <v>7.1</v>
      </c>
      <c r="AM59">
        <v>195</v>
      </c>
      <c r="AN59" t="s">
        <v>155</v>
      </c>
      <c r="AO59">
        <v>2</v>
      </c>
      <c r="AP59" s="39">
        <v>0.70359953703703704</v>
      </c>
      <c r="AQ59">
        <v>47.160850000000003</v>
      </c>
      <c r="AR59">
        <v>-88.484044999999995</v>
      </c>
      <c r="AS59">
        <v>314.10000000000002</v>
      </c>
      <c r="AT59">
        <v>35.700000000000003</v>
      </c>
      <c r="AU59">
        <v>12</v>
      </c>
      <c r="AV59">
        <v>9</v>
      </c>
      <c r="AW59" t="s">
        <v>417</v>
      </c>
      <c r="AX59">
        <v>0.97899999999999998</v>
      </c>
      <c r="AY59">
        <v>1.1395</v>
      </c>
      <c r="AZ59">
        <v>1.5580000000000001</v>
      </c>
      <c r="BA59">
        <v>14.048999999999999</v>
      </c>
      <c r="BB59">
        <v>13.23</v>
      </c>
      <c r="BC59">
        <v>0.94</v>
      </c>
      <c r="BD59">
        <v>15.465</v>
      </c>
      <c r="BE59">
        <v>2673.806</v>
      </c>
      <c r="BF59">
        <v>217.52199999999999</v>
      </c>
      <c r="BG59">
        <v>0.216</v>
      </c>
      <c r="BH59">
        <v>0.251</v>
      </c>
      <c r="BI59">
        <v>0.46700000000000003</v>
      </c>
      <c r="BJ59">
        <v>0.16500000000000001</v>
      </c>
      <c r="BK59">
        <v>0.192</v>
      </c>
      <c r="BL59">
        <v>0.35799999999999998</v>
      </c>
      <c r="BM59">
        <v>6.2994000000000003</v>
      </c>
      <c r="BN59"/>
      <c r="BO59"/>
      <c r="BP59"/>
      <c r="BQ59">
        <v>13.84</v>
      </c>
      <c r="BR59">
        <v>0.54992700000000005</v>
      </c>
      <c r="BS59">
        <v>0.23499999999999999</v>
      </c>
      <c r="BT59">
        <v>0.01</v>
      </c>
      <c r="BU59">
        <v>13.238118</v>
      </c>
      <c r="BV59">
        <v>4.7234999999999996</v>
      </c>
      <c r="BW59" s="4">
        <f t="shared" si="9"/>
        <v>3.4975107755999999</v>
      </c>
      <c r="BY59" s="4">
        <f t="shared" si="10"/>
        <v>26950.635719274032</v>
      </c>
      <c r="BZ59" s="4">
        <f t="shared" si="11"/>
        <v>2192.5136613979944</v>
      </c>
      <c r="CA59" s="4">
        <f t="shared" si="12"/>
        <v>1.6631180024579999</v>
      </c>
      <c r="CB59" s="4">
        <f t="shared" si="13"/>
        <v>63.494821482932885</v>
      </c>
    </row>
    <row r="60" spans="1:80" x14ac:dyDescent="0.25">
      <c r="A60" s="37">
        <v>41704</v>
      </c>
      <c r="B60" s="38">
        <v>3.703240740740741E-2</v>
      </c>
      <c r="C60">
        <v>13.96</v>
      </c>
      <c r="D60">
        <v>1.8766</v>
      </c>
      <c r="E60">
        <v>18765.902320000001</v>
      </c>
      <c r="F60">
        <v>14.9</v>
      </c>
      <c r="G60">
        <v>8.8000000000000007</v>
      </c>
      <c r="H60">
        <v>843.4</v>
      </c>
      <c r="I60"/>
      <c r="J60">
        <v>0.1</v>
      </c>
      <c r="K60">
        <v>0.86619999999999997</v>
      </c>
      <c r="L60">
        <v>12.091799999999999</v>
      </c>
      <c r="M60">
        <v>1.6254999999999999</v>
      </c>
      <c r="N60">
        <v>12.8681</v>
      </c>
      <c r="O60">
        <v>7.5838999999999999</v>
      </c>
      <c r="P60">
        <v>20.5</v>
      </c>
      <c r="Q60">
        <v>9.8605999999999998</v>
      </c>
      <c r="R60">
        <v>5.8113999999999999</v>
      </c>
      <c r="S60">
        <v>15.7</v>
      </c>
      <c r="T60">
        <v>843.42550000000006</v>
      </c>
      <c r="U60"/>
      <c r="V60"/>
      <c r="W60">
        <v>0</v>
      </c>
      <c r="X60">
        <v>8.6599999999999996E-2</v>
      </c>
      <c r="Y60">
        <v>12.4</v>
      </c>
      <c r="Z60">
        <v>848</v>
      </c>
      <c r="AA60">
        <v>873</v>
      </c>
      <c r="AB60">
        <v>800</v>
      </c>
      <c r="AC60">
        <v>54</v>
      </c>
      <c r="AD60">
        <v>10.11</v>
      </c>
      <c r="AE60">
        <v>0.23</v>
      </c>
      <c r="AF60">
        <v>981</v>
      </c>
      <c r="AG60">
        <v>-5</v>
      </c>
      <c r="AH60">
        <v>7</v>
      </c>
      <c r="AI60">
        <v>16</v>
      </c>
      <c r="AJ60">
        <v>192</v>
      </c>
      <c r="AK60">
        <v>189</v>
      </c>
      <c r="AL60">
        <v>7.5</v>
      </c>
      <c r="AM60">
        <v>195</v>
      </c>
      <c r="AN60" t="s">
        <v>155</v>
      </c>
      <c r="AO60">
        <v>2</v>
      </c>
      <c r="AP60" s="39">
        <v>0.70361111111111108</v>
      </c>
      <c r="AQ60">
        <v>47.160989999999998</v>
      </c>
      <c r="AR60">
        <v>-88.483994999999993</v>
      </c>
      <c r="AS60">
        <v>314.3</v>
      </c>
      <c r="AT60">
        <v>35.9</v>
      </c>
      <c r="AU60">
        <v>12</v>
      </c>
      <c r="AV60">
        <v>9</v>
      </c>
      <c r="AW60" t="s">
        <v>417</v>
      </c>
      <c r="AX60">
        <v>0.9</v>
      </c>
      <c r="AY60">
        <v>1.1000000000000001</v>
      </c>
      <c r="AZ60">
        <v>1.4</v>
      </c>
      <c r="BA60">
        <v>14.048999999999999</v>
      </c>
      <c r="BB60">
        <v>13.23</v>
      </c>
      <c r="BC60">
        <v>0.94</v>
      </c>
      <c r="BD60">
        <v>15.45</v>
      </c>
      <c r="BE60">
        <v>2658.692</v>
      </c>
      <c r="BF60">
        <v>227.47300000000001</v>
      </c>
      <c r="BG60">
        <v>0.29599999999999999</v>
      </c>
      <c r="BH60">
        <v>0.17499999999999999</v>
      </c>
      <c r="BI60">
        <v>0.47099999999999997</v>
      </c>
      <c r="BJ60">
        <v>0.22700000000000001</v>
      </c>
      <c r="BK60">
        <v>0.13400000000000001</v>
      </c>
      <c r="BL60">
        <v>0.36099999999999999</v>
      </c>
      <c r="BM60">
        <v>6.1275000000000004</v>
      </c>
      <c r="BN60"/>
      <c r="BO60"/>
      <c r="BP60"/>
      <c r="BQ60">
        <v>13.848000000000001</v>
      </c>
      <c r="BR60">
        <v>0.51693</v>
      </c>
      <c r="BS60">
        <v>0.23499999999999999</v>
      </c>
      <c r="BT60">
        <v>0.01</v>
      </c>
      <c r="BU60">
        <v>12.443797999999999</v>
      </c>
      <c r="BV60">
        <v>4.7234999999999996</v>
      </c>
      <c r="BW60" s="4">
        <f t="shared" si="9"/>
        <v>3.2876514315999996</v>
      </c>
      <c r="BY60" s="4">
        <f t="shared" si="10"/>
        <v>25190.329822753258</v>
      </c>
      <c r="BZ60" s="4">
        <f t="shared" si="11"/>
        <v>2155.2402067524754</v>
      </c>
      <c r="CA60" s="4">
        <f t="shared" si="12"/>
        <v>2.1507586699643997</v>
      </c>
      <c r="CB60" s="4">
        <f t="shared" si="13"/>
        <v>58.056272027342999</v>
      </c>
    </row>
    <row r="61" spans="1:80" x14ac:dyDescent="0.25">
      <c r="A61" s="37">
        <v>41704</v>
      </c>
      <c r="B61" s="38">
        <v>3.7043981481481483E-2</v>
      </c>
      <c r="C61">
        <v>13.96</v>
      </c>
      <c r="D61">
        <v>1.9336</v>
      </c>
      <c r="E61">
        <v>19335.661769999999</v>
      </c>
      <c r="F61">
        <v>18.8</v>
      </c>
      <c r="G61">
        <v>5.8</v>
      </c>
      <c r="H61">
        <v>833.6</v>
      </c>
      <c r="I61"/>
      <c r="J61">
        <v>0.1</v>
      </c>
      <c r="K61">
        <v>0.86580000000000001</v>
      </c>
      <c r="L61">
        <v>12.085900000000001</v>
      </c>
      <c r="M61">
        <v>1.6739999999999999</v>
      </c>
      <c r="N61">
        <v>16.256699999999999</v>
      </c>
      <c r="O61">
        <v>5.0313999999999997</v>
      </c>
      <c r="P61">
        <v>21.3</v>
      </c>
      <c r="Q61">
        <v>12.4573</v>
      </c>
      <c r="R61">
        <v>3.8555000000000001</v>
      </c>
      <c r="S61">
        <v>16.3</v>
      </c>
      <c r="T61">
        <v>833.61850000000004</v>
      </c>
      <c r="U61"/>
      <c r="V61"/>
      <c r="W61">
        <v>0</v>
      </c>
      <c r="X61">
        <v>8.6599999999999996E-2</v>
      </c>
      <c r="Y61">
        <v>12.4</v>
      </c>
      <c r="Z61">
        <v>849</v>
      </c>
      <c r="AA61">
        <v>872</v>
      </c>
      <c r="AB61">
        <v>800</v>
      </c>
      <c r="AC61">
        <v>54</v>
      </c>
      <c r="AD61">
        <v>10.11</v>
      </c>
      <c r="AE61">
        <v>0.23</v>
      </c>
      <c r="AF61">
        <v>981</v>
      </c>
      <c r="AG61">
        <v>-5</v>
      </c>
      <c r="AH61">
        <v>7</v>
      </c>
      <c r="AI61">
        <v>16</v>
      </c>
      <c r="AJ61">
        <v>191.8</v>
      </c>
      <c r="AK61">
        <v>189</v>
      </c>
      <c r="AL61">
        <v>7.6</v>
      </c>
      <c r="AM61">
        <v>195</v>
      </c>
      <c r="AN61" t="s">
        <v>155</v>
      </c>
      <c r="AO61">
        <v>2</v>
      </c>
      <c r="AP61" s="39">
        <v>0.70362268518518523</v>
      </c>
      <c r="AQ61">
        <v>47.161149999999999</v>
      </c>
      <c r="AR61">
        <v>-88.483985000000004</v>
      </c>
      <c r="AS61">
        <v>314.3</v>
      </c>
      <c r="AT61">
        <v>37.200000000000003</v>
      </c>
      <c r="AU61">
        <v>12</v>
      </c>
      <c r="AV61">
        <v>9</v>
      </c>
      <c r="AW61" t="s">
        <v>417</v>
      </c>
      <c r="AX61">
        <v>1.0209999999999999</v>
      </c>
      <c r="AY61">
        <v>1.0395000000000001</v>
      </c>
      <c r="AZ61">
        <v>1.5209999999999999</v>
      </c>
      <c r="BA61">
        <v>14.048999999999999</v>
      </c>
      <c r="BB61">
        <v>13.18</v>
      </c>
      <c r="BC61">
        <v>0.94</v>
      </c>
      <c r="BD61">
        <v>15.507</v>
      </c>
      <c r="BE61">
        <v>2649.3739999999998</v>
      </c>
      <c r="BF61">
        <v>233.55799999999999</v>
      </c>
      <c r="BG61">
        <v>0.373</v>
      </c>
      <c r="BH61">
        <v>0.11600000000000001</v>
      </c>
      <c r="BI61">
        <v>0.48899999999999999</v>
      </c>
      <c r="BJ61">
        <v>0.28599999999999998</v>
      </c>
      <c r="BK61">
        <v>8.8999999999999996E-2</v>
      </c>
      <c r="BL61">
        <v>0.374</v>
      </c>
      <c r="BM61">
        <v>6.0380000000000003</v>
      </c>
      <c r="BN61"/>
      <c r="BO61"/>
      <c r="BP61"/>
      <c r="BQ61">
        <v>13.798999999999999</v>
      </c>
      <c r="BR61">
        <v>0.50548099999999996</v>
      </c>
      <c r="BS61">
        <v>0.235621</v>
      </c>
      <c r="BT61">
        <v>0.01</v>
      </c>
      <c r="BU61">
        <v>12.168191999999999</v>
      </c>
      <c r="BV61">
        <v>4.7359821000000002</v>
      </c>
      <c r="BW61" s="4">
        <f t="shared" si="9"/>
        <v>3.2148363263999999</v>
      </c>
      <c r="BY61" s="4">
        <f t="shared" si="10"/>
        <v>24546.082877090608</v>
      </c>
      <c r="BZ61" s="4">
        <f t="shared" si="11"/>
        <v>2163.8824962453505</v>
      </c>
      <c r="CA61" s="4">
        <f t="shared" si="12"/>
        <v>2.6497503571967997</v>
      </c>
      <c r="CB61" s="4">
        <f t="shared" si="13"/>
        <v>55.941233065574394</v>
      </c>
    </row>
    <row r="62" spans="1:80" x14ac:dyDescent="0.25">
      <c r="A62" s="37">
        <v>41704</v>
      </c>
      <c r="B62" s="38">
        <v>3.7055555555555557E-2</v>
      </c>
      <c r="C62">
        <v>13.952999999999999</v>
      </c>
      <c r="D62">
        <v>1.9426000000000001</v>
      </c>
      <c r="E62">
        <v>19426.288069999999</v>
      </c>
      <c r="F62">
        <v>26</v>
      </c>
      <c r="G62">
        <v>0.4</v>
      </c>
      <c r="H62">
        <v>824.2</v>
      </c>
      <c r="I62"/>
      <c r="J62">
        <v>0.1</v>
      </c>
      <c r="K62">
        <v>0.86560000000000004</v>
      </c>
      <c r="L62">
        <v>12.078200000000001</v>
      </c>
      <c r="M62">
        <v>1.6816</v>
      </c>
      <c r="N62">
        <v>22.506900000000002</v>
      </c>
      <c r="O62">
        <v>0.3463</v>
      </c>
      <c r="P62">
        <v>22.9</v>
      </c>
      <c r="Q62">
        <v>17.246700000000001</v>
      </c>
      <c r="R62">
        <v>0.26529999999999998</v>
      </c>
      <c r="S62">
        <v>17.5</v>
      </c>
      <c r="T62">
        <v>824.16650000000004</v>
      </c>
      <c r="U62"/>
      <c r="V62"/>
      <c r="W62">
        <v>0</v>
      </c>
      <c r="X62">
        <v>8.6599999999999996E-2</v>
      </c>
      <c r="Y62">
        <v>12.4</v>
      </c>
      <c r="Z62">
        <v>848</v>
      </c>
      <c r="AA62">
        <v>872</v>
      </c>
      <c r="AB62">
        <v>799</v>
      </c>
      <c r="AC62">
        <v>54</v>
      </c>
      <c r="AD62">
        <v>10.11</v>
      </c>
      <c r="AE62">
        <v>0.23</v>
      </c>
      <c r="AF62">
        <v>981</v>
      </c>
      <c r="AG62">
        <v>-5</v>
      </c>
      <c r="AH62">
        <v>7</v>
      </c>
      <c r="AI62">
        <v>16</v>
      </c>
      <c r="AJ62">
        <v>191.2</v>
      </c>
      <c r="AK62">
        <v>189</v>
      </c>
      <c r="AL62">
        <v>7.4</v>
      </c>
      <c r="AM62">
        <v>195</v>
      </c>
      <c r="AN62" t="s">
        <v>155</v>
      </c>
      <c r="AO62">
        <v>2</v>
      </c>
      <c r="AP62" s="39">
        <v>0.70363425925925915</v>
      </c>
      <c r="AQ62">
        <v>47.161318999999999</v>
      </c>
      <c r="AR62">
        <v>-88.483998</v>
      </c>
      <c r="AS62">
        <v>314.5</v>
      </c>
      <c r="AT62">
        <v>39</v>
      </c>
      <c r="AU62">
        <v>12</v>
      </c>
      <c r="AV62">
        <v>9</v>
      </c>
      <c r="AW62" t="s">
        <v>417</v>
      </c>
      <c r="AX62">
        <v>1.1605000000000001</v>
      </c>
      <c r="AY62">
        <v>1.0605</v>
      </c>
      <c r="AZ62">
        <v>1.6605000000000001</v>
      </c>
      <c r="BA62">
        <v>14.048999999999999</v>
      </c>
      <c r="BB62">
        <v>13.17</v>
      </c>
      <c r="BC62">
        <v>0.94</v>
      </c>
      <c r="BD62">
        <v>15.52</v>
      </c>
      <c r="BE62">
        <v>2647.8780000000002</v>
      </c>
      <c r="BF62">
        <v>234.64099999999999</v>
      </c>
      <c r="BG62">
        <v>0.51700000000000002</v>
      </c>
      <c r="BH62">
        <v>8.0000000000000002E-3</v>
      </c>
      <c r="BI62">
        <v>0.52500000000000002</v>
      </c>
      <c r="BJ62">
        <v>0.39600000000000002</v>
      </c>
      <c r="BK62">
        <v>6.0000000000000001E-3</v>
      </c>
      <c r="BL62">
        <v>0.40200000000000002</v>
      </c>
      <c r="BM62">
        <v>5.97</v>
      </c>
      <c r="BN62"/>
      <c r="BO62"/>
      <c r="BP62"/>
      <c r="BQ62">
        <v>13.798999999999999</v>
      </c>
      <c r="BR62">
        <v>0.48371999999999998</v>
      </c>
      <c r="BS62">
        <v>0.237793</v>
      </c>
      <c r="BT62">
        <v>0.01</v>
      </c>
      <c r="BU62">
        <v>11.644349999999999</v>
      </c>
      <c r="BV62">
        <v>4.7796393000000004</v>
      </c>
      <c r="BW62" s="4">
        <f t="shared" si="9"/>
        <v>3.0764372699999996</v>
      </c>
      <c r="BY62" s="4">
        <f t="shared" si="10"/>
        <v>23476.107769333019</v>
      </c>
      <c r="BZ62" s="4">
        <f t="shared" si="11"/>
        <v>2080.3290042456897</v>
      </c>
      <c r="CA62" s="4">
        <f t="shared" si="12"/>
        <v>3.51093920364</v>
      </c>
      <c r="CB62" s="4">
        <f t="shared" si="13"/>
        <v>52.930068297299997</v>
      </c>
    </row>
    <row r="63" spans="1:80" x14ac:dyDescent="0.25">
      <c r="A63" s="37">
        <v>41704</v>
      </c>
      <c r="B63" s="38">
        <v>3.706712962962963E-2</v>
      </c>
      <c r="C63">
        <v>13.956</v>
      </c>
      <c r="D63">
        <v>1.9072</v>
      </c>
      <c r="E63">
        <v>19072.3786</v>
      </c>
      <c r="F63">
        <v>25.2</v>
      </c>
      <c r="G63">
        <v>-12.3</v>
      </c>
      <c r="H63">
        <v>802.8</v>
      </c>
      <c r="I63"/>
      <c r="J63">
        <v>0.1</v>
      </c>
      <c r="K63">
        <v>0.86599999999999999</v>
      </c>
      <c r="L63">
        <v>12.085599999999999</v>
      </c>
      <c r="M63">
        <v>1.6516999999999999</v>
      </c>
      <c r="N63">
        <v>21.865400000000001</v>
      </c>
      <c r="O63">
        <v>0</v>
      </c>
      <c r="P63">
        <v>21.9</v>
      </c>
      <c r="Q63">
        <v>16.755099999999999</v>
      </c>
      <c r="R63">
        <v>0</v>
      </c>
      <c r="S63">
        <v>16.8</v>
      </c>
      <c r="T63">
        <v>802.75099999999998</v>
      </c>
      <c r="U63"/>
      <c r="V63"/>
      <c r="W63">
        <v>0</v>
      </c>
      <c r="X63">
        <v>8.6599999999999996E-2</v>
      </c>
      <c r="Y63">
        <v>12.4</v>
      </c>
      <c r="Z63">
        <v>849</v>
      </c>
      <c r="AA63">
        <v>871</v>
      </c>
      <c r="AB63">
        <v>798</v>
      </c>
      <c r="AC63">
        <v>54</v>
      </c>
      <c r="AD63">
        <v>10.11</v>
      </c>
      <c r="AE63">
        <v>0.23</v>
      </c>
      <c r="AF63">
        <v>981</v>
      </c>
      <c r="AG63">
        <v>-5</v>
      </c>
      <c r="AH63">
        <v>7</v>
      </c>
      <c r="AI63">
        <v>16</v>
      </c>
      <c r="AJ63">
        <v>192</v>
      </c>
      <c r="AK63">
        <v>189</v>
      </c>
      <c r="AL63">
        <v>7.5</v>
      </c>
      <c r="AM63">
        <v>194.8</v>
      </c>
      <c r="AN63" t="s">
        <v>155</v>
      </c>
      <c r="AO63">
        <v>2</v>
      </c>
      <c r="AP63" s="39">
        <v>0.7036458333333333</v>
      </c>
      <c r="AQ63">
        <v>47.161484000000002</v>
      </c>
      <c r="AR63">
        <v>-88.484014999999999</v>
      </c>
      <c r="AS63">
        <v>315.10000000000002</v>
      </c>
      <c r="AT63">
        <v>39.799999999999997</v>
      </c>
      <c r="AU63">
        <v>12</v>
      </c>
      <c r="AV63">
        <v>9</v>
      </c>
      <c r="AW63" t="s">
        <v>417</v>
      </c>
      <c r="AX63">
        <v>1.079121</v>
      </c>
      <c r="AY63">
        <v>1.1000000000000001</v>
      </c>
      <c r="AZ63">
        <v>1.6395599999999999</v>
      </c>
      <c r="BA63">
        <v>14.048999999999999</v>
      </c>
      <c r="BB63">
        <v>13.21</v>
      </c>
      <c r="BC63">
        <v>0.94</v>
      </c>
      <c r="BD63">
        <v>15.473000000000001</v>
      </c>
      <c r="BE63">
        <v>2654.252</v>
      </c>
      <c r="BF63">
        <v>230.874</v>
      </c>
      <c r="BG63">
        <v>0.503</v>
      </c>
      <c r="BH63">
        <v>0</v>
      </c>
      <c r="BI63">
        <v>0.503</v>
      </c>
      <c r="BJ63">
        <v>0.38500000000000001</v>
      </c>
      <c r="BK63">
        <v>0</v>
      </c>
      <c r="BL63">
        <v>0.38500000000000001</v>
      </c>
      <c r="BM63">
        <v>5.8253000000000004</v>
      </c>
      <c r="BN63"/>
      <c r="BO63"/>
      <c r="BP63"/>
      <c r="BQ63">
        <v>13.829000000000001</v>
      </c>
      <c r="BR63">
        <v>0.45117200000000002</v>
      </c>
      <c r="BS63">
        <v>0.23699999999999999</v>
      </c>
      <c r="BT63">
        <v>0.01</v>
      </c>
      <c r="BU63">
        <v>10.860837999999999</v>
      </c>
      <c r="BV63">
        <v>4.7637</v>
      </c>
      <c r="BW63" s="4">
        <f t="shared" si="9"/>
        <v>2.8694333995999997</v>
      </c>
      <c r="BY63" s="4">
        <f t="shared" si="10"/>
        <v>21949.183108590205</v>
      </c>
      <c r="BZ63" s="4">
        <f t="shared" si="11"/>
        <v>1909.1991645904964</v>
      </c>
      <c r="CA63" s="4">
        <f t="shared" si="12"/>
        <v>3.1837351904819999</v>
      </c>
      <c r="CB63" s="4">
        <f t="shared" si="13"/>
        <v>48.171980792505956</v>
      </c>
    </row>
    <row r="64" spans="1:80" x14ac:dyDescent="0.25">
      <c r="A64" s="37">
        <v>41704</v>
      </c>
      <c r="B64" s="38">
        <v>3.7078703703703704E-2</v>
      </c>
      <c r="C64">
        <v>13.968</v>
      </c>
      <c r="D64">
        <v>1.8395999999999999</v>
      </c>
      <c r="E64">
        <v>18395.720229999999</v>
      </c>
      <c r="F64">
        <v>20.8</v>
      </c>
      <c r="G64">
        <v>-18.3</v>
      </c>
      <c r="H64">
        <v>800.4</v>
      </c>
      <c r="I64"/>
      <c r="J64">
        <v>0.1</v>
      </c>
      <c r="K64">
        <v>0.86650000000000005</v>
      </c>
      <c r="L64">
        <v>12.1036</v>
      </c>
      <c r="M64">
        <v>1.5940000000000001</v>
      </c>
      <c r="N64">
        <v>18.023299999999999</v>
      </c>
      <c r="O64">
        <v>0</v>
      </c>
      <c r="P64">
        <v>18</v>
      </c>
      <c r="Q64">
        <v>13.811</v>
      </c>
      <c r="R64">
        <v>0</v>
      </c>
      <c r="S64">
        <v>13.8</v>
      </c>
      <c r="T64">
        <v>800.39620000000002</v>
      </c>
      <c r="U64"/>
      <c r="V64"/>
      <c r="W64">
        <v>0</v>
      </c>
      <c r="X64">
        <v>8.6699999999999999E-2</v>
      </c>
      <c r="Y64">
        <v>12.4</v>
      </c>
      <c r="Z64">
        <v>849</v>
      </c>
      <c r="AA64">
        <v>871</v>
      </c>
      <c r="AB64">
        <v>797</v>
      </c>
      <c r="AC64">
        <v>54</v>
      </c>
      <c r="AD64">
        <v>10.11</v>
      </c>
      <c r="AE64">
        <v>0.23</v>
      </c>
      <c r="AF64">
        <v>981</v>
      </c>
      <c r="AG64">
        <v>-5</v>
      </c>
      <c r="AH64">
        <v>7</v>
      </c>
      <c r="AI64">
        <v>16</v>
      </c>
      <c r="AJ64">
        <v>192</v>
      </c>
      <c r="AK64">
        <v>189.2</v>
      </c>
      <c r="AL64">
        <v>7.6</v>
      </c>
      <c r="AM64">
        <v>194.4</v>
      </c>
      <c r="AN64" t="s">
        <v>155</v>
      </c>
      <c r="AO64">
        <v>2</v>
      </c>
      <c r="AP64" s="39">
        <v>0.70365740740740745</v>
      </c>
      <c r="AQ64">
        <v>47.161645999999998</v>
      </c>
      <c r="AR64">
        <v>-88.484042000000002</v>
      </c>
      <c r="AS64">
        <v>315.39999999999998</v>
      </c>
      <c r="AT64">
        <v>40.200000000000003</v>
      </c>
      <c r="AU64">
        <v>12</v>
      </c>
      <c r="AV64">
        <v>9</v>
      </c>
      <c r="AW64" t="s">
        <v>417</v>
      </c>
      <c r="AX64">
        <v>1</v>
      </c>
      <c r="AY64">
        <v>1.1000000000000001</v>
      </c>
      <c r="AZ64">
        <v>1.6</v>
      </c>
      <c r="BA64">
        <v>14.048999999999999</v>
      </c>
      <c r="BB64">
        <v>13.26</v>
      </c>
      <c r="BC64">
        <v>0.94</v>
      </c>
      <c r="BD64">
        <v>15.404</v>
      </c>
      <c r="BE64">
        <v>2665.924</v>
      </c>
      <c r="BF64">
        <v>223.46299999999999</v>
      </c>
      <c r="BG64">
        <v>0.41599999999999998</v>
      </c>
      <c r="BH64">
        <v>0</v>
      </c>
      <c r="BI64">
        <v>0.41599999999999998</v>
      </c>
      <c r="BJ64">
        <v>0.31900000000000001</v>
      </c>
      <c r="BK64">
        <v>0</v>
      </c>
      <c r="BL64">
        <v>0.31900000000000001</v>
      </c>
      <c r="BM64">
        <v>5.8250999999999999</v>
      </c>
      <c r="BN64"/>
      <c r="BO64"/>
      <c r="BP64"/>
      <c r="BQ64">
        <v>13.877000000000001</v>
      </c>
      <c r="BR64">
        <v>0.44944800000000001</v>
      </c>
      <c r="BS64">
        <v>0.237207</v>
      </c>
      <c r="BT64">
        <v>0.01</v>
      </c>
      <c r="BU64">
        <v>10.819326</v>
      </c>
      <c r="BV64">
        <v>4.7678607</v>
      </c>
      <c r="BW64" s="4">
        <f t="shared" si="9"/>
        <v>2.8584659291999999</v>
      </c>
      <c r="BY64" s="4">
        <f t="shared" si="10"/>
        <v>21961.441545076352</v>
      </c>
      <c r="BZ64" s="4">
        <f t="shared" si="11"/>
        <v>1840.851281577193</v>
      </c>
      <c r="CA64" s="4">
        <f t="shared" si="12"/>
        <v>2.6278693064315997</v>
      </c>
      <c r="CB64" s="4">
        <f t="shared" si="13"/>
        <v>47.986211589011639</v>
      </c>
    </row>
    <row r="65" spans="1:80" x14ac:dyDescent="0.25">
      <c r="A65" s="37">
        <v>41704</v>
      </c>
      <c r="B65" s="38">
        <v>3.7090277777777778E-2</v>
      </c>
      <c r="C65">
        <v>13.978</v>
      </c>
      <c r="D65">
        <v>1.8236000000000001</v>
      </c>
      <c r="E65">
        <v>18236.067709999999</v>
      </c>
      <c r="F65">
        <v>17.399999999999999</v>
      </c>
      <c r="G65">
        <v>-0.6</v>
      </c>
      <c r="H65">
        <v>753.7</v>
      </c>
      <c r="I65"/>
      <c r="J65">
        <v>0.1</v>
      </c>
      <c r="K65">
        <v>0.86660000000000004</v>
      </c>
      <c r="L65">
        <v>12.1127</v>
      </c>
      <c r="M65">
        <v>1.5803</v>
      </c>
      <c r="N65">
        <v>15.042199999999999</v>
      </c>
      <c r="O65">
        <v>0</v>
      </c>
      <c r="P65">
        <v>15</v>
      </c>
      <c r="Q65">
        <v>11.5266</v>
      </c>
      <c r="R65">
        <v>0</v>
      </c>
      <c r="S65">
        <v>11.5</v>
      </c>
      <c r="T65">
        <v>753.70330000000001</v>
      </c>
      <c r="U65"/>
      <c r="V65"/>
      <c r="W65">
        <v>0</v>
      </c>
      <c r="X65">
        <v>8.6699999999999999E-2</v>
      </c>
      <c r="Y65">
        <v>12.4</v>
      </c>
      <c r="Z65">
        <v>847</v>
      </c>
      <c r="AA65">
        <v>870</v>
      </c>
      <c r="AB65">
        <v>795</v>
      </c>
      <c r="AC65">
        <v>54</v>
      </c>
      <c r="AD65">
        <v>10.11</v>
      </c>
      <c r="AE65">
        <v>0.23</v>
      </c>
      <c r="AF65">
        <v>981</v>
      </c>
      <c r="AG65">
        <v>-5</v>
      </c>
      <c r="AH65">
        <v>7</v>
      </c>
      <c r="AI65">
        <v>16</v>
      </c>
      <c r="AJ65">
        <v>191.8</v>
      </c>
      <c r="AK65">
        <v>189.8</v>
      </c>
      <c r="AL65">
        <v>7.4</v>
      </c>
      <c r="AM65">
        <v>194</v>
      </c>
      <c r="AN65" t="s">
        <v>155</v>
      </c>
      <c r="AO65">
        <v>2</v>
      </c>
      <c r="AP65" s="39">
        <v>0.70366898148148149</v>
      </c>
      <c r="AQ65">
        <v>47.161805999999999</v>
      </c>
      <c r="AR65">
        <v>-88.484097000000006</v>
      </c>
      <c r="AS65">
        <v>315.39999999999998</v>
      </c>
      <c r="AT65">
        <v>40.5</v>
      </c>
      <c r="AU65">
        <v>12</v>
      </c>
      <c r="AV65">
        <v>9</v>
      </c>
      <c r="AW65" t="s">
        <v>417</v>
      </c>
      <c r="AX65">
        <v>1</v>
      </c>
      <c r="AY65">
        <v>1.1000000000000001</v>
      </c>
      <c r="AZ65">
        <v>1.6</v>
      </c>
      <c r="BA65">
        <v>14.048999999999999</v>
      </c>
      <c r="BB65">
        <v>13.27</v>
      </c>
      <c r="BC65">
        <v>0.94</v>
      </c>
      <c r="BD65">
        <v>15.398</v>
      </c>
      <c r="BE65">
        <v>2669.739</v>
      </c>
      <c r="BF65">
        <v>221.68600000000001</v>
      </c>
      <c r="BG65">
        <v>0.34699999999999998</v>
      </c>
      <c r="BH65">
        <v>0</v>
      </c>
      <c r="BI65">
        <v>0.34699999999999998</v>
      </c>
      <c r="BJ65">
        <v>0.26600000000000001</v>
      </c>
      <c r="BK65">
        <v>0</v>
      </c>
      <c r="BL65">
        <v>0.26600000000000001</v>
      </c>
      <c r="BM65">
        <v>5.4889999999999999</v>
      </c>
      <c r="BN65"/>
      <c r="BO65"/>
      <c r="BP65"/>
      <c r="BQ65">
        <v>13.888</v>
      </c>
      <c r="BR65">
        <v>0.455206</v>
      </c>
      <c r="BS65">
        <v>0.23779400000000001</v>
      </c>
      <c r="BT65">
        <v>0.01</v>
      </c>
      <c r="BU65">
        <v>10.957952000000001</v>
      </c>
      <c r="BV65">
        <v>4.7796593999999999</v>
      </c>
      <c r="BW65" s="4">
        <f t="shared" si="9"/>
        <v>2.8950909184000002</v>
      </c>
      <c r="BY65" s="4">
        <f t="shared" si="10"/>
        <v>22274.659399581622</v>
      </c>
      <c r="BZ65" s="4">
        <f t="shared" si="11"/>
        <v>1849.6115701406211</v>
      </c>
      <c r="CA65" s="4">
        <f t="shared" si="12"/>
        <v>2.2193403176448001</v>
      </c>
      <c r="CB65" s="4">
        <f t="shared" si="13"/>
        <v>45.796838359219201</v>
      </c>
    </row>
    <row r="66" spans="1:80" x14ac:dyDescent="0.25">
      <c r="A66" s="37">
        <v>41704</v>
      </c>
      <c r="B66" s="38">
        <v>3.7101851851851851E-2</v>
      </c>
      <c r="C66">
        <v>13.962999999999999</v>
      </c>
      <c r="D66">
        <v>2.0139999999999998</v>
      </c>
      <c r="E66">
        <v>20139.666669999999</v>
      </c>
      <c r="F66">
        <v>15.7</v>
      </c>
      <c r="G66">
        <v>3</v>
      </c>
      <c r="H66">
        <v>771.4</v>
      </c>
      <c r="I66"/>
      <c r="J66">
        <v>0.1</v>
      </c>
      <c r="K66">
        <v>0.86499999999999999</v>
      </c>
      <c r="L66">
        <v>12.077500000000001</v>
      </c>
      <c r="M66">
        <v>1.7421</v>
      </c>
      <c r="N66">
        <v>13.580399999999999</v>
      </c>
      <c r="O66">
        <v>2.5809000000000002</v>
      </c>
      <c r="P66">
        <v>16.2</v>
      </c>
      <c r="Q66">
        <v>10.406499999999999</v>
      </c>
      <c r="R66">
        <v>1.9777</v>
      </c>
      <c r="S66">
        <v>12.4</v>
      </c>
      <c r="T66">
        <v>771.41560000000004</v>
      </c>
      <c r="U66"/>
      <c r="V66"/>
      <c r="W66">
        <v>0</v>
      </c>
      <c r="X66">
        <v>8.6499999999999994E-2</v>
      </c>
      <c r="Y66">
        <v>12.4</v>
      </c>
      <c r="Z66">
        <v>848</v>
      </c>
      <c r="AA66">
        <v>871</v>
      </c>
      <c r="AB66">
        <v>797</v>
      </c>
      <c r="AC66">
        <v>54</v>
      </c>
      <c r="AD66">
        <v>10.11</v>
      </c>
      <c r="AE66">
        <v>0.23</v>
      </c>
      <c r="AF66">
        <v>981</v>
      </c>
      <c r="AG66">
        <v>-5</v>
      </c>
      <c r="AH66">
        <v>7</v>
      </c>
      <c r="AI66">
        <v>16</v>
      </c>
      <c r="AJ66">
        <v>191</v>
      </c>
      <c r="AK66">
        <v>189</v>
      </c>
      <c r="AL66">
        <v>7.4</v>
      </c>
      <c r="AM66">
        <v>194.3</v>
      </c>
      <c r="AN66" t="s">
        <v>155</v>
      </c>
      <c r="AO66">
        <v>2</v>
      </c>
      <c r="AP66" s="39">
        <v>0.70368055555555553</v>
      </c>
      <c r="AQ66">
        <v>47.161963999999998</v>
      </c>
      <c r="AR66">
        <v>-88.484166999999999</v>
      </c>
      <c r="AS66">
        <v>315.5</v>
      </c>
      <c r="AT66">
        <v>40.700000000000003</v>
      </c>
      <c r="AU66">
        <v>12</v>
      </c>
      <c r="AV66">
        <v>9</v>
      </c>
      <c r="AW66" t="s">
        <v>417</v>
      </c>
      <c r="AX66">
        <v>1</v>
      </c>
      <c r="AY66">
        <v>1.1000000000000001</v>
      </c>
      <c r="AZ66">
        <v>1.6</v>
      </c>
      <c r="BA66">
        <v>14.048999999999999</v>
      </c>
      <c r="BB66">
        <v>13.11</v>
      </c>
      <c r="BC66">
        <v>0.93</v>
      </c>
      <c r="BD66">
        <v>15.608000000000001</v>
      </c>
      <c r="BE66">
        <v>2637.317</v>
      </c>
      <c r="BF66">
        <v>242.11799999999999</v>
      </c>
      <c r="BG66">
        <v>0.311</v>
      </c>
      <c r="BH66">
        <v>5.8999999999999997E-2</v>
      </c>
      <c r="BI66">
        <v>0.37</v>
      </c>
      <c r="BJ66">
        <v>0.23799999999999999</v>
      </c>
      <c r="BK66">
        <v>4.4999999999999998E-2</v>
      </c>
      <c r="BL66">
        <v>0.28299999999999997</v>
      </c>
      <c r="BM66">
        <v>5.5659000000000001</v>
      </c>
      <c r="BN66"/>
      <c r="BO66"/>
      <c r="BP66"/>
      <c r="BQ66">
        <v>13.734</v>
      </c>
      <c r="BR66">
        <v>0.46779900000000002</v>
      </c>
      <c r="BS66">
        <v>0.23699999999999999</v>
      </c>
      <c r="BT66">
        <v>0.01</v>
      </c>
      <c r="BU66">
        <v>11.261092</v>
      </c>
      <c r="BV66">
        <v>4.7637</v>
      </c>
      <c r="BW66" s="4">
        <f t="shared" si="9"/>
        <v>2.9751805063999996</v>
      </c>
      <c r="BY66" s="4">
        <f t="shared" si="10"/>
        <v>22612.871418442868</v>
      </c>
      <c r="BZ66" s="4">
        <f t="shared" si="11"/>
        <v>2075.967053672558</v>
      </c>
      <c r="CA66" s="4">
        <f t="shared" si="12"/>
        <v>2.0406585168143998</v>
      </c>
      <c r="CB66" s="4">
        <f t="shared" si="13"/>
        <v>47.723114448475911</v>
      </c>
    </row>
    <row r="67" spans="1:80" x14ac:dyDescent="0.25">
      <c r="A67" s="37">
        <v>41704</v>
      </c>
      <c r="B67" s="38">
        <v>3.7113425925925932E-2</v>
      </c>
      <c r="C67">
        <v>13.824999999999999</v>
      </c>
      <c r="D67">
        <v>2.2155</v>
      </c>
      <c r="E67">
        <v>22155.229889999999</v>
      </c>
      <c r="F67">
        <v>15.7</v>
      </c>
      <c r="G67">
        <v>2.9</v>
      </c>
      <c r="H67">
        <v>1268.9000000000001</v>
      </c>
      <c r="I67"/>
      <c r="J67">
        <v>0.1</v>
      </c>
      <c r="K67">
        <v>0.86380000000000001</v>
      </c>
      <c r="L67">
        <v>11.942</v>
      </c>
      <c r="M67">
        <v>1.9137999999999999</v>
      </c>
      <c r="N67">
        <v>13.5619</v>
      </c>
      <c r="O67">
        <v>2.5276000000000001</v>
      </c>
      <c r="P67">
        <v>16.100000000000001</v>
      </c>
      <c r="Q67">
        <v>10.392300000000001</v>
      </c>
      <c r="R67">
        <v>1.9368000000000001</v>
      </c>
      <c r="S67">
        <v>12.3</v>
      </c>
      <c r="T67">
        <v>1268.915</v>
      </c>
      <c r="U67"/>
      <c r="V67"/>
      <c r="W67">
        <v>0</v>
      </c>
      <c r="X67">
        <v>8.6400000000000005E-2</v>
      </c>
      <c r="Y67">
        <v>12.4</v>
      </c>
      <c r="Z67">
        <v>847</v>
      </c>
      <c r="AA67">
        <v>871</v>
      </c>
      <c r="AB67">
        <v>799</v>
      </c>
      <c r="AC67">
        <v>54</v>
      </c>
      <c r="AD67">
        <v>10.11</v>
      </c>
      <c r="AE67">
        <v>0.23</v>
      </c>
      <c r="AF67">
        <v>981</v>
      </c>
      <c r="AG67">
        <v>-5</v>
      </c>
      <c r="AH67">
        <v>7</v>
      </c>
      <c r="AI67">
        <v>16</v>
      </c>
      <c r="AJ67">
        <v>191.2</v>
      </c>
      <c r="AK67">
        <v>189.2</v>
      </c>
      <c r="AL67">
        <v>7.5</v>
      </c>
      <c r="AM67">
        <v>194.7</v>
      </c>
      <c r="AN67" t="s">
        <v>155</v>
      </c>
      <c r="AO67">
        <v>2</v>
      </c>
      <c r="AP67" s="39">
        <v>0.70369212962962957</v>
      </c>
      <c r="AQ67">
        <v>47.162123999999999</v>
      </c>
      <c r="AR67">
        <v>-88.484210000000004</v>
      </c>
      <c r="AS67">
        <v>315.7</v>
      </c>
      <c r="AT67">
        <v>40.700000000000003</v>
      </c>
      <c r="AU67">
        <v>12</v>
      </c>
      <c r="AV67">
        <v>9</v>
      </c>
      <c r="AW67" t="s">
        <v>417</v>
      </c>
      <c r="AX67">
        <v>1.363</v>
      </c>
      <c r="AY67">
        <v>1.0395000000000001</v>
      </c>
      <c r="AZ67">
        <v>1.9630000000000001</v>
      </c>
      <c r="BA67">
        <v>14.048999999999999</v>
      </c>
      <c r="BB67">
        <v>12.99</v>
      </c>
      <c r="BC67">
        <v>0.92</v>
      </c>
      <c r="BD67">
        <v>15.765000000000001</v>
      </c>
      <c r="BE67">
        <v>2591.64</v>
      </c>
      <c r="BF67">
        <v>264.34500000000003</v>
      </c>
      <c r="BG67">
        <v>0.308</v>
      </c>
      <c r="BH67">
        <v>5.7000000000000002E-2</v>
      </c>
      <c r="BI67">
        <v>0.36599999999999999</v>
      </c>
      <c r="BJ67">
        <v>0.23599999999999999</v>
      </c>
      <c r="BK67">
        <v>4.3999999999999997E-2</v>
      </c>
      <c r="BL67">
        <v>0.28000000000000003</v>
      </c>
      <c r="BM67">
        <v>9.0990000000000002</v>
      </c>
      <c r="BN67"/>
      <c r="BO67"/>
      <c r="BP67"/>
      <c r="BQ67">
        <v>13.631</v>
      </c>
      <c r="BR67">
        <v>0.52624800000000005</v>
      </c>
      <c r="BS67">
        <v>0.237207</v>
      </c>
      <c r="BT67">
        <v>0.01</v>
      </c>
      <c r="BU67">
        <v>12.668105000000001</v>
      </c>
      <c r="BV67">
        <v>4.7678607</v>
      </c>
      <c r="BW67" s="4">
        <f t="shared" si="9"/>
        <v>3.346913341</v>
      </c>
      <c r="BY67" s="4">
        <f t="shared" si="10"/>
        <v>24997.651042771082</v>
      </c>
      <c r="BZ67" s="4">
        <f t="shared" si="11"/>
        <v>2549.7384146337154</v>
      </c>
      <c r="CA67" s="4">
        <f t="shared" si="12"/>
        <v>2.2763368546919995</v>
      </c>
      <c r="CB67" s="4">
        <f t="shared" si="13"/>
        <v>87.764360342553005</v>
      </c>
    </row>
    <row r="68" spans="1:80" x14ac:dyDescent="0.25">
      <c r="A68" s="37">
        <v>41704</v>
      </c>
      <c r="B68" s="38">
        <v>3.7124999999999998E-2</v>
      </c>
      <c r="C68">
        <v>13.839</v>
      </c>
      <c r="D68">
        <v>1.9810000000000001</v>
      </c>
      <c r="E68">
        <v>19809.559590000001</v>
      </c>
      <c r="F68">
        <v>15.3</v>
      </c>
      <c r="G68">
        <v>4.5</v>
      </c>
      <c r="H68">
        <v>1182.0999999999999</v>
      </c>
      <c r="I68"/>
      <c r="J68">
        <v>0.1</v>
      </c>
      <c r="K68">
        <v>0.8659</v>
      </c>
      <c r="L68">
        <v>11.9826</v>
      </c>
      <c r="M68">
        <v>1.7153</v>
      </c>
      <c r="N68">
        <v>13.2478</v>
      </c>
      <c r="O68">
        <v>3.9034</v>
      </c>
      <c r="P68">
        <v>17.2</v>
      </c>
      <c r="Q68">
        <v>10.1517</v>
      </c>
      <c r="R68">
        <v>2.9910999999999999</v>
      </c>
      <c r="S68">
        <v>13.1</v>
      </c>
      <c r="T68">
        <v>1182.0790999999999</v>
      </c>
      <c r="U68"/>
      <c r="V68"/>
      <c r="W68">
        <v>0</v>
      </c>
      <c r="X68">
        <v>8.6599999999999996E-2</v>
      </c>
      <c r="Y68">
        <v>12.4</v>
      </c>
      <c r="Z68">
        <v>848</v>
      </c>
      <c r="AA68">
        <v>871</v>
      </c>
      <c r="AB68">
        <v>798</v>
      </c>
      <c r="AC68">
        <v>54</v>
      </c>
      <c r="AD68">
        <v>10.11</v>
      </c>
      <c r="AE68">
        <v>0.23</v>
      </c>
      <c r="AF68">
        <v>981</v>
      </c>
      <c r="AG68">
        <v>-5</v>
      </c>
      <c r="AH68">
        <v>7</v>
      </c>
      <c r="AI68">
        <v>16</v>
      </c>
      <c r="AJ68">
        <v>192</v>
      </c>
      <c r="AK68">
        <v>190</v>
      </c>
      <c r="AL68">
        <v>7.5</v>
      </c>
      <c r="AM68">
        <v>195</v>
      </c>
      <c r="AN68" t="s">
        <v>155</v>
      </c>
      <c r="AO68">
        <v>2</v>
      </c>
      <c r="AP68" s="39">
        <v>0.70370370370370372</v>
      </c>
      <c r="AQ68">
        <v>47.162287999999997</v>
      </c>
      <c r="AR68">
        <v>-88.484228999999999</v>
      </c>
      <c r="AS68">
        <v>315.8</v>
      </c>
      <c r="AT68">
        <v>40.799999999999997</v>
      </c>
      <c r="AU68">
        <v>12</v>
      </c>
      <c r="AV68">
        <v>9</v>
      </c>
      <c r="AW68" t="s">
        <v>417</v>
      </c>
      <c r="AX68">
        <v>1.2370000000000001</v>
      </c>
      <c r="AY68">
        <v>1</v>
      </c>
      <c r="AZ68">
        <v>1.837</v>
      </c>
      <c r="BA68">
        <v>14.048999999999999</v>
      </c>
      <c r="BB68">
        <v>13.19</v>
      </c>
      <c r="BC68">
        <v>0.94</v>
      </c>
      <c r="BD68">
        <v>15.491</v>
      </c>
      <c r="BE68">
        <v>2631.9110000000001</v>
      </c>
      <c r="BF68">
        <v>239.78800000000001</v>
      </c>
      <c r="BG68">
        <v>0.30499999999999999</v>
      </c>
      <c r="BH68">
        <v>0.09</v>
      </c>
      <c r="BI68">
        <v>0.39500000000000002</v>
      </c>
      <c r="BJ68">
        <v>0.23400000000000001</v>
      </c>
      <c r="BK68">
        <v>6.9000000000000006E-2</v>
      </c>
      <c r="BL68">
        <v>0.30199999999999999</v>
      </c>
      <c r="BM68">
        <v>8.5789000000000009</v>
      </c>
      <c r="BN68"/>
      <c r="BO68"/>
      <c r="BP68"/>
      <c r="BQ68">
        <v>13.827999999999999</v>
      </c>
      <c r="BR68">
        <v>0.57493000000000005</v>
      </c>
      <c r="BS68">
        <v>0.238207</v>
      </c>
      <c r="BT68">
        <v>0.01</v>
      </c>
      <c r="BU68">
        <v>13.840002999999999</v>
      </c>
      <c r="BV68">
        <v>4.7879607000000002</v>
      </c>
      <c r="BW68" s="4">
        <f t="shared" si="9"/>
        <v>3.6565287925999996</v>
      </c>
      <c r="BY68" s="4">
        <f t="shared" si="10"/>
        <v>27734.494581747105</v>
      </c>
      <c r="BZ68" s="4">
        <f t="shared" si="11"/>
        <v>2526.8327792117493</v>
      </c>
      <c r="CA68" s="4">
        <f t="shared" si="12"/>
        <v>2.4658401185028</v>
      </c>
      <c r="CB68" s="4">
        <f t="shared" si="13"/>
        <v>90.402546122323386</v>
      </c>
    </row>
    <row r="69" spans="1:80" x14ac:dyDescent="0.25">
      <c r="A69" s="37">
        <v>41704</v>
      </c>
      <c r="B69" s="38">
        <v>3.7136574074074072E-2</v>
      </c>
      <c r="C69">
        <v>13.85</v>
      </c>
      <c r="D69">
        <v>1.9801</v>
      </c>
      <c r="E69">
        <v>19800.924009999999</v>
      </c>
      <c r="F69">
        <v>16.100000000000001</v>
      </c>
      <c r="G69">
        <v>6.1</v>
      </c>
      <c r="H69">
        <v>1113.0999999999999</v>
      </c>
      <c r="I69"/>
      <c r="J69">
        <v>0.1</v>
      </c>
      <c r="K69">
        <v>0.86580000000000001</v>
      </c>
      <c r="L69">
        <v>11.992000000000001</v>
      </c>
      <c r="M69">
        <v>1.7144999999999999</v>
      </c>
      <c r="N69">
        <v>13.969900000000001</v>
      </c>
      <c r="O69">
        <v>5.2746000000000004</v>
      </c>
      <c r="P69">
        <v>19.2</v>
      </c>
      <c r="Q69">
        <v>10.7052</v>
      </c>
      <c r="R69">
        <v>4.0419999999999998</v>
      </c>
      <c r="S69">
        <v>14.7</v>
      </c>
      <c r="T69">
        <v>1113.0999999999999</v>
      </c>
      <c r="U69"/>
      <c r="V69"/>
      <c r="W69">
        <v>0</v>
      </c>
      <c r="X69">
        <v>8.6599999999999996E-2</v>
      </c>
      <c r="Y69">
        <v>12.4</v>
      </c>
      <c r="Z69">
        <v>848</v>
      </c>
      <c r="AA69">
        <v>872</v>
      </c>
      <c r="AB69">
        <v>796</v>
      </c>
      <c r="AC69">
        <v>54</v>
      </c>
      <c r="AD69">
        <v>10.11</v>
      </c>
      <c r="AE69">
        <v>0.23</v>
      </c>
      <c r="AF69">
        <v>980</v>
      </c>
      <c r="AG69">
        <v>-5</v>
      </c>
      <c r="AH69">
        <v>7.2069999999999999</v>
      </c>
      <c r="AI69">
        <v>16</v>
      </c>
      <c r="AJ69">
        <v>191.8</v>
      </c>
      <c r="AK69">
        <v>189.8</v>
      </c>
      <c r="AL69">
        <v>7.5</v>
      </c>
      <c r="AM69">
        <v>195</v>
      </c>
      <c r="AN69" t="s">
        <v>155</v>
      </c>
      <c r="AO69">
        <v>2</v>
      </c>
      <c r="AP69" s="39">
        <v>0.70371527777777787</v>
      </c>
      <c r="AQ69">
        <v>47.162455999999999</v>
      </c>
      <c r="AR69">
        <v>-88.484223</v>
      </c>
      <c r="AS69">
        <v>316.39999999999998</v>
      </c>
      <c r="AT69">
        <v>41.2</v>
      </c>
      <c r="AU69">
        <v>12</v>
      </c>
      <c r="AV69">
        <v>8</v>
      </c>
      <c r="AW69" t="s">
        <v>425</v>
      </c>
      <c r="AX69">
        <v>1</v>
      </c>
      <c r="AY69">
        <v>1.0605</v>
      </c>
      <c r="AZ69">
        <v>1.6</v>
      </c>
      <c r="BA69">
        <v>14.048999999999999</v>
      </c>
      <c r="BB69">
        <v>13.19</v>
      </c>
      <c r="BC69">
        <v>0.94</v>
      </c>
      <c r="BD69">
        <v>15.494</v>
      </c>
      <c r="BE69">
        <v>2633.65</v>
      </c>
      <c r="BF69">
        <v>239.64599999999999</v>
      </c>
      <c r="BG69">
        <v>0.32100000000000001</v>
      </c>
      <c r="BH69">
        <v>0.121</v>
      </c>
      <c r="BI69">
        <v>0.443</v>
      </c>
      <c r="BJ69">
        <v>0.246</v>
      </c>
      <c r="BK69">
        <v>9.2999999999999999E-2</v>
      </c>
      <c r="BL69">
        <v>0.33900000000000002</v>
      </c>
      <c r="BM69">
        <v>8.0772999999999993</v>
      </c>
      <c r="BN69"/>
      <c r="BO69"/>
      <c r="BP69"/>
      <c r="BQ69">
        <v>13.826000000000001</v>
      </c>
      <c r="BR69">
        <v>0.58355999999999997</v>
      </c>
      <c r="BS69">
        <v>0.23837900000000001</v>
      </c>
      <c r="BT69">
        <v>0.01</v>
      </c>
      <c r="BU69">
        <v>14.047749</v>
      </c>
      <c r="BV69">
        <v>4.7914178999999999</v>
      </c>
      <c r="BW69" s="4">
        <f t="shared" si="9"/>
        <v>3.7114152857999998</v>
      </c>
      <c r="BY69" s="4">
        <f t="shared" si="10"/>
        <v>28169.40475274139</v>
      </c>
      <c r="BZ69" s="4">
        <f t="shared" si="11"/>
        <v>2563.2430928086351</v>
      </c>
      <c r="CA69" s="4">
        <f t="shared" si="12"/>
        <v>2.6312051977955995</v>
      </c>
      <c r="CB69" s="4">
        <f t="shared" si="13"/>
        <v>86.394446114448769</v>
      </c>
    </row>
    <row r="70" spans="1:80" x14ac:dyDescent="0.25">
      <c r="A70" s="37">
        <v>41704</v>
      </c>
      <c r="B70" s="38">
        <v>3.7148148148148145E-2</v>
      </c>
      <c r="C70">
        <v>13.85</v>
      </c>
      <c r="D70">
        <v>2.0886</v>
      </c>
      <c r="E70">
        <v>20885.692429999999</v>
      </c>
      <c r="F70">
        <v>27.3</v>
      </c>
      <c r="G70">
        <v>2.1</v>
      </c>
      <c r="H70">
        <v>1132</v>
      </c>
      <c r="I70"/>
      <c r="J70">
        <v>0.1</v>
      </c>
      <c r="K70">
        <v>0.86480000000000001</v>
      </c>
      <c r="L70">
        <v>11.977399999999999</v>
      </c>
      <c r="M70">
        <v>1.8062</v>
      </c>
      <c r="N70">
        <v>23.6508</v>
      </c>
      <c r="O70">
        <v>1.8161</v>
      </c>
      <c r="P70">
        <v>25.5</v>
      </c>
      <c r="Q70">
        <v>18.1234</v>
      </c>
      <c r="R70">
        <v>1.3915999999999999</v>
      </c>
      <c r="S70">
        <v>19.5</v>
      </c>
      <c r="T70">
        <v>1131.9677999999999</v>
      </c>
      <c r="U70"/>
      <c r="V70"/>
      <c r="W70">
        <v>0</v>
      </c>
      <c r="X70">
        <v>8.6499999999999994E-2</v>
      </c>
      <c r="Y70">
        <v>12.4</v>
      </c>
      <c r="Z70">
        <v>848</v>
      </c>
      <c r="AA70">
        <v>871</v>
      </c>
      <c r="AB70">
        <v>798</v>
      </c>
      <c r="AC70">
        <v>54</v>
      </c>
      <c r="AD70">
        <v>10.11</v>
      </c>
      <c r="AE70">
        <v>0.23</v>
      </c>
      <c r="AF70">
        <v>981</v>
      </c>
      <c r="AG70">
        <v>-5</v>
      </c>
      <c r="AH70">
        <v>7.7930000000000001</v>
      </c>
      <c r="AI70">
        <v>16</v>
      </c>
      <c r="AJ70">
        <v>191.2</v>
      </c>
      <c r="AK70">
        <v>189.2</v>
      </c>
      <c r="AL70">
        <v>7.3</v>
      </c>
      <c r="AM70">
        <v>195</v>
      </c>
      <c r="AN70" t="s">
        <v>155</v>
      </c>
      <c r="AO70">
        <v>2</v>
      </c>
      <c r="AP70" s="39">
        <v>0.7037268518518518</v>
      </c>
      <c r="AQ70">
        <v>47.162627999999998</v>
      </c>
      <c r="AR70">
        <v>-88.484211999999999</v>
      </c>
      <c r="AS70">
        <v>317</v>
      </c>
      <c r="AT70">
        <v>42.4</v>
      </c>
      <c r="AU70">
        <v>12</v>
      </c>
      <c r="AV70">
        <v>8</v>
      </c>
      <c r="AW70" t="s">
        <v>425</v>
      </c>
      <c r="AX70">
        <v>1</v>
      </c>
      <c r="AY70">
        <v>1.1000000000000001</v>
      </c>
      <c r="AZ70">
        <v>1.6</v>
      </c>
      <c r="BA70">
        <v>14.048999999999999</v>
      </c>
      <c r="BB70">
        <v>13.09</v>
      </c>
      <c r="BC70">
        <v>0.93</v>
      </c>
      <c r="BD70">
        <v>15.634</v>
      </c>
      <c r="BE70">
        <v>2615.442</v>
      </c>
      <c r="BF70">
        <v>251.02799999999999</v>
      </c>
      <c r="BG70">
        <v>0.54100000000000004</v>
      </c>
      <c r="BH70">
        <v>4.2000000000000003E-2</v>
      </c>
      <c r="BI70">
        <v>0.58199999999999996</v>
      </c>
      <c r="BJ70">
        <v>0.41399999999999998</v>
      </c>
      <c r="BK70">
        <v>3.2000000000000001E-2</v>
      </c>
      <c r="BL70">
        <v>0.44600000000000001</v>
      </c>
      <c r="BM70">
        <v>8.1672999999999991</v>
      </c>
      <c r="BN70"/>
      <c r="BO70"/>
      <c r="BP70"/>
      <c r="BQ70">
        <v>13.731</v>
      </c>
      <c r="BR70">
        <v>0.63809899999999997</v>
      </c>
      <c r="BS70">
        <v>0.235793</v>
      </c>
      <c r="BT70">
        <v>0.01</v>
      </c>
      <c r="BU70">
        <v>15.360639000000001</v>
      </c>
      <c r="BV70">
        <v>4.7394392999999999</v>
      </c>
      <c r="BW70" s="4">
        <f t="shared" si="9"/>
        <v>4.0582808237999997</v>
      </c>
      <c r="BY70" s="4">
        <f t="shared" si="10"/>
        <v>30589.138698995292</v>
      </c>
      <c r="BZ70" s="4">
        <f t="shared" si="11"/>
        <v>2935.9207007195687</v>
      </c>
      <c r="CA70" s="4">
        <f t="shared" si="12"/>
        <v>4.8419744813243994</v>
      </c>
      <c r="CB70" s="4">
        <f t="shared" si="13"/>
        <v>95.521396573238576</v>
      </c>
    </row>
    <row r="71" spans="1:80" x14ac:dyDescent="0.25">
      <c r="A71" s="37">
        <v>41704</v>
      </c>
      <c r="B71" s="38">
        <v>3.7159722222222219E-2</v>
      </c>
      <c r="C71">
        <v>13.843</v>
      </c>
      <c r="D71">
        <v>2.1722000000000001</v>
      </c>
      <c r="E71">
        <v>21721.956699999999</v>
      </c>
      <c r="F71">
        <v>34.1</v>
      </c>
      <c r="G71">
        <v>11.1</v>
      </c>
      <c r="H71">
        <v>1142.0999999999999</v>
      </c>
      <c r="I71"/>
      <c r="J71">
        <v>0.1</v>
      </c>
      <c r="K71">
        <v>0.86409999999999998</v>
      </c>
      <c r="L71">
        <v>11.961499999999999</v>
      </c>
      <c r="M71">
        <v>1.8769</v>
      </c>
      <c r="N71">
        <v>29.421500000000002</v>
      </c>
      <c r="O71">
        <v>9.5911000000000008</v>
      </c>
      <c r="P71">
        <v>39</v>
      </c>
      <c r="Q71">
        <v>22.546099999999999</v>
      </c>
      <c r="R71">
        <v>7.3498000000000001</v>
      </c>
      <c r="S71">
        <v>29.9</v>
      </c>
      <c r="T71">
        <v>1142.0507</v>
      </c>
      <c r="U71"/>
      <c r="V71"/>
      <c r="W71">
        <v>0</v>
      </c>
      <c r="X71">
        <v>8.6400000000000005E-2</v>
      </c>
      <c r="Y71">
        <v>12.4</v>
      </c>
      <c r="Z71">
        <v>848</v>
      </c>
      <c r="AA71">
        <v>872</v>
      </c>
      <c r="AB71">
        <v>798</v>
      </c>
      <c r="AC71">
        <v>54</v>
      </c>
      <c r="AD71">
        <v>10.119999999999999</v>
      </c>
      <c r="AE71">
        <v>0.23</v>
      </c>
      <c r="AF71">
        <v>980</v>
      </c>
      <c r="AG71">
        <v>-5</v>
      </c>
      <c r="AH71">
        <v>7</v>
      </c>
      <c r="AI71">
        <v>16</v>
      </c>
      <c r="AJ71">
        <v>192</v>
      </c>
      <c r="AK71">
        <v>189.8</v>
      </c>
      <c r="AL71">
        <v>7.2</v>
      </c>
      <c r="AM71">
        <v>194.8</v>
      </c>
      <c r="AN71" t="s">
        <v>155</v>
      </c>
      <c r="AO71">
        <v>2</v>
      </c>
      <c r="AP71" s="39">
        <v>0.70373842592592595</v>
      </c>
      <c r="AQ71">
        <v>47.162809000000003</v>
      </c>
      <c r="AR71">
        <v>-88.484221000000005</v>
      </c>
      <c r="AS71">
        <v>317.5</v>
      </c>
      <c r="AT71">
        <v>43.8</v>
      </c>
      <c r="AU71">
        <v>12</v>
      </c>
      <c r="AV71">
        <v>7</v>
      </c>
      <c r="AW71" t="s">
        <v>426</v>
      </c>
      <c r="AX71">
        <v>1.121</v>
      </c>
      <c r="AY71">
        <v>1.1605000000000001</v>
      </c>
      <c r="AZ71">
        <v>1.7210000000000001</v>
      </c>
      <c r="BA71">
        <v>14.048999999999999</v>
      </c>
      <c r="BB71">
        <v>13.02</v>
      </c>
      <c r="BC71">
        <v>0.93</v>
      </c>
      <c r="BD71">
        <v>15.733000000000001</v>
      </c>
      <c r="BE71">
        <v>2601.4859999999999</v>
      </c>
      <c r="BF71">
        <v>259.81</v>
      </c>
      <c r="BG71">
        <v>0.67</v>
      </c>
      <c r="BH71">
        <v>0.218</v>
      </c>
      <c r="BI71">
        <v>0.88900000000000001</v>
      </c>
      <c r="BJ71">
        <v>0.51400000000000001</v>
      </c>
      <c r="BK71">
        <v>0.16700000000000001</v>
      </c>
      <c r="BL71">
        <v>0.68100000000000005</v>
      </c>
      <c r="BM71">
        <v>8.2070000000000007</v>
      </c>
      <c r="BN71"/>
      <c r="BO71"/>
      <c r="BP71"/>
      <c r="BQ71">
        <v>13.664</v>
      </c>
      <c r="BR71">
        <v>0.59696199999999999</v>
      </c>
      <c r="BS71">
        <v>0.234793</v>
      </c>
      <c r="BT71">
        <v>0.01</v>
      </c>
      <c r="BU71">
        <v>14.370367999999999</v>
      </c>
      <c r="BV71">
        <v>4.7193392999999997</v>
      </c>
      <c r="BW71" s="4">
        <f t="shared" si="9"/>
        <v>3.7966512255999998</v>
      </c>
      <c r="BY71" s="4">
        <f t="shared" si="10"/>
        <v>28464.414522438063</v>
      </c>
      <c r="BZ71" s="4">
        <f t="shared" si="11"/>
        <v>2842.7366270949119</v>
      </c>
      <c r="CA71" s="4">
        <f t="shared" si="12"/>
        <v>5.6239814723327992</v>
      </c>
      <c r="CB71" s="4">
        <f t="shared" si="13"/>
        <v>89.797696388006401</v>
      </c>
    </row>
    <row r="72" spans="1:80" x14ac:dyDescent="0.25">
      <c r="A72" s="37">
        <v>41704</v>
      </c>
      <c r="B72" s="38">
        <v>3.7171296296296293E-2</v>
      </c>
      <c r="C72">
        <v>13.853999999999999</v>
      </c>
      <c r="D72">
        <v>1.9488000000000001</v>
      </c>
      <c r="E72">
        <v>19487.84821</v>
      </c>
      <c r="F72">
        <v>36.5</v>
      </c>
      <c r="G72">
        <v>11</v>
      </c>
      <c r="H72">
        <v>1277.4000000000001</v>
      </c>
      <c r="I72"/>
      <c r="J72">
        <v>0.08</v>
      </c>
      <c r="K72">
        <v>0.86580000000000001</v>
      </c>
      <c r="L72">
        <v>11.9947</v>
      </c>
      <c r="M72">
        <v>1.6873</v>
      </c>
      <c r="N72">
        <v>31.601700000000001</v>
      </c>
      <c r="O72">
        <v>9.5237999999999996</v>
      </c>
      <c r="P72">
        <v>41.1</v>
      </c>
      <c r="Q72">
        <v>24.216799999999999</v>
      </c>
      <c r="R72">
        <v>7.2981999999999996</v>
      </c>
      <c r="S72">
        <v>31.5</v>
      </c>
      <c r="T72">
        <v>1277.3723</v>
      </c>
      <c r="U72"/>
      <c r="V72"/>
      <c r="W72">
        <v>0</v>
      </c>
      <c r="X72">
        <v>7.0099999999999996E-2</v>
      </c>
      <c r="Y72">
        <v>12.4</v>
      </c>
      <c r="Z72">
        <v>848</v>
      </c>
      <c r="AA72">
        <v>871</v>
      </c>
      <c r="AB72">
        <v>797</v>
      </c>
      <c r="AC72">
        <v>54</v>
      </c>
      <c r="AD72">
        <v>10.119999999999999</v>
      </c>
      <c r="AE72">
        <v>0.23</v>
      </c>
      <c r="AF72">
        <v>980</v>
      </c>
      <c r="AG72">
        <v>-5</v>
      </c>
      <c r="AH72">
        <v>7</v>
      </c>
      <c r="AI72">
        <v>16</v>
      </c>
      <c r="AJ72">
        <v>192</v>
      </c>
      <c r="AK72">
        <v>189.2</v>
      </c>
      <c r="AL72">
        <v>7.1</v>
      </c>
      <c r="AM72">
        <v>194.5</v>
      </c>
      <c r="AN72" t="s">
        <v>155</v>
      </c>
      <c r="AO72">
        <v>2</v>
      </c>
      <c r="AP72" s="39">
        <v>0.70374999999999999</v>
      </c>
      <c r="AQ72">
        <v>47.162993</v>
      </c>
      <c r="AR72">
        <v>-88.484261000000004</v>
      </c>
      <c r="AS72">
        <v>318</v>
      </c>
      <c r="AT72">
        <v>44.9</v>
      </c>
      <c r="AU72">
        <v>12</v>
      </c>
      <c r="AV72">
        <v>7</v>
      </c>
      <c r="AW72" t="s">
        <v>426</v>
      </c>
      <c r="AX72">
        <v>1.2605</v>
      </c>
      <c r="AY72">
        <v>1.079</v>
      </c>
      <c r="AZ72">
        <v>1.8605</v>
      </c>
      <c r="BA72">
        <v>14.048999999999999</v>
      </c>
      <c r="BB72">
        <v>13.2</v>
      </c>
      <c r="BC72">
        <v>0.94</v>
      </c>
      <c r="BD72">
        <v>15.5</v>
      </c>
      <c r="BE72">
        <v>2635.7890000000002</v>
      </c>
      <c r="BF72">
        <v>235.982</v>
      </c>
      <c r="BG72">
        <v>0.72699999999999998</v>
      </c>
      <c r="BH72">
        <v>0.219</v>
      </c>
      <c r="BI72">
        <v>0.94599999999999995</v>
      </c>
      <c r="BJ72">
        <v>0.55700000000000005</v>
      </c>
      <c r="BK72">
        <v>0.16800000000000001</v>
      </c>
      <c r="BL72">
        <v>0.72499999999999998</v>
      </c>
      <c r="BM72">
        <v>9.2746999999999993</v>
      </c>
      <c r="BN72"/>
      <c r="BO72"/>
      <c r="BP72"/>
      <c r="BQ72">
        <v>11.204000000000001</v>
      </c>
      <c r="BR72">
        <v>0.58076399999999995</v>
      </c>
      <c r="BS72">
        <v>0.23400000000000001</v>
      </c>
      <c r="BT72">
        <v>0.01</v>
      </c>
      <c r="BU72">
        <v>13.980441000000001</v>
      </c>
      <c r="BV72">
        <v>4.7034000000000002</v>
      </c>
      <c r="BW72" s="4">
        <f t="shared" si="9"/>
        <v>3.6936325122000002</v>
      </c>
      <c r="BY72" s="4">
        <f t="shared" si="10"/>
        <v>28057.203667885369</v>
      </c>
      <c r="BZ72" s="4">
        <f t="shared" si="11"/>
        <v>2511.9594307264069</v>
      </c>
      <c r="CA72" s="4">
        <f t="shared" si="12"/>
        <v>5.9291022320118012</v>
      </c>
      <c r="CB72" s="4">
        <f t="shared" si="13"/>
        <v>98.72647122305176</v>
      </c>
    </row>
    <row r="73" spans="1:80" x14ac:dyDescent="0.25">
      <c r="A73" s="37">
        <v>41704</v>
      </c>
      <c r="B73" s="38">
        <v>3.7182870370370373E-2</v>
      </c>
      <c r="C73">
        <v>14.294</v>
      </c>
      <c r="D73">
        <v>1.4626999999999999</v>
      </c>
      <c r="E73">
        <v>14626.928389999999</v>
      </c>
      <c r="F73">
        <v>36.5</v>
      </c>
      <c r="G73">
        <v>11</v>
      </c>
      <c r="H73">
        <v>800.8</v>
      </c>
      <c r="I73"/>
      <c r="J73">
        <v>0</v>
      </c>
      <c r="K73">
        <v>0.86719999999999997</v>
      </c>
      <c r="L73">
        <v>12.3962</v>
      </c>
      <c r="M73">
        <v>1.2685</v>
      </c>
      <c r="N73">
        <v>31.653099999999998</v>
      </c>
      <c r="O73">
        <v>9.5317000000000007</v>
      </c>
      <c r="P73">
        <v>41.2</v>
      </c>
      <c r="Q73">
        <v>24.2562</v>
      </c>
      <c r="R73">
        <v>7.3042999999999996</v>
      </c>
      <c r="S73">
        <v>31.6</v>
      </c>
      <c r="T73">
        <v>800.80920000000003</v>
      </c>
      <c r="U73"/>
      <c r="V73"/>
      <c r="W73">
        <v>0</v>
      </c>
      <c r="X73">
        <v>0</v>
      </c>
      <c r="Y73">
        <v>12.4</v>
      </c>
      <c r="Z73">
        <v>849</v>
      </c>
      <c r="AA73">
        <v>871</v>
      </c>
      <c r="AB73">
        <v>798</v>
      </c>
      <c r="AC73">
        <v>54</v>
      </c>
      <c r="AD73">
        <v>10.119999999999999</v>
      </c>
      <c r="AE73">
        <v>0.23</v>
      </c>
      <c r="AF73">
        <v>980</v>
      </c>
      <c r="AG73">
        <v>-5</v>
      </c>
      <c r="AH73">
        <v>7.2069999999999999</v>
      </c>
      <c r="AI73">
        <v>16</v>
      </c>
      <c r="AJ73">
        <v>192</v>
      </c>
      <c r="AK73">
        <v>189.8</v>
      </c>
      <c r="AL73">
        <v>7.1</v>
      </c>
      <c r="AM73">
        <v>194.1</v>
      </c>
      <c r="AN73" t="s">
        <v>155</v>
      </c>
      <c r="AO73">
        <v>2</v>
      </c>
      <c r="AP73" s="39">
        <v>0.70376157407407414</v>
      </c>
      <c r="AQ73">
        <v>47.163170999999998</v>
      </c>
      <c r="AR73">
        <v>-88.484317000000004</v>
      </c>
      <c r="AS73">
        <v>318.39999999999998</v>
      </c>
      <c r="AT73">
        <v>44.8</v>
      </c>
      <c r="AU73">
        <v>12</v>
      </c>
      <c r="AV73">
        <v>7</v>
      </c>
      <c r="AW73" t="s">
        <v>426</v>
      </c>
      <c r="AX73">
        <v>1.179</v>
      </c>
      <c r="AY73">
        <v>1</v>
      </c>
      <c r="AZ73">
        <v>1.7789999999999999</v>
      </c>
      <c r="BA73">
        <v>14.048999999999999</v>
      </c>
      <c r="BB73">
        <v>13.34</v>
      </c>
      <c r="BC73">
        <v>0.95</v>
      </c>
      <c r="BD73">
        <v>15.313000000000001</v>
      </c>
      <c r="BE73">
        <v>2736.9430000000002</v>
      </c>
      <c r="BF73">
        <v>178.251</v>
      </c>
      <c r="BG73">
        <v>0.73199999999999998</v>
      </c>
      <c r="BH73">
        <v>0.22</v>
      </c>
      <c r="BI73">
        <v>0.95199999999999996</v>
      </c>
      <c r="BJ73">
        <v>0.56100000000000005</v>
      </c>
      <c r="BK73">
        <v>0.16900000000000001</v>
      </c>
      <c r="BL73">
        <v>0.73</v>
      </c>
      <c r="BM73">
        <v>5.8421000000000003</v>
      </c>
      <c r="BN73"/>
      <c r="BO73"/>
      <c r="BP73"/>
      <c r="BQ73">
        <v>0</v>
      </c>
      <c r="BR73">
        <v>0.60067899999999996</v>
      </c>
      <c r="BS73">
        <v>0.234621</v>
      </c>
      <c r="BT73">
        <v>0.01</v>
      </c>
      <c r="BU73">
        <v>14.459845</v>
      </c>
      <c r="BV73">
        <v>4.7158821</v>
      </c>
      <c r="BW73" s="4">
        <f t="shared" si="9"/>
        <v>3.8202910489999997</v>
      </c>
      <c r="BY73" s="4">
        <f t="shared" si="10"/>
        <v>30132.992461089969</v>
      </c>
      <c r="BZ73" s="4">
        <f t="shared" si="11"/>
        <v>1962.4946661957329</v>
      </c>
      <c r="CA73" s="4">
        <f t="shared" si="12"/>
        <v>6.176456276463</v>
      </c>
      <c r="CB73" s="4">
        <f t="shared" si="13"/>
        <v>64.319920165284287</v>
      </c>
    </row>
    <row r="74" spans="1:80" x14ac:dyDescent="0.25">
      <c r="A74" s="37">
        <v>41704</v>
      </c>
      <c r="B74" s="38">
        <v>3.7194444444444447E-2</v>
      </c>
      <c r="C74">
        <v>14.36</v>
      </c>
      <c r="D74">
        <v>1.2595000000000001</v>
      </c>
      <c r="E74">
        <v>12595.18519</v>
      </c>
      <c r="F74">
        <v>36.5</v>
      </c>
      <c r="G74">
        <v>10.8</v>
      </c>
      <c r="H74">
        <v>552.20000000000005</v>
      </c>
      <c r="I74"/>
      <c r="J74">
        <v>0</v>
      </c>
      <c r="K74">
        <v>0.86880000000000002</v>
      </c>
      <c r="L74">
        <v>12.4757</v>
      </c>
      <c r="M74">
        <v>1.0942000000000001</v>
      </c>
      <c r="N74">
        <v>31.732299999999999</v>
      </c>
      <c r="O74">
        <v>9.3459000000000003</v>
      </c>
      <c r="P74">
        <v>41.1</v>
      </c>
      <c r="Q74">
        <v>24.3169</v>
      </c>
      <c r="R74">
        <v>7.1619000000000002</v>
      </c>
      <c r="S74">
        <v>31.5</v>
      </c>
      <c r="T74">
        <v>552.23260000000005</v>
      </c>
      <c r="U74"/>
      <c r="V74"/>
      <c r="W74">
        <v>0</v>
      </c>
      <c r="X74">
        <v>0</v>
      </c>
      <c r="Y74">
        <v>12.4</v>
      </c>
      <c r="Z74">
        <v>849</v>
      </c>
      <c r="AA74">
        <v>872</v>
      </c>
      <c r="AB74">
        <v>798</v>
      </c>
      <c r="AC74">
        <v>54</v>
      </c>
      <c r="AD74">
        <v>10.119999999999999</v>
      </c>
      <c r="AE74">
        <v>0.23</v>
      </c>
      <c r="AF74">
        <v>980</v>
      </c>
      <c r="AG74">
        <v>-5</v>
      </c>
      <c r="AH74">
        <v>8</v>
      </c>
      <c r="AI74">
        <v>16</v>
      </c>
      <c r="AJ74">
        <v>192</v>
      </c>
      <c r="AK74">
        <v>189</v>
      </c>
      <c r="AL74">
        <v>7.3</v>
      </c>
      <c r="AM74">
        <v>194.3</v>
      </c>
      <c r="AN74" t="s">
        <v>155</v>
      </c>
      <c r="AO74">
        <v>2</v>
      </c>
      <c r="AP74" s="39">
        <v>0.70377314814814806</v>
      </c>
      <c r="AQ74">
        <v>47.163342</v>
      </c>
      <c r="AR74">
        <v>-88.484397000000001</v>
      </c>
      <c r="AS74">
        <v>318.8</v>
      </c>
      <c r="AT74">
        <v>44.6</v>
      </c>
      <c r="AU74">
        <v>12</v>
      </c>
      <c r="AV74">
        <v>7</v>
      </c>
      <c r="AW74" t="s">
        <v>426</v>
      </c>
      <c r="AX74">
        <v>1.1000000000000001</v>
      </c>
      <c r="AY74">
        <v>1</v>
      </c>
      <c r="AZ74">
        <v>1.7</v>
      </c>
      <c r="BA74">
        <v>14.048999999999999</v>
      </c>
      <c r="BB74">
        <v>13.5</v>
      </c>
      <c r="BC74">
        <v>0.96</v>
      </c>
      <c r="BD74">
        <v>15.103999999999999</v>
      </c>
      <c r="BE74">
        <v>2778.7469999999998</v>
      </c>
      <c r="BF74">
        <v>155.12299999999999</v>
      </c>
      <c r="BG74">
        <v>0.74</v>
      </c>
      <c r="BH74">
        <v>0.218</v>
      </c>
      <c r="BI74">
        <v>0.95799999999999996</v>
      </c>
      <c r="BJ74">
        <v>0.56699999999999995</v>
      </c>
      <c r="BK74">
        <v>0.16700000000000001</v>
      </c>
      <c r="BL74">
        <v>0.73399999999999999</v>
      </c>
      <c r="BM74">
        <v>4.0640999999999998</v>
      </c>
      <c r="BN74"/>
      <c r="BO74"/>
      <c r="BP74"/>
      <c r="BQ74">
        <v>0</v>
      </c>
      <c r="BR74">
        <v>0.50595900000000005</v>
      </c>
      <c r="BS74">
        <v>0.23741399999999999</v>
      </c>
      <c r="BT74">
        <v>0.01</v>
      </c>
      <c r="BU74">
        <v>12.179698</v>
      </c>
      <c r="BV74">
        <v>4.7720213999999999</v>
      </c>
      <c r="BW74" s="4">
        <f t="shared" si="9"/>
        <v>3.2178762115999997</v>
      </c>
      <c r="BY74" s="4">
        <f t="shared" si="10"/>
        <v>25769.049470578324</v>
      </c>
      <c r="BZ74" s="4">
        <f t="shared" si="11"/>
        <v>1438.5520743790355</v>
      </c>
      <c r="CA74" s="4">
        <f t="shared" si="12"/>
        <v>5.2581437064323993</v>
      </c>
      <c r="CB74" s="4">
        <f t="shared" si="13"/>
        <v>37.688927402666522</v>
      </c>
    </row>
    <row r="75" spans="1:80" x14ac:dyDescent="0.25">
      <c r="A75" s="37">
        <v>41704</v>
      </c>
      <c r="B75" s="38">
        <v>3.720601851851852E-2</v>
      </c>
      <c r="C75">
        <v>14.36</v>
      </c>
      <c r="D75">
        <v>1.2652000000000001</v>
      </c>
      <c r="E75">
        <v>12651.545889999999</v>
      </c>
      <c r="F75">
        <v>38.299999999999997</v>
      </c>
      <c r="G75">
        <v>1.3</v>
      </c>
      <c r="H75">
        <v>476.6</v>
      </c>
      <c r="I75"/>
      <c r="J75">
        <v>0</v>
      </c>
      <c r="K75">
        <v>0.86880000000000002</v>
      </c>
      <c r="L75">
        <v>12.4756</v>
      </c>
      <c r="M75">
        <v>1.0991</v>
      </c>
      <c r="N75">
        <v>33.273899999999998</v>
      </c>
      <c r="O75">
        <v>1.1294</v>
      </c>
      <c r="P75">
        <v>34.4</v>
      </c>
      <c r="Q75">
        <v>25.498200000000001</v>
      </c>
      <c r="R75">
        <v>0.86550000000000005</v>
      </c>
      <c r="S75">
        <v>26.4</v>
      </c>
      <c r="T75">
        <v>476.57499999999999</v>
      </c>
      <c r="U75"/>
      <c r="V75"/>
      <c r="W75">
        <v>0</v>
      </c>
      <c r="X75">
        <v>0</v>
      </c>
      <c r="Y75">
        <v>12.4</v>
      </c>
      <c r="Z75">
        <v>848</v>
      </c>
      <c r="AA75">
        <v>870</v>
      </c>
      <c r="AB75">
        <v>796</v>
      </c>
      <c r="AC75">
        <v>54</v>
      </c>
      <c r="AD75">
        <v>10.119999999999999</v>
      </c>
      <c r="AE75">
        <v>0.23</v>
      </c>
      <c r="AF75">
        <v>980</v>
      </c>
      <c r="AG75">
        <v>-5</v>
      </c>
      <c r="AH75">
        <v>8</v>
      </c>
      <c r="AI75">
        <v>16</v>
      </c>
      <c r="AJ75">
        <v>191.8</v>
      </c>
      <c r="AK75">
        <v>189</v>
      </c>
      <c r="AL75">
        <v>7.2</v>
      </c>
      <c r="AM75">
        <v>194.6</v>
      </c>
      <c r="AN75" t="s">
        <v>155</v>
      </c>
      <c r="AO75">
        <v>1</v>
      </c>
      <c r="AP75" s="39">
        <v>0.70378472222222221</v>
      </c>
      <c r="AQ75">
        <v>47.163508</v>
      </c>
      <c r="AR75">
        <v>-88.484509000000003</v>
      </c>
      <c r="AS75">
        <v>318.89999999999998</v>
      </c>
      <c r="AT75">
        <v>45.2</v>
      </c>
      <c r="AU75">
        <v>12</v>
      </c>
      <c r="AV75">
        <v>7</v>
      </c>
      <c r="AW75" t="s">
        <v>426</v>
      </c>
      <c r="AX75">
        <v>1.1605000000000001</v>
      </c>
      <c r="AY75">
        <v>1.1815</v>
      </c>
      <c r="AZ75">
        <v>1.821</v>
      </c>
      <c r="BA75">
        <v>14.048999999999999</v>
      </c>
      <c r="BB75">
        <v>13.5</v>
      </c>
      <c r="BC75">
        <v>0.96</v>
      </c>
      <c r="BD75">
        <v>15.105</v>
      </c>
      <c r="BE75">
        <v>2779.2919999999999</v>
      </c>
      <c r="BF75">
        <v>155.84800000000001</v>
      </c>
      <c r="BG75">
        <v>0.77600000000000002</v>
      </c>
      <c r="BH75">
        <v>2.5999999999999999E-2</v>
      </c>
      <c r="BI75">
        <v>0.80300000000000005</v>
      </c>
      <c r="BJ75">
        <v>0.59499999999999997</v>
      </c>
      <c r="BK75">
        <v>0.02</v>
      </c>
      <c r="BL75">
        <v>0.61499999999999999</v>
      </c>
      <c r="BM75">
        <v>3.5081000000000002</v>
      </c>
      <c r="BN75"/>
      <c r="BO75"/>
      <c r="BP75"/>
      <c r="BQ75">
        <v>0</v>
      </c>
      <c r="BR75">
        <v>0.44647799999999999</v>
      </c>
      <c r="BS75">
        <v>0.239207</v>
      </c>
      <c r="BT75">
        <v>1.0414E-2</v>
      </c>
      <c r="BU75">
        <v>10.747842</v>
      </c>
      <c r="BV75">
        <v>4.8080607000000004</v>
      </c>
      <c r="BW75" s="4">
        <f t="shared" ref="BW75:BW138" si="14">BU75*0.2642</f>
        <v>2.8395798563999999</v>
      </c>
      <c r="BY75" s="4">
        <f t="shared" ref="BY75:BY138" si="15">BE75*$BU75*0.7614</f>
        <v>22744.077326579649</v>
      </c>
      <c r="BZ75" s="4">
        <f t="shared" ref="BZ75:BZ138" si="16">BF75*$BU75*0.7614</f>
        <v>1275.3675983641824</v>
      </c>
      <c r="CA75" s="4">
        <f t="shared" ref="CA75:CA138" si="17">BJ75*$BU75*0.7614</f>
        <v>4.8691271047860001</v>
      </c>
      <c r="CB75" s="4">
        <f t="shared" ref="CB75:CB138" si="18">BM75*$BU75*0.7614</f>
        <v>28.708209741680282</v>
      </c>
    </row>
    <row r="76" spans="1:80" x14ac:dyDescent="0.25">
      <c r="A76" s="37">
        <v>41704</v>
      </c>
      <c r="B76" s="38">
        <v>3.7217592592592594E-2</v>
      </c>
      <c r="C76">
        <v>14.36</v>
      </c>
      <c r="D76">
        <v>1.1732</v>
      </c>
      <c r="E76">
        <v>11732.083329999999</v>
      </c>
      <c r="F76">
        <v>31.5</v>
      </c>
      <c r="G76">
        <v>4.7</v>
      </c>
      <c r="H76">
        <v>372.4</v>
      </c>
      <c r="I76"/>
      <c r="J76">
        <v>0</v>
      </c>
      <c r="K76">
        <v>0.86970000000000003</v>
      </c>
      <c r="L76">
        <v>12.4885</v>
      </c>
      <c r="M76">
        <v>1.0203</v>
      </c>
      <c r="N76">
        <v>27.358499999999999</v>
      </c>
      <c r="O76">
        <v>4.0585000000000004</v>
      </c>
      <c r="P76">
        <v>31.4</v>
      </c>
      <c r="Q76">
        <v>20.965199999999999</v>
      </c>
      <c r="R76">
        <v>3.1101000000000001</v>
      </c>
      <c r="S76">
        <v>24.1</v>
      </c>
      <c r="T76">
        <v>372.36399999999998</v>
      </c>
      <c r="U76"/>
      <c r="V76"/>
      <c r="W76">
        <v>0</v>
      </c>
      <c r="X76">
        <v>0</v>
      </c>
      <c r="Y76">
        <v>12.4</v>
      </c>
      <c r="Z76">
        <v>848</v>
      </c>
      <c r="AA76">
        <v>871</v>
      </c>
      <c r="AB76">
        <v>796</v>
      </c>
      <c r="AC76">
        <v>54</v>
      </c>
      <c r="AD76">
        <v>10.119999999999999</v>
      </c>
      <c r="AE76">
        <v>0.23</v>
      </c>
      <c r="AF76">
        <v>980</v>
      </c>
      <c r="AG76">
        <v>-5</v>
      </c>
      <c r="AH76">
        <v>8</v>
      </c>
      <c r="AI76">
        <v>16.207000000000001</v>
      </c>
      <c r="AJ76">
        <v>191</v>
      </c>
      <c r="AK76">
        <v>189</v>
      </c>
      <c r="AL76">
        <v>7.2</v>
      </c>
      <c r="AM76">
        <v>195</v>
      </c>
      <c r="AN76" t="s">
        <v>155</v>
      </c>
      <c r="AO76">
        <v>1</v>
      </c>
      <c r="AP76" s="39">
        <v>0.70379629629629636</v>
      </c>
      <c r="AQ76">
        <v>47.163668000000001</v>
      </c>
      <c r="AR76">
        <v>-88.484637000000006</v>
      </c>
      <c r="AS76">
        <v>319.10000000000002</v>
      </c>
      <c r="AT76">
        <v>45</v>
      </c>
      <c r="AU76">
        <v>12</v>
      </c>
      <c r="AV76">
        <v>8</v>
      </c>
      <c r="AW76" t="s">
        <v>425</v>
      </c>
      <c r="AX76">
        <v>1.2605</v>
      </c>
      <c r="AY76">
        <v>1.3605</v>
      </c>
      <c r="AZ76">
        <v>1.9604999999999999</v>
      </c>
      <c r="BA76">
        <v>14.048999999999999</v>
      </c>
      <c r="BB76">
        <v>13.6</v>
      </c>
      <c r="BC76">
        <v>0.97</v>
      </c>
      <c r="BD76">
        <v>14.986000000000001</v>
      </c>
      <c r="BE76">
        <v>2797.8960000000002</v>
      </c>
      <c r="BF76">
        <v>145.489</v>
      </c>
      <c r="BG76">
        <v>0.64200000000000002</v>
      </c>
      <c r="BH76">
        <v>9.5000000000000001E-2</v>
      </c>
      <c r="BI76">
        <v>0.73699999999999999</v>
      </c>
      <c r="BJ76">
        <v>0.49199999999999999</v>
      </c>
      <c r="BK76">
        <v>7.2999999999999995E-2</v>
      </c>
      <c r="BL76">
        <v>0.56499999999999995</v>
      </c>
      <c r="BM76">
        <v>2.7565</v>
      </c>
      <c r="BN76"/>
      <c r="BO76"/>
      <c r="BP76"/>
      <c r="BQ76">
        <v>0</v>
      </c>
      <c r="BR76">
        <v>0.40586</v>
      </c>
      <c r="BS76">
        <v>0.24</v>
      </c>
      <c r="BT76">
        <v>1.2E-2</v>
      </c>
      <c r="BU76">
        <v>9.7700650000000007</v>
      </c>
      <c r="BV76">
        <v>4.8239999999999998</v>
      </c>
      <c r="BW76" s="4">
        <f t="shared" si="14"/>
        <v>2.5812511730000001</v>
      </c>
      <c r="BY76" s="4">
        <f t="shared" si="15"/>
        <v>20813.345471358938</v>
      </c>
      <c r="BZ76" s="4">
        <f t="shared" si="16"/>
        <v>1082.282121738099</v>
      </c>
      <c r="CA76" s="4">
        <f t="shared" si="17"/>
        <v>3.6599523255720001</v>
      </c>
      <c r="CB76" s="4">
        <f t="shared" si="18"/>
        <v>20.505403628941497</v>
      </c>
    </row>
    <row r="77" spans="1:80" x14ac:dyDescent="0.25">
      <c r="A77" s="37">
        <v>41704</v>
      </c>
      <c r="B77" s="38">
        <v>3.7229166666666667E-2</v>
      </c>
      <c r="C77">
        <v>14.336</v>
      </c>
      <c r="D77">
        <v>1.306</v>
      </c>
      <c r="E77">
        <v>13060.241470000001</v>
      </c>
      <c r="F77">
        <v>20.2</v>
      </c>
      <c r="G77">
        <v>-3</v>
      </c>
      <c r="H77">
        <v>414.8</v>
      </c>
      <c r="I77"/>
      <c r="J77">
        <v>0</v>
      </c>
      <c r="K77">
        <v>0.86870000000000003</v>
      </c>
      <c r="L77">
        <v>12.453200000000001</v>
      </c>
      <c r="M77">
        <v>1.1345000000000001</v>
      </c>
      <c r="N77">
        <v>17.5853</v>
      </c>
      <c r="O77">
        <v>0</v>
      </c>
      <c r="P77">
        <v>17.600000000000001</v>
      </c>
      <c r="Q77">
        <v>13.475899999999999</v>
      </c>
      <c r="R77">
        <v>0</v>
      </c>
      <c r="S77">
        <v>13.5</v>
      </c>
      <c r="T77">
        <v>414.75139999999999</v>
      </c>
      <c r="U77"/>
      <c r="V77"/>
      <c r="W77">
        <v>0</v>
      </c>
      <c r="X77">
        <v>0</v>
      </c>
      <c r="Y77">
        <v>12.4</v>
      </c>
      <c r="Z77">
        <v>848</v>
      </c>
      <c r="AA77">
        <v>870</v>
      </c>
      <c r="AB77">
        <v>797</v>
      </c>
      <c r="AC77">
        <v>54</v>
      </c>
      <c r="AD77">
        <v>10.119999999999999</v>
      </c>
      <c r="AE77">
        <v>0.23</v>
      </c>
      <c r="AF77">
        <v>980</v>
      </c>
      <c r="AG77">
        <v>-5</v>
      </c>
      <c r="AH77">
        <v>8</v>
      </c>
      <c r="AI77">
        <v>17</v>
      </c>
      <c r="AJ77">
        <v>191</v>
      </c>
      <c r="AK77">
        <v>189</v>
      </c>
      <c r="AL77">
        <v>7.2</v>
      </c>
      <c r="AM77">
        <v>195</v>
      </c>
      <c r="AN77" t="s">
        <v>155</v>
      </c>
      <c r="AO77">
        <v>1</v>
      </c>
      <c r="AP77" s="39">
        <v>0.7038078703703704</v>
      </c>
      <c r="AQ77">
        <v>47.163815999999997</v>
      </c>
      <c r="AR77">
        <v>-88.484782999999993</v>
      </c>
      <c r="AS77">
        <v>319.5</v>
      </c>
      <c r="AT77">
        <v>44.2</v>
      </c>
      <c r="AU77">
        <v>12</v>
      </c>
      <c r="AV77">
        <v>8</v>
      </c>
      <c r="AW77" t="s">
        <v>425</v>
      </c>
      <c r="AX77">
        <v>1.1185</v>
      </c>
      <c r="AY77">
        <v>1.2789999999999999</v>
      </c>
      <c r="AZ77">
        <v>1.758</v>
      </c>
      <c r="BA77">
        <v>14.048999999999999</v>
      </c>
      <c r="BB77">
        <v>13.49</v>
      </c>
      <c r="BC77">
        <v>0.96</v>
      </c>
      <c r="BD77">
        <v>15.121</v>
      </c>
      <c r="BE77">
        <v>2772.9209999999998</v>
      </c>
      <c r="BF77">
        <v>160.779</v>
      </c>
      <c r="BG77">
        <v>0.41</v>
      </c>
      <c r="BH77">
        <v>0</v>
      </c>
      <c r="BI77">
        <v>0.41</v>
      </c>
      <c r="BJ77">
        <v>0.314</v>
      </c>
      <c r="BK77">
        <v>0</v>
      </c>
      <c r="BL77">
        <v>0.314</v>
      </c>
      <c r="BM77">
        <v>3.0514999999999999</v>
      </c>
      <c r="BN77"/>
      <c r="BO77"/>
      <c r="BP77"/>
      <c r="BQ77">
        <v>0</v>
      </c>
      <c r="BR77">
        <v>0.39455400000000002</v>
      </c>
      <c r="BS77">
        <v>0.23937900000000001</v>
      </c>
      <c r="BT77">
        <v>1.2E-2</v>
      </c>
      <c r="BU77">
        <v>9.4979010000000006</v>
      </c>
      <c r="BV77">
        <v>4.8115179000000001</v>
      </c>
      <c r="BW77" s="4">
        <f t="shared" si="14"/>
        <v>2.5093454442000001</v>
      </c>
      <c r="BY77" s="4">
        <f t="shared" si="15"/>
        <v>20052.937846298308</v>
      </c>
      <c r="BZ77" s="4">
        <f t="shared" si="16"/>
        <v>1162.7057871428706</v>
      </c>
      <c r="CA77" s="4">
        <f t="shared" si="17"/>
        <v>2.2707543719196002</v>
      </c>
      <c r="CB77" s="4">
        <f t="shared" si="18"/>
        <v>22.0675381080021</v>
      </c>
    </row>
    <row r="78" spans="1:80" x14ac:dyDescent="0.25">
      <c r="A78" s="37">
        <v>41704</v>
      </c>
      <c r="B78" s="38">
        <v>3.7240740740740741E-2</v>
      </c>
      <c r="C78">
        <v>14.236000000000001</v>
      </c>
      <c r="D78">
        <v>1.5720000000000001</v>
      </c>
      <c r="E78">
        <v>15720.04333</v>
      </c>
      <c r="F78">
        <v>12.6</v>
      </c>
      <c r="G78">
        <v>-3</v>
      </c>
      <c r="H78">
        <v>554.5</v>
      </c>
      <c r="I78"/>
      <c r="J78">
        <v>0</v>
      </c>
      <c r="K78">
        <v>0.8669</v>
      </c>
      <c r="L78">
        <v>12.341699999999999</v>
      </c>
      <c r="M78">
        <v>1.3628</v>
      </c>
      <c r="N78">
        <v>10.8912</v>
      </c>
      <c r="O78">
        <v>0</v>
      </c>
      <c r="P78">
        <v>10.9</v>
      </c>
      <c r="Q78">
        <v>8.3460999999999999</v>
      </c>
      <c r="R78">
        <v>0</v>
      </c>
      <c r="S78">
        <v>8.3000000000000007</v>
      </c>
      <c r="T78">
        <v>554.54759999999999</v>
      </c>
      <c r="U78"/>
      <c r="V78"/>
      <c r="W78">
        <v>0</v>
      </c>
      <c r="X78">
        <v>0</v>
      </c>
      <c r="Y78">
        <v>12.4</v>
      </c>
      <c r="Z78">
        <v>848</v>
      </c>
      <c r="AA78">
        <v>871</v>
      </c>
      <c r="AB78">
        <v>796</v>
      </c>
      <c r="AC78">
        <v>54</v>
      </c>
      <c r="AD78">
        <v>10.119999999999999</v>
      </c>
      <c r="AE78">
        <v>0.23</v>
      </c>
      <c r="AF78">
        <v>980</v>
      </c>
      <c r="AG78">
        <v>-5</v>
      </c>
      <c r="AH78">
        <v>8</v>
      </c>
      <c r="AI78">
        <v>17</v>
      </c>
      <c r="AJ78">
        <v>191</v>
      </c>
      <c r="AK78">
        <v>189</v>
      </c>
      <c r="AL78">
        <v>7.2</v>
      </c>
      <c r="AM78">
        <v>195</v>
      </c>
      <c r="AN78" t="s">
        <v>155</v>
      </c>
      <c r="AO78">
        <v>1</v>
      </c>
      <c r="AP78" s="39">
        <v>0.70381944444444444</v>
      </c>
      <c r="AQ78">
        <v>47.163950999999997</v>
      </c>
      <c r="AR78">
        <v>-88.484943999999999</v>
      </c>
      <c r="AS78">
        <v>319.89999999999998</v>
      </c>
      <c r="AT78">
        <v>43.1</v>
      </c>
      <c r="AU78">
        <v>12</v>
      </c>
      <c r="AV78">
        <v>8</v>
      </c>
      <c r="AW78" t="s">
        <v>425</v>
      </c>
      <c r="AX78">
        <v>1.121</v>
      </c>
      <c r="AY78">
        <v>1.2605</v>
      </c>
      <c r="AZ78">
        <v>1.7210000000000001</v>
      </c>
      <c r="BA78">
        <v>14.048999999999999</v>
      </c>
      <c r="BB78">
        <v>13.31</v>
      </c>
      <c r="BC78">
        <v>0.95</v>
      </c>
      <c r="BD78">
        <v>15.349</v>
      </c>
      <c r="BE78">
        <v>2721.8789999999999</v>
      </c>
      <c r="BF78">
        <v>191.29900000000001</v>
      </c>
      <c r="BG78">
        <v>0.252</v>
      </c>
      <c r="BH78">
        <v>0</v>
      </c>
      <c r="BI78">
        <v>0.252</v>
      </c>
      <c r="BJ78">
        <v>0.193</v>
      </c>
      <c r="BK78">
        <v>0</v>
      </c>
      <c r="BL78">
        <v>0.193</v>
      </c>
      <c r="BM78">
        <v>4.0411000000000001</v>
      </c>
      <c r="BN78"/>
      <c r="BO78"/>
      <c r="BP78"/>
      <c r="BQ78">
        <v>0</v>
      </c>
      <c r="BR78">
        <v>0.40020099999999997</v>
      </c>
      <c r="BS78">
        <v>0.23699999999999999</v>
      </c>
      <c r="BT78">
        <v>1.2207000000000001E-2</v>
      </c>
      <c r="BU78">
        <v>9.6338380000000008</v>
      </c>
      <c r="BV78">
        <v>4.7637</v>
      </c>
      <c r="BW78" s="4">
        <f t="shared" si="14"/>
        <v>2.5452599996000003</v>
      </c>
      <c r="BY78" s="4">
        <f t="shared" si="15"/>
        <v>19965.538417495762</v>
      </c>
      <c r="BZ78" s="4">
        <f t="shared" si="16"/>
        <v>1403.2172384329069</v>
      </c>
      <c r="CA78" s="4">
        <f t="shared" si="17"/>
        <v>1.4156944208676001</v>
      </c>
      <c r="CB78" s="4">
        <f t="shared" si="18"/>
        <v>29.642293907606522</v>
      </c>
    </row>
    <row r="79" spans="1:80" x14ac:dyDescent="0.25">
      <c r="A79" s="37">
        <v>41704</v>
      </c>
      <c r="B79" s="38">
        <v>3.7252314814814814E-2</v>
      </c>
      <c r="C79">
        <v>14.074</v>
      </c>
      <c r="D79">
        <v>1.7523</v>
      </c>
      <c r="E79">
        <v>17523.436989999998</v>
      </c>
      <c r="F79">
        <v>10.9</v>
      </c>
      <c r="G79">
        <v>-3</v>
      </c>
      <c r="H79">
        <v>673.5</v>
      </c>
      <c r="I79"/>
      <c r="J79">
        <v>0</v>
      </c>
      <c r="K79">
        <v>0.86639999999999995</v>
      </c>
      <c r="L79">
        <v>12.1945</v>
      </c>
      <c r="M79">
        <v>1.5183</v>
      </c>
      <c r="N79">
        <v>9.4610000000000003</v>
      </c>
      <c r="O79">
        <v>0</v>
      </c>
      <c r="P79">
        <v>9.5</v>
      </c>
      <c r="Q79">
        <v>7.2500999999999998</v>
      </c>
      <c r="R79">
        <v>0</v>
      </c>
      <c r="S79">
        <v>7.3</v>
      </c>
      <c r="T79">
        <v>673.47500000000002</v>
      </c>
      <c r="U79"/>
      <c r="V79"/>
      <c r="W79">
        <v>0</v>
      </c>
      <c r="X79">
        <v>0</v>
      </c>
      <c r="Y79">
        <v>12.3</v>
      </c>
      <c r="Z79">
        <v>848</v>
      </c>
      <c r="AA79">
        <v>871</v>
      </c>
      <c r="AB79">
        <v>798</v>
      </c>
      <c r="AC79">
        <v>54</v>
      </c>
      <c r="AD79">
        <v>10.119999999999999</v>
      </c>
      <c r="AE79">
        <v>0.23</v>
      </c>
      <c r="AF79">
        <v>980</v>
      </c>
      <c r="AG79">
        <v>-5</v>
      </c>
      <c r="AH79">
        <v>8</v>
      </c>
      <c r="AI79">
        <v>17</v>
      </c>
      <c r="AJ79">
        <v>191</v>
      </c>
      <c r="AK79">
        <v>189.2</v>
      </c>
      <c r="AL79">
        <v>7.1</v>
      </c>
      <c r="AM79">
        <v>195</v>
      </c>
      <c r="AN79" t="s">
        <v>155</v>
      </c>
      <c r="AO79">
        <v>1</v>
      </c>
      <c r="AP79" s="39">
        <v>0.70383101851851848</v>
      </c>
      <c r="AQ79">
        <v>47.164057</v>
      </c>
      <c r="AR79">
        <v>-88.485123000000002</v>
      </c>
      <c r="AS79">
        <v>320.10000000000002</v>
      </c>
      <c r="AT79">
        <v>41.4</v>
      </c>
      <c r="AU79">
        <v>12</v>
      </c>
      <c r="AV79">
        <v>9</v>
      </c>
      <c r="AW79" t="s">
        <v>425</v>
      </c>
      <c r="AX79">
        <v>1.26044</v>
      </c>
      <c r="AY79">
        <v>1.118681</v>
      </c>
      <c r="AZ79">
        <v>1.8604400000000001</v>
      </c>
      <c r="BA79">
        <v>14.048999999999999</v>
      </c>
      <c r="BB79">
        <v>13.27</v>
      </c>
      <c r="BC79">
        <v>0.94</v>
      </c>
      <c r="BD79">
        <v>15.416</v>
      </c>
      <c r="BE79">
        <v>2685.4650000000001</v>
      </c>
      <c r="BF79">
        <v>212.80699999999999</v>
      </c>
      <c r="BG79">
        <v>0.218</v>
      </c>
      <c r="BH79">
        <v>0</v>
      </c>
      <c r="BI79">
        <v>0.218</v>
      </c>
      <c r="BJ79">
        <v>0.16700000000000001</v>
      </c>
      <c r="BK79">
        <v>0</v>
      </c>
      <c r="BL79">
        <v>0.16700000000000001</v>
      </c>
      <c r="BM79">
        <v>4.9005000000000001</v>
      </c>
      <c r="BN79"/>
      <c r="BO79"/>
      <c r="BP79"/>
      <c r="BQ79">
        <v>0</v>
      </c>
      <c r="BR79">
        <v>0.35727700000000001</v>
      </c>
      <c r="BS79">
        <v>0.237621</v>
      </c>
      <c r="BT79">
        <v>1.2999999999999999E-2</v>
      </c>
      <c r="BU79">
        <v>8.6005500000000001</v>
      </c>
      <c r="BV79">
        <v>4.7761820999999998</v>
      </c>
      <c r="BW79" s="4">
        <f t="shared" si="14"/>
        <v>2.2722653099999999</v>
      </c>
      <c r="BY79" s="4">
        <f t="shared" si="15"/>
        <v>17585.656830778051</v>
      </c>
      <c r="BZ79" s="4">
        <f t="shared" si="16"/>
        <v>1393.5578654673898</v>
      </c>
      <c r="CA79" s="4">
        <f t="shared" si="17"/>
        <v>1.0935926145900001</v>
      </c>
      <c r="CB79" s="4">
        <f t="shared" si="18"/>
        <v>32.090722202385003</v>
      </c>
    </row>
    <row r="80" spans="1:80" x14ac:dyDescent="0.25">
      <c r="A80" s="37">
        <v>41704</v>
      </c>
      <c r="B80" s="38">
        <v>3.7263888888888888E-2</v>
      </c>
      <c r="C80">
        <v>14.05</v>
      </c>
      <c r="D80">
        <v>1.7154</v>
      </c>
      <c r="E80">
        <v>17154.39543</v>
      </c>
      <c r="F80">
        <v>8.4</v>
      </c>
      <c r="G80">
        <v>6.6</v>
      </c>
      <c r="H80">
        <v>634.6</v>
      </c>
      <c r="I80"/>
      <c r="J80">
        <v>0</v>
      </c>
      <c r="K80">
        <v>0.86699999999999999</v>
      </c>
      <c r="L80">
        <v>12.1807</v>
      </c>
      <c r="M80">
        <v>1.4872000000000001</v>
      </c>
      <c r="N80">
        <v>7.2786</v>
      </c>
      <c r="O80">
        <v>5.7218999999999998</v>
      </c>
      <c r="P80">
        <v>13</v>
      </c>
      <c r="Q80">
        <v>5.5785</v>
      </c>
      <c r="R80">
        <v>4.3853999999999997</v>
      </c>
      <c r="S80">
        <v>10</v>
      </c>
      <c r="T80">
        <v>634.55920000000003</v>
      </c>
      <c r="U80"/>
      <c r="V80"/>
      <c r="W80">
        <v>0</v>
      </c>
      <c r="X80">
        <v>0</v>
      </c>
      <c r="Y80">
        <v>12.4</v>
      </c>
      <c r="Z80">
        <v>848</v>
      </c>
      <c r="AA80">
        <v>871</v>
      </c>
      <c r="AB80">
        <v>798</v>
      </c>
      <c r="AC80">
        <v>54.2</v>
      </c>
      <c r="AD80">
        <v>10.16</v>
      </c>
      <c r="AE80">
        <v>0.23</v>
      </c>
      <c r="AF80">
        <v>980</v>
      </c>
      <c r="AG80">
        <v>-5</v>
      </c>
      <c r="AH80">
        <v>8</v>
      </c>
      <c r="AI80">
        <v>17</v>
      </c>
      <c r="AJ80">
        <v>191</v>
      </c>
      <c r="AK80">
        <v>190</v>
      </c>
      <c r="AL80">
        <v>7.1</v>
      </c>
      <c r="AM80">
        <v>195</v>
      </c>
      <c r="AN80" t="s">
        <v>155</v>
      </c>
      <c r="AO80">
        <v>1</v>
      </c>
      <c r="AP80" s="39">
        <v>0.70384259259259263</v>
      </c>
      <c r="AQ80">
        <v>47.164149999999999</v>
      </c>
      <c r="AR80">
        <v>-88.485305999999994</v>
      </c>
      <c r="AS80">
        <v>320.3</v>
      </c>
      <c r="AT80">
        <v>39.4</v>
      </c>
      <c r="AU80">
        <v>12</v>
      </c>
      <c r="AV80">
        <v>8</v>
      </c>
      <c r="AW80" t="s">
        <v>425</v>
      </c>
      <c r="AX80">
        <v>1.36046</v>
      </c>
      <c r="AY80">
        <v>1.06046</v>
      </c>
      <c r="AZ80">
        <v>1.9604600000000001</v>
      </c>
      <c r="BA80">
        <v>14.048999999999999</v>
      </c>
      <c r="BB80">
        <v>13.32</v>
      </c>
      <c r="BC80">
        <v>0.95</v>
      </c>
      <c r="BD80">
        <v>15.346</v>
      </c>
      <c r="BE80">
        <v>2691.982</v>
      </c>
      <c r="BF80">
        <v>209.19399999999999</v>
      </c>
      <c r="BG80">
        <v>0.16800000000000001</v>
      </c>
      <c r="BH80">
        <v>0.13200000000000001</v>
      </c>
      <c r="BI80">
        <v>0.30099999999999999</v>
      </c>
      <c r="BJ80">
        <v>0.129</v>
      </c>
      <c r="BK80">
        <v>0.10100000000000001</v>
      </c>
      <c r="BL80">
        <v>0.23100000000000001</v>
      </c>
      <c r="BM80">
        <v>4.6337999999999999</v>
      </c>
      <c r="BN80"/>
      <c r="BO80"/>
      <c r="BP80"/>
      <c r="BQ80">
        <v>0</v>
      </c>
      <c r="BR80">
        <v>0.35586699999999999</v>
      </c>
      <c r="BS80">
        <v>0.240207</v>
      </c>
      <c r="BT80">
        <v>1.2793000000000001E-2</v>
      </c>
      <c r="BU80">
        <v>8.5666119999999992</v>
      </c>
      <c r="BV80">
        <v>4.8281606999999997</v>
      </c>
      <c r="BW80" s="4">
        <f t="shared" si="14"/>
        <v>2.2632988903999998</v>
      </c>
      <c r="BY80" s="4">
        <f t="shared" si="15"/>
        <v>17558.771263214814</v>
      </c>
      <c r="BZ80" s="4">
        <f t="shared" si="16"/>
        <v>1364.4926287162991</v>
      </c>
      <c r="CA80" s="4">
        <f t="shared" si="17"/>
        <v>0.84141777060720002</v>
      </c>
      <c r="CB80" s="4">
        <f t="shared" si="18"/>
        <v>30.224509034415838</v>
      </c>
    </row>
    <row r="81" spans="1:80" x14ac:dyDescent="0.25">
      <c r="A81" s="37">
        <v>41704</v>
      </c>
      <c r="B81" s="38">
        <v>3.7275462962962962E-2</v>
      </c>
      <c r="C81">
        <v>14.055</v>
      </c>
      <c r="D81">
        <v>1.6255999999999999</v>
      </c>
      <c r="E81">
        <v>16255.70261</v>
      </c>
      <c r="F81">
        <v>7.2</v>
      </c>
      <c r="G81">
        <v>8.1999999999999993</v>
      </c>
      <c r="H81">
        <v>603.5</v>
      </c>
      <c r="I81"/>
      <c r="J81">
        <v>0</v>
      </c>
      <c r="K81">
        <v>0.86760000000000004</v>
      </c>
      <c r="L81">
        <v>12.1952</v>
      </c>
      <c r="M81">
        <v>1.4104000000000001</v>
      </c>
      <c r="N81">
        <v>6.2403000000000004</v>
      </c>
      <c r="O81">
        <v>7.1147</v>
      </c>
      <c r="P81">
        <v>13.4</v>
      </c>
      <c r="Q81">
        <v>4.7851999999999997</v>
      </c>
      <c r="R81">
        <v>5.4558</v>
      </c>
      <c r="S81">
        <v>10.199999999999999</v>
      </c>
      <c r="T81">
        <v>603.5018</v>
      </c>
      <c r="U81"/>
      <c r="V81"/>
      <c r="W81">
        <v>0</v>
      </c>
      <c r="X81">
        <v>0</v>
      </c>
      <c r="Y81">
        <v>12.3</v>
      </c>
      <c r="Z81">
        <v>848</v>
      </c>
      <c r="AA81">
        <v>870</v>
      </c>
      <c r="AB81">
        <v>798</v>
      </c>
      <c r="AC81">
        <v>55</v>
      </c>
      <c r="AD81">
        <v>10.3</v>
      </c>
      <c r="AE81">
        <v>0.24</v>
      </c>
      <c r="AF81">
        <v>980</v>
      </c>
      <c r="AG81">
        <v>-5</v>
      </c>
      <c r="AH81">
        <v>8</v>
      </c>
      <c r="AI81">
        <v>17</v>
      </c>
      <c r="AJ81">
        <v>191</v>
      </c>
      <c r="AK81">
        <v>189.8</v>
      </c>
      <c r="AL81">
        <v>6.9</v>
      </c>
      <c r="AM81">
        <v>195</v>
      </c>
      <c r="AN81" t="s">
        <v>155</v>
      </c>
      <c r="AO81">
        <v>1</v>
      </c>
      <c r="AP81" s="39">
        <v>0.70385416666666656</v>
      </c>
      <c r="AQ81">
        <v>47.164237</v>
      </c>
      <c r="AR81">
        <v>-88.485491999999994</v>
      </c>
      <c r="AS81">
        <v>320.5</v>
      </c>
      <c r="AT81">
        <v>38.200000000000003</v>
      </c>
      <c r="AU81">
        <v>12</v>
      </c>
      <c r="AV81">
        <v>8</v>
      </c>
      <c r="AW81" t="s">
        <v>425</v>
      </c>
      <c r="AX81">
        <v>1.4604999999999999</v>
      </c>
      <c r="AY81">
        <v>1.1605000000000001</v>
      </c>
      <c r="AZ81">
        <v>2.0605000000000002</v>
      </c>
      <c r="BA81">
        <v>14.048999999999999</v>
      </c>
      <c r="BB81">
        <v>13.4</v>
      </c>
      <c r="BC81">
        <v>0.95</v>
      </c>
      <c r="BD81">
        <v>15.254</v>
      </c>
      <c r="BE81">
        <v>2708.123</v>
      </c>
      <c r="BF81">
        <v>199.345</v>
      </c>
      <c r="BG81">
        <v>0.14499999999999999</v>
      </c>
      <c r="BH81">
        <v>0.16500000000000001</v>
      </c>
      <c r="BI81">
        <v>0.311</v>
      </c>
      <c r="BJ81">
        <v>0.111</v>
      </c>
      <c r="BK81">
        <v>0.127</v>
      </c>
      <c r="BL81">
        <v>0.23799999999999999</v>
      </c>
      <c r="BM81">
        <v>4.4280999999999997</v>
      </c>
      <c r="BN81"/>
      <c r="BO81"/>
      <c r="BP81"/>
      <c r="BQ81">
        <v>0</v>
      </c>
      <c r="BR81">
        <v>0.32689800000000002</v>
      </c>
      <c r="BS81">
        <v>0.240588</v>
      </c>
      <c r="BT81">
        <v>1.2E-2</v>
      </c>
      <c r="BU81">
        <v>7.8692500000000001</v>
      </c>
      <c r="BV81">
        <v>4.8358188000000002</v>
      </c>
      <c r="BW81" s="4">
        <f t="shared" si="14"/>
        <v>2.07905585</v>
      </c>
      <c r="BY81" s="4">
        <f t="shared" si="15"/>
        <v>16226.11691317485</v>
      </c>
      <c r="BZ81" s="4">
        <f t="shared" si="16"/>
        <v>1194.40486124775</v>
      </c>
      <c r="CA81" s="4">
        <f t="shared" si="17"/>
        <v>0.66507281144999997</v>
      </c>
      <c r="CB81" s="4">
        <f t="shared" si="18"/>
        <v>26.531611859294998</v>
      </c>
    </row>
    <row r="82" spans="1:80" x14ac:dyDescent="0.25">
      <c r="A82" s="37">
        <v>41704</v>
      </c>
      <c r="B82" s="38">
        <v>3.7287037037037042E-2</v>
      </c>
      <c r="C82">
        <v>14.087</v>
      </c>
      <c r="D82">
        <v>1.5956999999999999</v>
      </c>
      <c r="E82">
        <v>15957.41049</v>
      </c>
      <c r="F82">
        <v>7</v>
      </c>
      <c r="G82">
        <v>4.5999999999999996</v>
      </c>
      <c r="H82">
        <v>592.4</v>
      </c>
      <c r="I82"/>
      <c r="J82">
        <v>0</v>
      </c>
      <c r="K82">
        <v>0.86770000000000003</v>
      </c>
      <c r="L82">
        <v>12.223000000000001</v>
      </c>
      <c r="M82">
        <v>1.3846000000000001</v>
      </c>
      <c r="N82">
        <v>6.0655000000000001</v>
      </c>
      <c r="O82">
        <v>3.9830999999999999</v>
      </c>
      <c r="P82">
        <v>10</v>
      </c>
      <c r="Q82">
        <v>4.6512000000000002</v>
      </c>
      <c r="R82">
        <v>3.0543</v>
      </c>
      <c r="S82">
        <v>7.7</v>
      </c>
      <c r="T82">
        <v>592.37959999999998</v>
      </c>
      <c r="U82"/>
      <c r="V82"/>
      <c r="W82">
        <v>0</v>
      </c>
      <c r="X82">
        <v>0</v>
      </c>
      <c r="Y82">
        <v>12.4</v>
      </c>
      <c r="Z82">
        <v>848</v>
      </c>
      <c r="AA82">
        <v>870</v>
      </c>
      <c r="AB82">
        <v>799</v>
      </c>
      <c r="AC82">
        <v>55</v>
      </c>
      <c r="AD82">
        <v>10.3</v>
      </c>
      <c r="AE82">
        <v>0.24</v>
      </c>
      <c r="AF82">
        <v>980</v>
      </c>
      <c r="AG82">
        <v>-5</v>
      </c>
      <c r="AH82">
        <v>8</v>
      </c>
      <c r="AI82">
        <v>17</v>
      </c>
      <c r="AJ82">
        <v>191</v>
      </c>
      <c r="AK82">
        <v>189</v>
      </c>
      <c r="AL82">
        <v>6.9</v>
      </c>
      <c r="AM82">
        <v>195</v>
      </c>
      <c r="AN82" t="s">
        <v>155</v>
      </c>
      <c r="AO82">
        <v>1</v>
      </c>
      <c r="AP82" s="39">
        <v>0.70386574074074071</v>
      </c>
      <c r="AQ82">
        <v>47.164306000000003</v>
      </c>
      <c r="AR82">
        <v>-88.485691000000003</v>
      </c>
      <c r="AS82">
        <v>320.7</v>
      </c>
      <c r="AT82">
        <v>37.700000000000003</v>
      </c>
      <c r="AU82">
        <v>12</v>
      </c>
      <c r="AV82">
        <v>8</v>
      </c>
      <c r="AW82" t="s">
        <v>425</v>
      </c>
      <c r="AX82">
        <v>1.5605</v>
      </c>
      <c r="AY82">
        <v>1.079</v>
      </c>
      <c r="AZ82">
        <v>2.1604999999999999</v>
      </c>
      <c r="BA82">
        <v>14.048999999999999</v>
      </c>
      <c r="BB82">
        <v>13.41</v>
      </c>
      <c r="BC82">
        <v>0.95</v>
      </c>
      <c r="BD82">
        <v>15.247</v>
      </c>
      <c r="BE82">
        <v>2714.1210000000001</v>
      </c>
      <c r="BF82">
        <v>195.68600000000001</v>
      </c>
      <c r="BG82">
        <v>0.14099999999999999</v>
      </c>
      <c r="BH82">
        <v>9.2999999999999999E-2</v>
      </c>
      <c r="BI82">
        <v>0.23400000000000001</v>
      </c>
      <c r="BJ82">
        <v>0.108</v>
      </c>
      <c r="BK82">
        <v>7.0999999999999994E-2</v>
      </c>
      <c r="BL82">
        <v>0.17899999999999999</v>
      </c>
      <c r="BM82">
        <v>4.3463000000000003</v>
      </c>
      <c r="BN82"/>
      <c r="BO82"/>
      <c r="BP82"/>
      <c r="BQ82">
        <v>0</v>
      </c>
      <c r="BR82">
        <v>0.36313699999999999</v>
      </c>
      <c r="BS82">
        <v>0.23899999999999999</v>
      </c>
      <c r="BT82">
        <v>1.1793E-2</v>
      </c>
      <c r="BU82">
        <v>8.7416160000000005</v>
      </c>
      <c r="BV82">
        <v>4.8038999999999996</v>
      </c>
      <c r="BW82" s="4">
        <f t="shared" si="14"/>
        <v>2.3095349472</v>
      </c>
      <c r="BY82" s="4">
        <f t="shared" si="15"/>
        <v>18064.826830230711</v>
      </c>
      <c r="BZ82" s="4">
        <f t="shared" si="16"/>
        <v>1302.4598767337666</v>
      </c>
      <c r="CA82" s="4">
        <f t="shared" si="17"/>
        <v>0.71883357361919997</v>
      </c>
      <c r="CB82" s="4">
        <f t="shared" si="18"/>
        <v>28.928392231677126</v>
      </c>
    </row>
    <row r="83" spans="1:80" x14ac:dyDescent="0.25">
      <c r="A83" s="37">
        <v>41704</v>
      </c>
      <c r="B83" s="38">
        <v>3.7298611111111109E-2</v>
      </c>
      <c r="C83">
        <v>14.13</v>
      </c>
      <c r="D83">
        <v>1.6668000000000001</v>
      </c>
      <c r="E83">
        <v>16668.248540000001</v>
      </c>
      <c r="F83">
        <v>6.9</v>
      </c>
      <c r="G83">
        <v>5</v>
      </c>
      <c r="H83">
        <v>610</v>
      </c>
      <c r="I83"/>
      <c r="J83">
        <v>0</v>
      </c>
      <c r="K83">
        <v>0.86680000000000001</v>
      </c>
      <c r="L83">
        <v>12.2477</v>
      </c>
      <c r="M83">
        <v>1.4448000000000001</v>
      </c>
      <c r="N83">
        <v>5.9391999999999996</v>
      </c>
      <c r="O83">
        <v>4.3120000000000003</v>
      </c>
      <c r="P83">
        <v>10.3</v>
      </c>
      <c r="Q83">
        <v>4.5544000000000002</v>
      </c>
      <c r="R83">
        <v>3.3066</v>
      </c>
      <c r="S83">
        <v>7.9</v>
      </c>
      <c r="T83">
        <v>610.03120000000001</v>
      </c>
      <c r="U83"/>
      <c r="V83"/>
      <c r="W83">
        <v>0</v>
      </c>
      <c r="X83">
        <v>0</v>
      </c>
      <c r="Y83">
        <v>12.3</v>
      </c>
      <c r="Z83">
        <v>848</v>
      </c>
      <c r="AA83">
        <v>872</v>
      </c>
      <c r="AB83">
        <v>798</v>
      </c>
      <c r="AC83">
        <v>55</v>
      </c>
      <c r="AD83">
        <v>10.3</v>
      </c>
      <c r="AE83">
        <v>0.24</v>
      </c>
      <c r="AF83">
        <v>980</v>
      </c>
      <c r="AG83">
        <v>-5</v>
      </c>
      <c r="AH83">
        <v>8</v>
      </c>
      <c r="AI83">
        <v>17</v>
      </c>
      <c r="AJ83">
        <v>191</v>
      </c>
      <c r="AK83">
        <v>189</v>
      </c>
      <c r="AL83">
        <v>7.1</v>
      </c>
      <c r="AM83">
        <v>195</v>
      </c>
      <c r="AN83" t="s">
        <v>155</v>
      </c>
      <c r="AO83">
        <v>1</v>
      </c>
      <c r="AP83" s="39">
        <v>0.70387731481481486</v>
      </c>
      <c r="AQ83">
        <v>47.164366000000001</v>
      </c>
      <c r="AR83">
        <v>-88.485892000000007</v>
      </c>
      <c r="AS83">
        <v>320.8</v>
      </c>
      <c r="AT83">
        <v>37.299999999999997</v>
      </c>
      <c r="AU83">
        <v>12</v>
      </c>
      <c r="AV83">
        <v>8</v>
      </c>
      <c r="AW83" t="s">
        <v>425</v>
      </c>
      <c r="AX83">
        <v>1.6</v>
      </c>
      <c r="AY83">
        <v>1</v>
      </c>
      <c r="AZ83">
        <v>2.1395</v>
      </c>
      <c r="BA83">
        <v>14.048999999999999</v>
      </c>
      <c r="BB83">
        <v>13.31</v>
      </c>
      <c r="BC83">
        <v>0.95</v>
      </c>
      <c r="BD83">
        <v>15.369</v>
      </c>
      <c r="BE83">
        <v>2702.4250000000002</v>
      </c>
      <c r="BF83">
        <v>202.898</v>
      </c>
      <c r="BG83">
        <v>0.13700000000000001</v>
      </c>
      <c r="BH83">
        <v>0.1</v>
      </c>
      <c r="BI83">
        <v>0.23699999999999999</v>
      </c>
      <c r="BJ83">
        <v>0.105</v>
      </c>
      <c r="BK83">
        <v>7.5999999999999998E-2</v>
      </c>
      <c r="BL83">
        <v>0.182</v>
      </c>
      <c r="BM83">
        <v>4.4474999999999998</v>
      </c>
      <c r="BN83"/>
      <c r="BO83"/>
      <c r="BP83"/>
      <c r="BQ83">
        <v>0</v>
      </c>
      <c r="BR83">
        <v>0.36283100000000001</v>
      </c>
      <c r="BS83">
        <v>0.23879300000000001</v>
      </c>
      <c r="BT83">
        <v>1.1207E-2</v>
      </c>
      <c r="BU83">
        <v>8.7342490000000002</v>
      </c>
      <c r="BV83">
        <v>4.7997392999999997</v>
      </c>
      <c r="BW83" s="4">
        <f t="shared" si="14"/>
        <v>2.3075885858</v>
      </c>
      <c r="BY83" s="4">
        <f t="shared" si="15"/>
        <v>17971.821282902354</v>
      </c>
      <c r="BZ83" s="4">
        <f t="shared" si="16"/>
        <v>1349.3238830525627</v>
      </c>
      <c r="CA83" s="4">
        <f t="shared" si="17"/>
        <v>0.69827700480300003</v>
      </c>
      <c r="CB83" s="4">
        <f t="shared" si="18"/>
        <v>29.5770188462985</v>
      </c>
    </row>
    <row r="84" spans="1:80" x14ac:dyDescent="0.25">
      <c r="A84" s="37">
        <v>41704</v>
      </c>
      <c r="B84" s="38">
        <v>3.7310185185185189E-2</v>
      </c>
      <c r="C84">
        <v>14.125</v>
      </c>
      <c r="D84">
        <v>1.7747999999999999</v>
      </c>
      <c r="E84">
        <v>17747.76195</v>
      </c>
      <c r="F84">
        <v>4.3</v>
      </c>
      <c r="G84">
        <v>8</v>
      </c>
      <c r="H84">
        <v>713.4</v>
      </c>
      <c r="I84"/>
      <c r="J84">
        <v>0</v>
      </c>
      <c r="K84">
        <v>0.86580000000000001</v>
      </c>
      <c r="L84">
        <v>12.2293</v>
      </c>
      <c r="M84">
        <v>1.5365</v>
      </c>
      <c r="N84">
        <v>3.7077</v>
      </c>
      <c r="O84">
        <v>6.9474</v>
      </c>
      <c r="P84">
        <v>10.7</v>
      </c>
      <c r="Q84">
        <v>2.8431999999999999</v>
      </c>
      <c r="R84">
        <v>5.3274999999999997</v>
      </c>
      <c r="S84">
        <v>8.1999999999999993</v>
      </c>
      <c r="T84">
        <v>713.44619999999998</v>
      </c>
      <c r="U84"/>
      <c r="V84"/>
      <c r="W84">
        <v>0</v>
      </c>
      <c r="X84">
        <v>0</v>
      </c>
      <c r="Y84">
        <v>12.3</v>
      </c>
      <c r="Z84">
        <v>849</v>
      </c>
      <c r="AA84">
        <v>873</v>
      </c>
      <c r="AB84">
        <v>798</v>
      </c>
      <c r="AC84">
        <v>55</v>
      </c>
      <c r="AD84">
        <v>10.3</v>
      </c>
      <c r="AE84">
        <v>0.24</v>
      </c>
      <c r="AF84">
        <v>980</v>
      </c>
      <c r="AG84">
        <v>-5</v>
      </c>
      <c r="AH84">
        <v>8</v>
      </c>
      <c r="AI84">
        <v>17</v>
      </c>
      <c r="AJ84">
        <v>190.8</v>
      </c>
      <c r="AK84">
        <v>189</v>
      </c>
      <c r="AL84">
        <v>7.1</v>
      </c>
      <c r="AM84">
        <v>195</v>
      </c>
      <c r="AN84" t="s">
        <v>155</v>
      </c>
      <c r="AO84">
        <v>1</v>
      </c>
      <c r="AP84" s="39">
        <v>0.7038888888888889</v>
      </c>
      <c r="AQ84">
        <v>47.164422000000002</v>
      </c>
      <c r="AR84">
        <v>-88.486093999999994</v>
      </c>
      <c r="AS84">
        <v>321</v>
      </c>
      <c r="AT84">
        <v>37.1</v>
      </c>
      <c r="AU84">
        <v>12</v>
      </c>
      <c r="AV84">
        <v>8</v>
      </c>
      <c r="AW84" t="s">
        <v>425</v>
      </c>
      <c r="AX84">
        <v>1.8420000000000001</v>
      </c>
      <c r="AY84">
        <v>1.3025</v>
      </c>
      <c r="AZ84">
        <v>2.4630000000000001</v>
      </c>
      <c r="BA84">
        <v>14.048999999999999</v>
      </c>
      <c r="BB84">
        <v>13.2</v>
      </c>
      <c r="BC84">
        <v>0.94</v>
      </c>
      <c r="BD84">
        <v>15.505000000000001</v>
      </c>
      <c r="BE84">
        <v>2681.9920000000002</v>
      </c>
      <c r="BF84">
        <v>214.47499999999999</v>
      </c>
      <c r="BG84">
        <v>8.5000000000000006E-2</v>
      </c>
      <c r="BH84">
        <v>0.16</v>
      </c>
      <c r="BI84">
        <v>0.245</v>
      </c>
      <c r="BJ84">
        <v>6.5000000000000002E-2</v>
      </c>
      <c r="BK84">
        <v>0.122</v>
      </c>
      <c r="BL84">
        <v>0.188</v>
      </c>
      <c r="BM84">
        <v>5.1699000000000002</v>
      </c>
      <c r="BN84"/>
      <c r="BO84"/>
      <c r="BP84"/>
      <c r="BQ84">
        <v>0</v>
      </c>
      <c r="BR84">
        <v>0.37927100000000002</v>
      </c>
      <c r="BS84">
        <v>0.237793</v>
      </c>
      <c r="BT84">
        <v>1.2E-2</v>
      </c>
      <c r="BU84">
        <v>9.1300019999999993</v>
      </c>
      <c r="BV84">
        <v>4.7796393000000004</v>
      </c>
      <c r="BW84" s="4">
        <f t="shared" si="14"/>
        <v>2.4121465283999997</v>
      </c>
      <c r="BY84" s="4">
        <f t="shared" si="15"/>
        <v>18644.091395481417</v>
      </c>
      <c r="BZ84" s="4">
        <f t="shared" si="16"/>
        <v>1490.9408760525298</v>
      </c>
      <c r="CA84" s="4">
        <f t="shared" si="17"/>
        <v>0.45185292898199997</v>
      </c>
      <c r="CB84" s="4">
        <f t="shared" si="18"/>
        <v>35.938991654523718</v>
      </c>
    </row>
    <row r="85" spans="1:80" x14ac:dyDescent="0.25">
      <c r="A85" s="37">
        <v>41704</v>
      </c>
      <c r="B85" s="38">
        <v>3.7321759259259256E-2</v>
      </c>
      <c r="C85">
        <v>14.051</v>
      </c>
      <c r="D85">
        <v>1.8178000000000001</v>
      </c>
      <c r="E85">
        <v>18177.76658</v>
      </c>
      <c r="F85">
        <v>4.0999999999999996</v>
      </c>
      <c r="G85">
        <v>4.8</v>
      </c>
      <c r="H85">
        <v>751.4</v>
      </c>
      <c r="I85"/>
      <c r="J85">
        <v>0</v>
      </c>
      <c r="K85">
        <v>0.8659</v>
      </c>
      <c r="L85">
        <v>12.166700000000001</v>
      </c>
      <c r="M85">
        <v>1.5740000000000001</v>
      </c>
      <c r="N85">
        <v>3.5796999999999999</v>
      </c>
      <c r="O85">
        <v>4.1349</v>
      </c>
      <c r="P85">
        <v>7.7</v>
      </c>
      <c r="Q85">
        <v>2.7450000000000001</v>
      </c>
      <c r="R85">
        <v>3.1707999999999998</v>
      </c>
      <c r="S85">
        <v>5.9</v>
      </c>
      <c r="T85">
        <v>751.43730000000005</v>
      </c>
      <c r="U85"/>
      <c r="V85"/>
      <c r="W85">
        <v>0</v>
      </c>
      <c r="X85">
        <v>0</v>
      </c>
      <c r="Y85">
        <v>12.3</v>
      </c>
      <c r="Z85">
        <v>849</v>
      </c>
      <c r="AA85">
        <v>873</v>
      </c>
      <c r="AB85">
        <v>799</v>
      </c>
      <c r="AC85">
        <v>55</v>
      </c>
      <c r="AD85">
        <v>10.3</v>
      </c>
      <c r="AE85">
        <v>0.24</v>
      </c>
      <c r="AF85">
        <v>980</v>
      </c>
      <c r="AG85">
        <v>-5</v>
      </c>
      <c r="AH85">
        <v>8</v>
      </c>
      <c r="AI85">
        <v>17</v>
      </c>
      <c r="AJ85">
        <v>190</v>
      </c>
      <c r="AK85">
        <v>189</v>
      </c>
      <c r="AL85">
        <v>7</v>
      </c>
      <c r="AM85">
        <v>195</v>
      </c>
      <c r="AN85" t="s">
        <v>155</v>
      </c>
      <c r="AO85">
        <v>1</v>
      </c>
      <c r="AP85" s="39">
        <v>0.70390046296296294</v>
      </c>
      <c r="AQ85">
        <v>47.164473000000001</v>
      </c>
      <c r="AR85">
        <v>-88.4863</v>
      </c>
      <c r="AS85">
        <v>321.10000000000002</v>
      </c>
      <c r="AT85">
        <v>36.9</v>
      </c>
      <c r="AU85">
        <v>12</v>
      </c>
      <c r="AV85">
        <v>8</v>
      </c>
      <c r="AW85" t="s">
        <v>425</v>
      </c>
      <c r="AX85">
        <v>2</v>
      </c>
      <c r="AY85">
        <v>1.5605</v>
      </c>
      <c r="AZ85">
        <v>2.7</v>
      </c>
      <c r="BA85">
        <v>14.048999999999999</v>
      </c>
      <c r="BB85">
        <v>13.22</v>
      </c>
      <c r="BC85">
        <v>0.94</v>
      </c>
      <c r="BD85">
        <v>15.489000000000001</v>
      </c>
      <c r="BE85">
        <v>2672.4</v>
      </c>
      <c r="BF85">
        <v>220.041</v>
      </c>
      <c r="BG85">
        <v>8.2000000000000003E-2</v>
      </c>
      <c r="BH85">
        <v>9.5000000000000001E-2</v>
      </c>
      <c r="BI85">
        <v>0.17699999999999999</v>
      </c>
      <c r="BJ85">
        <v>6.3E-2</v>
      </c>
      <c r="BK85">
        <v>7.2999999999999995E-2</v>
      </c>
      <c r="BL85">
        <v>0.13600000000000001</v>
      </c>
      <c r="BM85">
        <v>5.4535999999999998</v>
      </c>
      <c r="BN85"/>
      <c r="BO85"/>
      <c r="BP85"/>
      <c r="BQ85">
        <v>0</v>
      </c>
      <c r="BR85">
        <v>0.35317799999999999</v>
      </c>
      <c r="BS85">
        <v>0.23658599999999999</v>
      </c>
      <c r="BT85">
        <v>1.2E-2</v>
      </c>
      <c r="BU85">
        <v>8.5018770000000004</v>
      </c>
      <c r="BV85">
        <v>4.7553786000000002</v>
      </c>
      <c r="BW85" s="4">
        <f t="shared" si="14"/>
        <v>2.2461959033999999</v>
      </c>
      <c r="BY85" s="4">
        <f t="shared" si="15"/>
        <v>17299.324814580723</v>
      </c>
      <c r="BZ85" s="4">
        <f t="shared" si="16"/>
        <v>1424.3978190110599</v>
      </c>
      <c r="CA85" s="4">
        <f t="shared" si="17"/>
        <v>0.40781973631140001</v>
      </c>
      <c r="CB85" s="4">
        <f t="shared" si="18"/>
        <v>35.30294784044208</v>
      </c>
    </row>
    <row r="86" spans="1:80" x14ac:dyDescent="0.25">
      <c r="A86" s="37">
        <v>41704</v>
      </c>
      <c r="B86" s="38">
        <v>3.7333333333333336E-2</v>
      </c>
      <c r="C86">
        <v>14.173999999999999</v>
      </c>
      <c r="D86">
        <v>1.6692</v>
      </c>
      <c r="E86">
        <v>16692.409540000001</v>
      </c>
      <c r="F86">
        <v>4.8</v>
      </c>
      <c r="G86">
        <v>11</v>
      </c>
      <c r="H86">
        <v>737.1</v>
      </c>
      <c r="I86"/>
      <c r="J86">
        <v>0</v>
      </c>
      <c r="K86">
        <v>0.86619999999999997</v>
      </c>
      <c r="L86">
        <v>12.2784</v>
      </c>
      <c r="M86">
        <v>1.446</v>
      </c>
      <c r="N86">
        <v>4.1344000000000003</v>
      </c>
      <c r="O86">
        <v>9.5382999999999996</v>
      </c>
      <c r="P86">
        <v>13.7</v>
      </c>
      <c r="Q86">
        <v>3.1703999999999999</v>
      </c>
      <c r="R86">
        <v>7.3143000000000002</v>
      </c>
      <c r="S86">
        <v>10.5</v>
      </c>
      <c r="T86">
        <v>737.1354</v>
      </c>
      <c r="U86"/>
      <c r="V86"/>
      <c r="W86">
        <v>0</v>
      </c>
      <c r="X86">
        <v>0</v>
      </c>
      <c r="Y86">
        <v>12.3</v>
      </c>
      <c r="Z86">
        <v>849</v>
      </c>
      <c r="AA86">
        <v>873</v>
      </c>
      <c r="AB86">
        <v>800</v>
      </c>
      <c r="AC86">
        <v>55</v>
      </c>
      <c r="AD86">
        <v>10.3</v>
      </c>
      <c r="AE86">
        <v>0.24</v>
      </c>
      <c r="AF86">
        <v>980</v>
      </c>
      <c r="AG86">
        <v>-5</v>
      </c>
      <c r="AH86">
        <v>8</v>
      </c>
      <c r="AI86">
        <v>17</v>
      </c>
      <c r="AJ86">
        <v>190.2</v>
      </c>
      <c r="AK86">
        <v>189</v>
      </c>
      <c r="AL86">
        <v>6.9</v>
      </c>
      <c r="AM86">
        <v>195</v>
      </c>
      <c r="AN86" t="s">
        <v>155</v>
      </c>
      <c r="AO86">
        <v>1</v>
      </c>
      <c r="AP86" s="39">
        <v>0.70391203703703698</v>
      </c>
      <c r="AQ86">
        <v>47.164506000000003</v>
      </c>
      <c r="AR86">
        <v>-88.486514</v>
      </c>
      <c r="AS86">
        <v>321.2</v>
      </c>
      <c r="AT86">
        <v>36.9</v>
      </c>
      <c r="AU86">
        <v>12</v>
      </c>
      <c r="AV86">
        <v>8</v>
      </c>
      <c r="AW86" t="s">
        <v>425</v>
      </c>
      <c r="AX86">
        <v>1.9395</v>
      </c>
      <c r="AY86">
        <v>1.3580000000000001</v>
      </c>
      <c r="AZ86">
        <v>2.3975</v>
      </c>
      <c r="BA86">
        <v>14.048999999999999</v>
      </c>
      <c r="BB86">
        <v>13.26</v>
      </c>
      <c r="BC86">
        <v>0.94</v>
      </c>
      <c r="BD86">
        <v>15.44</v>
      </c>
      <c r="BE86">
        <v>2700.4160000000002</v>
      </c>
      <c r="BF86">
        <v>202.40700000000001</v>
      </c>
      <c r="BG86">
        <v>9.5000000000000001E-2</v>
      </c>
      <c r="BH86">
        <v>0.22</v>
      </c>
      <c r="BI86">
        <v>0.315</v>
      </c>
      <c r="BJ86">
        <v>7.2999999999999995E-2</v>
      </c>
      <c r="BK86">
        <v>0.16800000000000001</v>
      </c>
      <c r="BL86">
        <v>0.24099999999999999</v>
      </c>
      <c r="BM86">
        <v>5.3567</v>
      </c>
      <c r="BN86"/>
      <c r="BO86"/>
      <c r="BP86"/>
      <c r="BQ86">
        <v>0</v>
      </c>
      <c r="BR86">
        <v>0.390204</v>
      </c>
      <c r="BS86">
        <v>0.23582800000000001</v>
      </c>
      <c r="BT86">
        <v>1.2207000000000001E-2</v>
      </c>
      <c r="BU86">
        <v>9.393186</v>
      </c>
      <c r="BV86">
        <v>4.7401428000000001</v>
      </c>
      <c r="BW86" s="4">
        <f t="shared" si="14"/>
        <v>2.4816797411999998</v>
      </c>
      <c r="BY86" s="4">
        <f t="shared" si="15"/>
        <v>19313.299135357287</v>
      </c>
      <c r="BZ86" s="4">
        <f t="shared" si="16"/>
        <v>1447.6091602517029</v>
      </c>
      <c r="CA86" s="4">
        <f t="shared" si="17"/>
        <v>0.52209394288919997</v>
      </c>
      <c r="CB86" s="4">
        <f t="shared" si="18"/>
        <v>38.310967450336676</v>
      </c>
    </row>
    <row r="87" spans="1:80" x14ac:dyDescent="0.25">
      <c r="A87" s="37">
        <v>41704</v>
      </c>
      <c r="B87" s="38">
        <v>3.7344907407407403E-2</v>
      </c>
      <c r="C87">
        <v>14.483000000000001</v>
      </c>
      <c r="D87">
        <v>0.85760000000000003</v>
      </c>
      <c r="E87">
        <v>8575.6332239999992</v>
      </c>
      <c r="F87">
        <v>4.3</v>
      </c>
      <c r="G87">
        <v>-4.5999999999999996</v>
      </c>
      <c r="H87">
        <v>372</v>
      </c>
      <c r="I87"/>
      <c r="J87">
        <v>0</v>
      </c>
      <c r="K87">
        <v>0.87129999999999996</v>
      </c>
      <c r="L87">
        <v>12.619</v>
      </c>
      <c r="M87">
        <v>0.74719999999999998</v>
      </c>
      <c r="N87">
        <v>3.7536</v>
      </c>
      <c r="O87">
        <v>0</v>
      </c>
      <c r="P87">
        <v>3.8</v>
      </c>
      <c r="Q87">
        <v>2.8784000000000001</v>
      </c>
      <c r="R87">
        <v>0</v>
      </c>
      <c r="S87">
        <v>2.9</v>
      </c>
      <c r="T87">
        <v>372.00799999999998</v>
      </c>
      <c r="U87"/>
      <c r="V87"/>
      <c r="W87">
        <v>0</v>
      </c>
      <c r="X87">
        <v>0</v>
      </c>
      <c r="Y87">
        <v>12.3</v>
      </c>
      <c r="Z87">
        <v>850</v>
      </c>
      <c r="AA87">
        <v>871</v>
      </c>
      <c r="AB87">
        <v>798</v>
      </c>
      <c r="AC87">
        <v>55</v>
      </c>
      <c r="AD87">
        <v>10.3</v>
      </c>
      <c r="AE87">
        <v>0.24</v>
      </c>
      <c r="AF87">
        <v>980</v>
      </c>
      <c r="AG87">
        <v>-5</v>
      </c>
      <c r="AH87">
        <v>8</v>
      </c>
      <c r="AI87">
        <v>17</v>
      </c>
      <c r="AJ87">
        <v>190.8</v>
      </c>
      <c r="AK87">
        <v>189</v>
      </c>
      <c r="AL87">
        <v>6.7</v>
      </c>
      <c r="AM87">
        <v>195</v>
      </c>
      <c r="AN87" t="s">
        <v>155</v>
      </c>
      <c r="AO87">
        <v>1</v>
      </c>
      <c r="AP87" s="39">
        <v>0.70392361111111112</v>
      </c>
      <c r="AQ87">
        <v>47.164518000000001</v>
      </c>
      <c r="AR87">
        <v>-88.486732000000003</v>
      </c>
      <c r="AS87">
        <v>321.10000000000002</v>
      </c>
      <c r="AT87">
        <v>36.799999999999997</v>
      </c>
      <c r="AU87">
        <v>12</v>
      </c>
      <c r="AV87">
        <v>8</v>
      </c>
      <c r="AW87" t="s">
        <v>427</v>
      </c>
      <c r="AX87">
        <v>1.5974999999999999</v>
      </c>
      <c r="AY87">
        <v>1.2</v>
      </c>
      <c r="AZ87">
        <v>2.0185</v>
      </c>
      <c r="BA87">
        <v>14.048999999999999</v>
      </c>
      <c r="BB87">
        <v>13.8</v>
      </c>
      <c r="BC87">
        <v>0.98</v>
      </c>
      <c r="BD87">
        <v>14.773</v>
      </c>
      <c r="BE87">
        <v>2857.326</v>
      </c>
      <c r="BF87">
        <v>107.68</v>
      </c>
      <c r="BG87">
        <v>8.8999999999999996E-2</v>
      </c>
      <c r="BH87">
        <v>0</v>
      </c>
      <c r="BI87">
        <v>8.8999999999999996E-2</v>
      </c>
      <c r="BJ87">
        <v>6.8000000000000005E-2</v>
      </c>
      <c r="BK87">
        <v>0</v>
      </c>
      <c r="BL87">
        <v>6.8000000000000005E-2</v>
      </c>
      <c r="BM87">
        <v>2.7831999999999999</v>
      </c>
      <c r="BN87"/>
      <c r="BO87"/>
      <c r="BP87"/>
      <c r="BQ87">
        <v>0</v>
      </c>
      <c r="BR87">
        <v>0.35537299999999999</v>
      </c>
      <c r="BS87">
        <v>0.23879300000000001</v>
      </c>
      <c r="BT87">
        <v>1.2586E-2</v>
      </c>
      <c r="BU87">
        <v>8.5547170000000001</v>
      </c>
      <c r="BV87">
        <v>4.7997392999999997</v>
      </c>
      <c r="BW87" s="4">
        <f t="shared" si="14"/>
        <v>2.2601562313999999</v>
      </c>
      <c r="BY87" s="4">
        <f t="shared" si="15"/>
        <v>18611.368694553359</v>
      </c>
      <c r="BZ87" s="4">
        <f t="shared" si="16"/>
        <v>701.380304882784</v>
      </c>
      <c r="CA87" s="4">
        <f t="shared" si="17"/>
        <v>0.44292218361840002</v>
      </c>
      <c r="CB87" s="4">
        <f t="shared" si="18"/>
        <v>18.128544433040158</v>
      </c>
    </row>
    <row r="88" spans="1:80" x14ac:dyDescent="0.25">
      <c r="A88" s="37">
        <v>41704</v>
      </c>
      <c r="B88" s="38">
        <v>3.7356481481481484E-2</v>
      </c>
      <c r="C88">
        <v>14.694000000000001</v>
      </c>
      <c r="D88">
        <v>0.46829999999999999</v>
      </c>
      <c r="E88">
        <v>4682.7250000000004</v>
      </c>
      <c r="F88">
        <v>4.8</v>
      </c>
      <c r="G88">
        <v>-3.2</v>
      </c>
      <c r="H88">
        <v>135.4</v>
      </c>
      <c r="I88"/>
      <c r="J88">
        <v>0</v>
      </c>
      <c r="K88">
        <v>0.87329999999999997</v>
      </c>
      <c r="L88">
        <v>12.832800000000001</v>
      </c>
      <c r="M88">
        <v>0.40899999999999997</v>
      </c>
      <c r="N88">
        <v>4.1680000000000001</v>
      </c>
      <c r="O88">
        <v>0</v>
      </c>
      <c r="P88">
        <v>4.2</v>
      </c>
      <c r="Q88">
        <v>3.1960999999999999</v>
      </c>
      <c r="R88">
        <v>0</v>
      </c>
      <c r="S88">
        <v>3.2</v>
      </c>
      <c r="T88">
        <v>135.3622</v>
      </c>
      <c r="U88"/>
      <c r="V88"/>
      <c r="W88">
        <v>0</v>
      </c>
      <c r="X88">
        <v>0</v>
      </c>
      <c r="Y88">
        <v>12.3</v>
      </c>
      <c r="Z88">
        <v>850</v>
      </c>
      <c r="AA88">
        <v>873</v>
      </c>
      <c r="AB88">
        <v>799</v>
      </c>
      <c r="AC88">
        <v>55</v>
      </c>
      <c r="AD88">
        <v>10.3</v>
      </c>
      <c r="AE88">
        <v>0.24</v>
      </c>
      <c r="AF88">
        <v>980</v>
      </c>
      <c r="AG88">
        <v>-5</v>
      </c>
      <c r="AH88">
        <v>8</v>
      </c>
      <c r="AI88">
        <v>17</v>
      </c>
      <c r="AJ88">
        <v>190</v>
      </c>
      <c r="AK88">
        <v>189</v>
      </c>
      <c r="AL88">
        <v>6.8</v>
      </c>
      <c r="AM88">
        <v>195</v>
      </c>
      <c r="AN88" t="s">
        <v>155</v>
      </c>
      <c r="AO88">
        <v>1</v>
      </c>
      <c r="AP88" s="39">
        <v>0.70393518518518527</v>
      </c>
      <c r="AQ88">
        <v>47.164507</v>
      </c>
      <c r="AR88">
        <v>-88.486949999999993</v>
      </c>
      <c r="AS88">
        <v>321</v>
      </c>
      <c r="AT88">
        <v>36.799999999999997</v>
      </c>
      <c r="AU88">
        <v>12</v>
      </c>
      <c r="AV88">
        <v>8</v>
      </c>
      <c r="AW88" t="s">
        <v>427</v>
      </c>
      <c r="AX88">
        <v>1.5209999999999999</v>
      </c>
      <c r="AY88">
        <v>1.079</v>
      </c>
      <c r="AZ88">
        <v>1.9604999999999999</v>
      </c>
      <c r="BA88">
        <v>14.048999999999999</v>
      </c>
      <c r="BB88">
        <v>14.02</v>
      </c>
      <c r="BC88">
        <v>1</v>
      </c>
      <c r="BD88">
        <v>14.503</v>
      </c>
      <c r="BE88">
        <v>2938.3110000000001</v>
      </c>
      <c r="BF88">
        <v>59.598999999999997</v>
      </c>
      <c r="BG88">
        <v>0.1</v>
      </c>
      <c r="BH88">
        <v>0</v>
      </c>
      <c r="BI88">
        <v>0.1</v>
      </c>
      <c r="BJ88">
        <v>7.6999999999999999E-2</v>
      </c>
      <c r="BK88">
        <v>0</v>
      </c>
      <c r="BL88">
        <v>7.6999999999999999E-2</v>
      </c>
      <c r="BM88">
        <v>1.0241</v>
      </c>
      <c r="BN88"/>
      <c r="BO88"/>
      <c r="BP88"/>
      <c r="BQ88">
        <v>0</v>
      </c>
      <c r="BR88">
        <v>0.31010500000000002</v>
      </c>
      <c r="BS88">
        <v>0.23841399999999999</v>
      </c>
      <c r="BT88">
        <v>1.1207E-2</v>
      </c>
      <c r="BU88">
        <v>7.4650030000000003</v>
      </c>
      <c r="BV88">
        <v>4.7921214000000001</v>
      </c>
      <c r="BW88" s="4">
        <f t="shared" si="14"/>
        <v>1.9722537926000001</v>
      </c>
      <c r="BY88" s="4">
        <f t="shared" si="15"/>
        <v>16700.928627350986</v>
      </c>
      <c r="BZ88" s="4">
        <f t="shared" si="16"/>
        <v>338.7519718850358</v>
      </c>
      <c r="CA88" s="4">
        <f t="shared" si="17"/>
        <v>0.43765670288340003</v>
      </c>
      <c r="CB88" s="4">
        <f t="shared" si="18"/>
        <v>5.8208341483492205</v>
      </c>
    </row>
    <row r="89" spans="1:80" x14ac:dyDescent="0.25">
      <c r="A89" s="37">
        <v>41704</v>
      </c>
      <c r="B89" s="38">
        <v>3.7368055555555557E-2</v>
      </c>
      <c r="C89">
        <v>14.707000000000001</v>
      </c>
      <c r="D89">
        <v>0.2515</v>
      </c>
      <c r="E89">
        <v>2514.8054149999998</v>
      </c>
      <c r="F89">
        <v>5.6</v>
      </c>
      <c r="G89">
        <v>-4.8</v>
      </c>
      <c r="H89">
        <v>61.9</v>
      </c>
      <c r="I89"/>
      <c r="J89">
        <v>0</v>
      </c>
      <c r="K89">
        <v>0.87519999999999998</v>
      </c>
      <c r="L89">
        <v>12.8719</v>
      </c>
      <c r="M89">
        <v>0.22009999999999999</v>
      </c>
      <c r="N89">
        <v>4.9081000000000001</v>
      </c>
      <c r="O89">
        <v>0</v>
      </c>
      <c r="P89">
        <v>4.9000000000000004</v>
      </c>
      <c r="Q89">
        <v>3.7637</v>
      </c>
      <c r="R89">
        <v>0</v>
      </c>
      <c r="S89">
        <v>3.8</v>
      </c>
      <c r="T89">
        <v>61.883000000000003</v>
      </c>
      <c r="U89"/>
      <c r="V89"/>
      <c r="W89">
        <v>0</v>
      </c>
      <c r="X89">
        <v>0</v>
      </c>
      <c r="Y89">
        <v>12.2</v>
      </c>
      <c r="Z89">
        <v>849</v>
      </c>
      <c r="AA89">
        <v>872</v>
      </c>
      <c r="AB89">
        <v>799</v>
      </c>
      <c r="AC89">
        <v>55</v>
      </c>
      <c r="AD89">
        <v>10.3</v>
      </c>
      <c r="AE89">
        <v>0.24</v>
      </c>
      <c r="AF89">
        <v>980</v>
      </c>
      <c r="AG89">
        <v>-5</v>
      </c>
      <c r="AH89">
        <v>8</v>
      </c>
      <c r="AI89">
        <v>17</v>
      </c>
      <c r="AJ89">
        <v>190</v>
      </c>
      <c r="AK89">
        <v>189</v>
      </c>
      <c r="AL89">
        <v>7</v>
      </c>
      <c r="AM89">
        <v>195</v>
      </c>
      <c r="AN89" t="s">
        <v>155</v>
      </c>
      <c r="AO89">
        <v>1</v>
      </c>
      <c r="AP89" s="39">
        <v>0.7039467592592592</v>
      </c>
      <c r="AQ89">
        <v>47.164479</v>
      </c>
      <c r="AR89">
        <v>-88.487161999999998</v>
      </c>
      <c r="AS89">
        <v>320.89999999999998</v>
      </c>
      <c r="AT89">
        <v>36.200000000000003</v>
      </c>
      <c r="AU89">
        <v>12</v>
      </c>
      <c r="AV89">
        <v>8</v>
      </c>
      <c r="AW89" t="s">
        <v>427</v>
      </c>
      <c r="AX89">
        <v>1.5395000000000001</v>
      </c>
      <c r="AY89">
        <v>1.0605</v>
      </c>
      <c r="AZ89">
        <v>2</v>
      </c>
      <c r="BA89">
        <v>14.048999999999999</v>
      </c>
      <c r="BB89">
        <v>14.24</v>
      </c>
      <c r="BC89">
        <v>1.01</v>
      </c>
      <c r="BD89">
        <v>14.254</v>
      </c>
      <c r="BE89">
        <v>2982.73</v>
      </c>
      <c r="BF89">
        <v>32.462000000000003</v>
      </c>
      <c r="BG89">
        <v>0.11899999999999999</v>
      </c>
      <c r="BH89">
        <v>0</v>
      </c>
      <c r="BI89">
        <v>0.11899999999999999</v>
      </c>
      <c r="BJ89">
        <v>9.0999999999999998E-2</v>
      </c>
      <c r="BK89">
        <v>0</v>
      </c>
      <c r="BL89">
        <v>9.0999999999999998E-2</v>
      </c>
      <c r="BM89">
        <v>0.4738</v>
      </c>
      <c r="BN89"/>
      <c r="BO89"/>
      <c r="BP89"/>
      <c r="BQ89">
        <v>0</v>
      </c>
      <c r="BR89">
        <v>0.31620399999999999</v>
      </c>
      <c r="BS89">
        <v>0.24</v>
      </c>
      <c r="BT89">
        <v>1.2E-2</v>
      </c>
      <c r="BU89">
        <v>7.6118209999999999</v>
      </c>
      <c r="BV89">
        <v>4.8239999999999998</v>
      </c>
      <c r="BW89" s="4">
        <f t="shared" si="14"/>
        <v>2.0110431082</v>
      </c>
      <c r="BY89" s="4">
        <f t="shared" si="15"/>
        <v>17286.830816602662</v>
      </c>
      <c r="BZ89" s="4">
        <f t="shared" si="16"/>
        <v>188.13808221614281</v>
      </c>
      <c r="CA89" s="4">
        <f t="shared" si="17"/>
        <v>0.52740328635540001</v>
      </c>
      <c r="CB89" s="4">
        <f t="shared" si="18"/>
        <v>2.7459744733537197</v>
      </c>
    </row>
    <row r="90" spans="1:80" x14ac:dyDescent="0.25">
      <c r="A90" s="37">
        <v>41704</v>
      </c>
      <c r="B90" s="38">
        <v>3.7379629629629631E-2</v>
      </c>
      <c r="C90">
        <v>14.737</v>
      </c>
      <c r="D90">
        <v>0.13869999999999999</v>
      </c>
      <c r="E90">
        <v>1387.1534039999999</v>
      </c>
      <c r="F90">
        <v>5.5</v>
      </c>
      <c r="G90">
        <v>-8.5</v>
      </c>
      <c r="H90">
        <v>-2.4</v>
      </c>
      <c r="I90"/>
      <c r="J90">
        <v>0</v>
      </c>
      <c r="K90">
        <v>0.876</v>
      </c>
      <c r="L90">
        <v>12.909800000000001</v>
      </c>
      <c r="M90">
        <v>0.1215</v>
      </c>
      <c r="N90">
        <v>4.8178999999999998</v>
      </c>
      <c r="O90">
        <v>0</v>
      </c>
      <c r="P90">
        <v>4.8</v>
      </c>
      <c r="Q90">
        <v>3.6945000000000001</v>
      </c>
      <c r="R90">
        <v>0</v>
      </c>
      <c r="S90">
        <v>3.7</v>
      </c>
      <c r="T90">
        <v>0</v>
      </c>
      <c r="U90"/>
      <c r="V90"/>
      <c r="W90">
        <v>0</v>
      </c>
      <c r="X90">
        <v>0</v>
      </c>
      <c r="Y90">
        <v>12.3</v>
      </c>
      <c r="Z90">
        <v>848</v>
      </c>
      <c r="AA90">
        <v>872</v>
      </c>
      <c r="AB90">
        <v>798</v>
      </c>
      <c r="AC90">
        <v>55</v>
      </c>
      <c r="AD90">
        <v>10.3</v>
      </c>
      <c r="AE90">
        <v>0.24</v>
      </c>
      <c r="AF90">
        <v>980</v>
      </c>
      <c r="AG90">
        <v>-5</v>
      </c>
      <c r="AH90">
        <v>8</v>
      </c>
      <c r="AI90">
        <v>17</v>
      </c>
      <c r="AJ90">
        <v>190</v>
      </c>
      <c r="AK90">
        <v>189</v>
      </c>
      <c r="AL90">
        <v>6.8</v>
      </c>
      <c r="AM90">
        <v>195</v>
      </c>
      <c r="AN90" t="s">
        <v>155</v>
      </c>
      <c r="AO90">
        <v>1</v>
      </c>
      <c r="AP90" s="39">
        <v>0.70395833333333335</v>
      </c>
      <c r="AQ90">
        <v>47.164437</v>
      </c>
      <c r="AR90">
        <v>-88.487359999999995</v>
      </c>
      <c r="AS90">
        <v>321</v>
      </c>
      <c r="AT90">
        <v>35.4</v>
      </c>
      <c r="AU90">
        <v>12</v>
      </c>
      <c r="AV90">
        <v>8</v>
      </c>
      <c r="AW90" t="s">
        <v>427</v>
      </c>
      <c r="AX90">
        <v>1.742</v>
      </c>
      <c r="AY90">
        <v>1.0395000000000001</v>
      </c>
      <c r="AZ90">
        <v>2.1815000000000002</v>
      </c>
      <c r="BA90">
        <v>14.048999999999999</v>
      </c>
      <c r="BB90">
        <v>14.33</v>
      </c>
      <c r="BC90">
        <v>1.02</v>
      </c>
      <c r="BD90">
        <v>14.157</v>
      </c>
      <c r="BE90">
        <v>3006.9180000000001</v>
      </c>
      <c r="BF90">
        <v>18.013999999999999</v>
      </c>
      <c r="BG90">
        <v>0.11799999999999999</v>
      </c>
      <c r="BH90">
        <v>0</v>
      </c>
      <c r="BI90">
        <v>0.11799999999999999</v>
      </c>
      <c r="BJ90">
        <v>0.09</v>
      </c>
      <c r="BK90">
        <v>0</v>
      </c>
      <c r="BL90">
        <v>0.09</v>
      </c>
      <c r="BM90">
        <v>0</v>
      </c>
      <c r="BN90"/>
      <c r="BO90"/>
      <c r="BP90"/>
      <c r="BQ90">
        <v>0</v>
      </c>
      <c r="BR90">
        <v>0.29089500000000001</v>
      </c>
      <c r="BS90">
        <v>0.24041399999999999</v>
      </c>
      <c r="BT90">
        <v>1.2207000000000001E-2</v>
      </c>
      <c r="BU90">
        <v>7.0025700000000004</v>
      </c>
      <c r="BV90">
        <v>4.8323213999999997</v>
      </c>
      <c r="BW90" s="4">
        <f t="shared" si="14"/>
        <v>1.850078994</v>
      </c>
      <c r="BY90" s="4">
        <f t="shared" si="15"/>
        <v>16032.155487528566</v>
      </c>
      <c r="BZ90" s="4">
        <f t="shared" si="16"/>
        <v>96.046266959172002</v>
      </c>
      <c r="CA90" s="4">
        <f t="shared" si="17"/>
        <v>0.47985811182000004</v>
      </c>
      <c r="CB90" s="4">
        <f t="shared" si="18"/>
        <v>0</v>
      </c>
    </row>
    <row r="91" spans="1:80" x14ac:dyDescent="0.25">
      <c r="A91" s="37">
        <v>41704</v>
      </c>
      <c r="B91" s="38">
        <v>3.7391203703703704E-2</v>
      </c>
      <c r="C91">
        <v>14.894</v>
      </c>
      <c r="D91">
        <v>0.11890000000000001</v>
      </c>
      <c r="E91">
        <v>1188.9531910000001</v>
      </c>
      <c r="F91">
        <v>5.5</v>
      </c>
      <c r="G91">
        <v>-8.5</v>
      </c>
      <c r="H91">
        <v>-1.1000000000000001</v>
      </c>
      <c r="I91"/>
      <c r="J91">
        <v>0</v>
      </c>
      <c r="K91">
        <v>0.875</v>
      </c>
      <c r="L91">
        <v>13.0314</v>
      </c>
      <c r="M91">
        <v>0.104</v>
      </c>
      <c r="N91">
        <v>4.8122999999999996</v>
      </c>
      <c r="O91">
        <v>0</v>
      </c>
      <c r="P91">
        <v>4.8</v>
      </c>
      <c r="Q91">
        <v>3.6901999999999999</v>
      </c>
      <c r="R91">
        <v>0</v>
      </c>
      <c r="S91">
        <v>3.7</v>
      </c>
      <c r="T91">
        <v>0</v>
      </c>
      <c r="U91"/>
      <c r="V91"/>
      <c r="W91">
        <v>0</v>
      </c>
      <c r="X91">
        <v>0</v>
      </c>
      <c r="Y91">
        <v>12.3</v>
      </c>
      <c r="Z91">
        <v>850</v>
      </c>
      <c r="AA91">
        <v>873</v>
      </c>
      <c r="AB91">
        <v>800</v>
      </c>
      <c r="AC91">
        <v>55</v>
      </c>
      <c r="AD91">
        <v>10.3</v>
      </c>
      <c r="AE91">
        <v>0.24</v>
      </c>
      <c r="AF91">
        <v>980</v>
      </c>
      <c r="AG91">
        <v>-5</v>
      </c>
      <c r="AH91">
        <v>8</v>
      </c>
      <c r="AI91">
        <v>17</v>
      </c>
      <c r="AJ91">
        <v>190</v>
      </c>
      <c r="AK91">
        <v>189.2</v>
      </c>
      <c r="AL91">
        <v>6.8</v>
      </c>
      <c r="AM91">
        <v>195</v>
      </c>
      <c r="AN91" t="s">
        <v>155</v>
      </c>
      <c r="AO91">
        <v>1</v>
      </c>
      <c r="AP91" s="39">
        <v>0.70396990740740739</v>
      </c>
      <c r="AQ91">
        <v>47.164389999999997</v>
      </c>
      <c r="AR91">
        <v>-88.487554000000003</v>
      </c>
      <c r="AS91">
        <v>321.10000000000002</v>
      </c>
      <c r="AT91">
        <v>34.700000000000003</v>
      </c>
      <c r="AU91">
        <v>12</v>
      </c>
      <c r="AV91">
        <v>8</v>
      </c>
      <c r="AW91" t="s">
        <v>427</v>
      </c>
      <c r="AX91">
        <v>1.9</v>
      </c>
      <c r="AY91">
        <v>1.0605</v>
      </c>
      <c r="AZ91">
        <v>2.3605</v>
      </c>
      <c r="BA91">
        <v>14.048999999999999</v>
      </c>
      <c r="BB91">
        <v>14.21</v>
      </c>
      <c r="BC91">
        <v>1.01</v>
      </c>
      <c r="BD91">
        <v>14.29</v>
      </c>
      <c r="BE91">
        <v>3011.1089999999999</v>
      </c>
      <c r="BF91">
        <v>15.298999999999999</v>
      </c>
      <c r="BG91">
        <v>0.11600000000000001</v>
      </c>
      <c r="BH91">
        <v>0</v>
      </c>
      <c r="BI91">
        <v>0.11600000000000001</v>
      </c>
      <c r="BJ91">
        <v>8.8999999999999996E-2</v>
      </c>
      <c r="BK91">
        <v>0</v>
      </c>
      <c r="BL91">
        <v>8.8999999999999996E-2</v>
      </c>
      <c r="BM91">
        <v>0</v>
      </c>
      <c r="BN91"/>
      <c r="BO91"/>
      <c r="BP91"/>
      <c r="BQ91">
        <v>0</v>
      </c>
      <c r="BR91">
        <v>0.27361799999999997</v>
      </c>
      <c r="BS91">
        <v>0.24179300000000001</v>
      </c>
      <c r="BT91">
        <v>1.2793000000000001E-2</v>
      </c>
      <c r="BU91">
        <v>6.5866699999999998</v>
      </c>
      <c r="BV91">
        <v>4.8600393000000004</v>
      </c>
      <c r="BW91" s="4">
        <f t="shared" si="14"/>
        <v>1.7401982139999999</v>
      </c>
      <c r="BY91" s="4">
        <f t="shared" si="15"/>
        <v>15100.984254786639</v>
      </c>
      <c r="BZ91" s="4">
        <f t="shared" si="16"/>
        <v>76.725870140861986</v>
      </c>
      <c r="CA91" s="4">
        <f t="shared" si="17"/>
        <v>0.44634305788199991</v>
      </c>
      <c r="CB91" s="4">
        <f t="shared" si="18"/>
        <v>0</v>
      </c>
    </row>
    <row r="92" spans="1:80" x14ac:dyDescent="0.25">
      <c r="A92" s="37">
        <v>41704</v>
      </c>
      <c r="B92" s="38">
        <v>3.7402777777777778E-2</v>
      </c>
      <c r="C92">
        <v>14.903</v>
      </c>
      <c r="D92">
        <v>0.1971</v>
      </c>
      <c r="E92">
        <v>1971.1898940000001</v>
      </c>
      <c r="F92">
        <v>5.5</v>
      </c>
      <c r="G92">
        <v>-8.6</v>
      </c>
      <c r="H92">
        <v>75.599999999999994</v>
      </c>
      <c r="I92"/>
      <c r="J92">
        <v>0</v>
      </c>
      <c r="K92">
        <v>0.87419999999999998</v>
      </c>
      <c r="L92">
        <v>13.0274</v>
      </c>
      <c r="M92">
        <v>0.17230000000000001</v>
      </c>
      <c r="N92">
        <v>4.8079000000000001</v>
      </c>
      <c r="O92">
        <v>0</v>
      </c>
      <c r="P92">
        <v>4.8</v>
      </c>
      <c r="Q92">
        <v>3.6867999999999999</v>
      </c>
      <c r="R92">
        <v>0</v>
      </c>
      <c r="S92">
        <v>3.7</v>
      </c>
      <c r="T92">
        <v>75.633200000000002</v>
      </c>
      <c r="U92"/>
      <c r="V92"/>
      <c r="W92">
        <v>0</v>
      </c>
      <c r="X92">
        <v>0</v>
      </c>
      <c r="Y92">
        <v>12.3</v>
      </c>
      <c r="Z92">
        <v>849</v>
      </c>
      <c r="AA92">
        <v>873</v>
      </c>
      <c r="AB92">
        <v>801</v>
      </c>
      <c r="AC92">
        <v>55</v>
      </c>
      <c r="AD92">
        <v>10.3</v>
      </c>
      <c r="AE92">
        <v>0.24</v>
      </c>
      <c r="AF92">
        <v>980</v>
      </c>
      <c r="AG92">
        <v>-5</v>
      </c>
      <c r="AH92">
        <v>8</v>
      </c>
      <c r="AI92">
        <v>17</v>
      </c>
      <c r="AJ92">
        <v>190</v>
      </c>
      <c r="AK92">
        <v>190</v>
      </c>
      <c r="AL92">
        <v>6.8</v>
      </c>
      <c r="AM92">
        <v>195</v>
      </c>
      <c r="AN92" t="s">
        <v>155</v>
      </c>
      <c r="AO92">
        <v>1</v>
      </c>
      <c r="AP92" s="39">
        <v>0.70398148148148154</v>
      </c>
      <c r="AQ92">
        <v>47.164349999999999</v>
      </c>
      <c r="AR92">
        <v>-88.487744000000006</v>
      </c>
      <c r="AS92">
        <v>321.2</v>
      </c>
      <c r="AT92">
        <v>33.6</v>
      </c>
      <c r="AU92">
        <v>12</v>
      </c>
      <c r="AV92">
        <v>8</v>
      </c>
      <c r="AW92" t="s">
        <v>427</v>
      </c>
      <c r="AX92">
        <v>1.9604999999999999</v>
      </c>
      <c r="AY92">
        <v>1.2210000000000001</v>
      </c>
      <c r="AZ92">
        <v>2.5209999999999999</v>
      </c>
      <c r="BA92">
        <v>14.048999999999999</v>
      </c>
      <c r="BB92">
        <v>14.12</v>
      </c>
      <c r="BC92">
        <v>1</v>
      </c>
      <c r="BD92">
        <v>14.396000000000001</v>
      </c>
      <c r="BE92">
        <v>2993.7570000000001</v>
      </c>
      <c r="BF92">
        <v>25.202999999999999</v>
      </c>
      <c r="BG92">
        <v>0.11600000000000001</v>
      </c>
      <c r="BH92">
        <v>0</v>
      </c>
      <c r="BI92">
        <v>0.11600000000000001</v>
      </c>
      <c r="BJ92">
        <v>8.8999999999999996E-2</v>
      </c>
      <c r="BK92">
        <v>0</v>
      </c>
      <c r="BL92">
        <v>8.8999999999999996E-2</v>
      </c>
      <c r="BM92">
        <v>0.57430000000000003</v>
      </c>
      <c r="BN92"/>
      <c r="BO92"/>
      <c r="BP92"/>
      <c r="BQ92">
        <v>0</v>
      </c>
      <c r="BR92">
        <v>0.24223600000000001</v>
      </c>
      <c r="BS92">
        <v>0.24037900000000001</v>
      </c>
      <c r="BT92">
        <v>1.2E-2</v>
      </c>
      <c r="BU92">
        <v>5.8312270000000002</v>
      </c>
      <c r="BV92">
        <v>4.8316179000000004</v>
      </c>
      <c r="BW92" s="4">
        <f t="shared" si="14"/>
        <v>1.5406101733999999</v>
      </c>
      <c r="BY92" s="4">
        <f t="shared" si="15"/>
        <v>13291.970441187415</v>
      </c>
      <c r="BZ92" s="4">
        <f t="shared" si="16"/>
        <v>111.89870488127339</v>
      </c>
      <c r="CA92" s="4">
        <f t="shared" si="17"/>
        <v>0.3951507651642</v>
      </c>
      <c r="CB92" s="4">
        <f t="shared" si="18"/>
        <v>2.5498324093685403</v>
      </c>
    </row>
    <row r="93" spans="1:80" x14ac:dyDescent="0.25">
      <c r="A93" s="37">
        <v>41704</v>
      </c>
      <c r="B93" s="38">
        <v>3.7414351851851851E-2</v>
      </c>
      <c r="C93">
        <v>14.9</v>
      </c>
      <c r="D93">
        <v>0.19869999999999999</v>
      </c>
      <c r="E93">
        <v>1987.4898129999999</v>
      </c>
      <c r="F93">
        <v>5.7</v>
      </c>
      <c r="G93">
        <v>-1.5</v>
      </c>
      <c r="H93">
        <v>4.4000000000000004</v>
      </c>
      <c r="I93"/>
      <c r="J93">
        <v>0.06</v>
      </c>
      <c r="K93">
        <v>0.87429999999999997</v>
      </c>
      <c r="L93">
        <v>13.026400000000001</v>
      </c>
      <c r="M93">
        <v>0.17380000000000001</v>
      </c>
      <c r="N93">
        <v>4.9496000000000002</v>
      </c>
      <c r="O93">
        <v>0</v>
      </c>
      <c r="P93">
        <v>4.9000000000000004</v>
      </c>
      <c r="Q93">
        <v>3.7955000000000001</v>
      </c>
      <c r="R93">
        <v>0</v>
      </c>
      <c r="S93">
        <v>3.8</v>
      </c>
      <c r="T93">
        <v>4.4145000000000003</v>
      </c>
      <c r="U93"/>
      <c r="V93"/>
      <c r="W93">
        <v>0</v>
      </c>
      <c r="X93">
        <v>5.4300000000000001E-2</v>
      </c>
      <c r="Y93">
        <v>12.3</v>
      </c>
      <c r="Z93">
        <v>849</v>
      </c>
      <c r="AA93">
        <v>873</v>
      </c>
      <c r="AB93">
        <v>801</v>
      </c>
      <c r="AC93">
        <v>55</v>
      </c>
      <c r="AD93">
        <v>10.3</v>
      </c>
      <c r="AE93">
        <v>0.24</v>
      </c>
      <c r="AF93">
        <v>980</v>
      </c>
      <c r="AG93">
        <v>-5</v>
      </c>
      <c r="AH93">
        <v>8</v>
      </c>
      <c r="AI93">
        <v>17</v>
      </c>
      <c r="AJ93">
        <v>190</v>
      </c>
      <c r="AK93">
        <v>190</v>
      </c>
      <c r="AL93">
        <v>6.9</v>
      </c>
      <c r="AM93">
        <v>195</v>
      </c>
      <c r="AN93" t="s">
        <v>155</v>
      </c>
      <c r="AO93">
        <v>1</v>
      </c>
      <c r="AP93" s="39">
        <v>0.70399305555555547</v>
      </c>
      <c r="AQ93">
        <v>47.164310999999998</v>
      </c>
      <c r="AR93">
        <v>-88.487921999999998</v>
      </c>
      <c r="AS93">
        <v>321.39999999999998</v>
      </c>
      <c r="AT93">
        <v>31.6</v>
      </c>
      <c r="AU93">
        <v>12</v>
      </c>
      <c r="AV93">
        <v>8</v>
      </c>
      <c r="AW93" t="s">
        <v>427</v>
      </c>
      <c r="AX93">
        <v>2.0605000000000002</v>
      </c>
      <c r="AY93">
        <v>1.3</v>
      </c>
      <c r="AZ93">
        <v>2.6</v>
      </c>
      <c r="BA93">
        <v>14.048999999999999</v>
      </c>
      <c r="BB93">
        <v>14.12</v>
      </c>
      <c r="BC93">
        <v>1.01</v>
      </c>
      <c r="BD93">
        <v>14.382999999999999</v>
      </c>
      <c r="BE93">
        <v>2995.0459999999998</v>
      </c>
      <c r="BF93">
        <v>25.427</v>
      </c>
      <c r="BG93">
        <v>0.11899999999999999</v>
      </c>
      <c r="BH93">
        <v>0</v>
      </c>
      <c r="BI93">
        <v>0.11899999999999999</v>
      </c>
      <c r="BJ93">
        <v>9.0999999999999998E-2</v>
      </c>
      <c r="BK93">
        <v>0</v>
      </c>
      <c r="BL93">
        <v>9.0999999999999998E-2</v>
      </c>
      <c r="BM93">
        <v>3.3500000000000002E-2</v>
      </c>
      <c r="BN93"/>
      <c r="BO93"/>
      <c r="BP93"/>
      <c r="BQ93">
        <v>9.0719999999999992</v>
      </c>
      <c r="BR93">
        <v>0.198102</v>
      </c>
      <c r="BS93">
        <v>0.23799999999999999</v>
      </c>
      <c r="BT93">
        <v>1.2E-2</v>
      </c>
      <c r="BU93">
        <v>4.7688110000000004</v>
      </c>
      <c r="BV93">
        <v>4.7838000000000003</v>
      </c>
      <c r="BW93" s="4">
        <f t="shared" si="14"/>
        <v>1.2599198662</v>
      </c>
      <c r="BY93" s="4">
        <f t="shared" si="15"/>
        <v>10874.930247466988</v>
      </c>
      <c r="BZ93" s="4">
        <f t="shared" si="16"/>
        <v>92.324742725935792</v>
      </c>
      <c r="CA93" s="4">
        <f t="shared" si="17"/>
        <v>0.33041851528140004</v>
      </c>
      <c r="CB93" s="4">
        <f t="shared" si="18"/>
        <v>0.12163758529590001</v>
      </c>
    </row>
    <row r="94" spans="1:80" x14ac:dyDescent="0.25">
      <c r="A94" s="37">
        <v>41704</v>
      </c>
      <c r="B94" s="38">
        <v>3.7425925925925925E-2</v>
      </c>
      <c r="C94">
        <v>14.9</v>
      </c>
      <c r="D94">
        <v>0.20269999999999999</v>
      </c>
      <c r="E94">
        <v>2026.7826090000001</v>
      </c>
      <c r="F94">
        <v>4.5999999999999996</v>
      </c>
      <c r="G94">
        <v>3.7</v>
      </c>
      <c r="H94">
        <v>34.9</v>
      </c>
      <c r="I94"/>
      <c r="J94">
        <v>0.1</v>
      </c>
      <c r="K94">
        <v>0.87419999999999998</v>
      </c>
      <c r="L94">
        <v>13.0251</v>
      </c>
      <c r="M94">
        <v>0.1772</v>
      </c>
      <c r="N94">
        <v>4.0212000000000003</v>
      </c>
      <c r="O94">
        <v>3.2496</v>
      </c>
      <c r="P94">
        <v>7.3</v>
      </c>
      <c r="Q94">
        <v>3.0836000000000001</v>
      </c>
      <c r="R94">
        <v>2.4918999999999998</v>
      </c>
      <c r="S94">
        <v>5.6</v>
      </c>
      <c r="T94">
        <v>34.887</v>
      </c>
      <c r="U94"/>
      <c r="V94"/>
      <c r="W94">
        <v>0</v>
      </c>
      <c r="X94">
        <v>8.7400000000000005E-2</v>
      </c>
      <c r="Y94">
        <v>12.3</v>
      </c>
      <c r="Z94">
        <v>849</v>
      </c>
      <c r="AA94">
        <v>873</v>
      </c>
      <c r="AB94">
        <v>802</v>
      </c>
      <c r="AC94">
        <v>55</v>
      </c>
      <c r="AD94">
        <v>10.3</v>
      </c>
      <c r="AE94">
        <v>0.24</v>
      </c>
      <c r="AF94">
        <v>980</v>
      </c>
      <c r="AG94">
        <v>-5</v>
      </c>
      <c r="AH94">
        <v>8</v>
      </c>
      <c r="AI94">
        <v>17</v>
      </c>
      <c r="AJ94">
        <v>190</v>
      </c>
      <c r="AK94">
        <v>190</v>
      </c>
      <c r="AL94">
        <v>6.8</v>
      </c>
      <c r="AM94">
        <v>195</v>
      </c>
      <c r="AN94" t="s">
        <v>155</v>
      </c>
      <c r="AO94">
        <v>1</v>
      </c>
      <c r="AP94" s="39">
        <v>0.70400462962962962</v>
      </c>
      <c r="AQ94">
        <v>47.164276999999998</v>
      </c>
      <c r="AR94">
        <v>-88.488086999999993</v>
      </c>
      <c r="AS94">
        <v>321.60000000000002</v>
      </c>
      <c r="AT94">
        <v>29.3</v>
      </c>
      <c r="AU94">
        <v>12</v>
      </c>
      <c r="AV94">
        <v>8</v>
      </c>
      <c r="AW94" t="s">
        <v>427</v>
      </c>
      <c r="AX94">
        <v>2.1</v>
      </c>
      <c r="AY94">
        <v>1.3605</v>
      </c>
      <c r="AZ94">
        <v>2.6604999999999999</v>
      </c>
      <c r="BA94">
        <v>14.048999999999999</v>
      </c>
      <c r="BB94">
        <v>14.12</v>
      </c>
      <c r="BC94">
        <v>1</v>
      </c>
      <c r="BD94">
        <v>14.395</v>
      </c>
      <c r="BE94">
        <v>2993.5720000000001</v>
      </c>
      <c r="BF94">
        <v>25.917000000000002</v>
      </c>
      <c r="BG94">
        <v>9.7000000000000003E-2</v>
      </c>
      <c r="BH94">
        <v>7.8E-2</v>
      </c>
      <c r="BI94">
        <v>0.17499999999999999</v>
      </c>
      <c r="BJ94">
        <v>7.3999999999999996E-2</v>
      </c>
      <c r="BK94">
        <v>0.06</v>
      </c>
      <c r="BL94">
        <v>0.13400000000000001</v>
      </c>
      <c r="BM94">
        <v>0.26490000000000002</v>
      </c>
      <c r="BN94"/>
      <c r="BO94"/>
      <c r="BP94"/>
      <c r="BQ94">
        <v>14.608000000000001</v>
      </c>
      <c r="BR94">
        <v>0.19341700000000001</v>
      </c>
      <c r="BS94">
        <v>0.238207</v>
      </c>
      <c r="BT94">
        <v>1.2E-2</v>
      </c>
      <c r="BU94">
        <v>4.6560309999999996</v>
      </c>
      <c r="BV94">
        <v>4.7879607000000002</v>
      </c>
      <c r="BW94" s="4">
        <f t="shared" si="14"/>
        <v>1.2301233901999999</v>
      </c>
      <c r="BY94" s="4">
        <f t="shared" si="15"/>
        <v>10612.518094522144</v>
      </c>
      <c r="BZ94" s="4">
        <f t="shared" si="16"/>
        <v>91.878408622117789</v>
      </c>
      <c r="CA94" s="4">
        <f t="shared" si="17"/>
        <v>0.26233754825159999</v>
      </c>
      <c r="CB94" s="4">
        <f t="shared" si="18"/>
        <v>0.93909752070065999</v>
      </c>
    </row>
    <row r="95" spans="1:80" x14ac:dyDescent="0.25">
      <c r="A95" s="37">
        <v>41704</v>
      </c>
      <c r="B95" s="38">
        <v>3.7437499999999999E-2</v>
      </c>
      <c r="C95">
        <v>14.901999999999999</v>
      </c>
      <c r="D95">
        <v>0.2266</v>
      </c>
      <c r="E95">
        <v>2266.1999999999998</v>
      </c>
      <c r="F95">
        <v>4.5</v>
      </c>
      <c r="G95">
        <v>3.8</v>
      </c>
      <c r="H95">
        <v>21.2</v>
      </c>
      <c r="I95"/>
      <c r="J95">
        <v>0.2</v>
      </c>
      <c r="K95">
        <v>0.874</v>
      </c>
      <c r="L95">
        <v>13.0243</v>
      </c>
      <c r="M95">
        <v>0.1981</v>
      </c>
      <c r="N95">
        <v>3.9030999999999998</v>
      </c>
      <c r="O95">
        <v>3.2816000000000001</v>
      </c>
      <c r="P95">
        <v>7.2</v>
      </c>
      <c r="Q95">
        <v>2.9929999999999999</v>
      </c>
      <c r="R95">
        <v>2.5164</v>
      </c>
      <c r="S95">
        <v>5.5</v>
      </c>
      <c r="T95">
        <v>21.18</v>
      </c>
      <c r="U95"/>
      <c r="V95"/>
      <c r="W95">
        <v>0</v>
      </c>
      <c r="X95">
        <v>0.17480000000000001</v>
      </c>
      <c r="Y95">
        <v>12.3</v>
      </c>
      <c r="Z95">
        <v>849</v>
      </c>
      <c r="AA95">
        <v>872</v>
      </c>
      <c r="AB95">
        <v>801</v>
      </c>
      <c r="AC95">
        <v>55</v>
      </c>
      <c r="AD95">
        <v>10.3</v>
      </c>
      <c r="AE95">
        <v>0.24</v>
      </c>
      <c r="AF95">
        <v>980</v>
      </c>
      <c r="AG95">
        <v>-5</v>
      </c>
      <c r="AH95">
        <v>8</v>
      </c>
      <c r="AI95">
        <v>17</v>
      </c>
      <c r="AJ95">
        <v>190</v>
      </c>
      <c r="AK95">
        <v>189.8</v>
      </c>
      <c r="AL95">
        <v>6.9</v>
      </c>
      <c r="AM95">
        <v>195</v>
      </c>
      <c r="AN95" t="s">
        <v>155</v>
      </c>
      <c r="AO95">
        <v>1</v>
      </c>
      <c r="AP95" s="39">
        <v>0.70401620370370377</v>
      </c>
      <c r="AQ95">
        <v>47.164262999999998</v>
      </c>
      <c r="AR95">
        <v>-88.488230000000001</v>
      </c>
      <c r="AS95">
        <v>321.8</v>
      </c>
      <c r="AT95">
        <v>25</v>
      </c>
      <c r="AU95">
        <v>12</v>
      </c>
      <c r="AV95">
        <v>8</v>
      </c>
      <c r="AW95" t="s">
        <v>427</v>
      </c>
      <c r="AX95">
        <v>1.9791209999999999</v>
      </c>
      <c r="AY95">
        <v>1.279121</v>
      </c>
      <c r="AZ95">
        <v>2.397802</v>
      </c>
      <c r="BA95">
        <v>14.048999999999999</v>
      </c>
      <c r="BB95">
        <v>14.09</v>
      </c>
      <c r="BC95">
        <v>1</v>
      </c>
      <c r="BD95">
        <v>14.417</v>
      </c>
      <c r="BE95">
        <v>2989.1379999999999</v>
      </c>
      <c r="BF95">
        <v>28.931999999999999</v>
      </c>
      <c r="BG95">
        <v>9.4E-2</v>
      </c>
      <c r="BH95">
        <v>7.9000000000000001E-2</v>
      </c>
      <c r="BI95">
        <v>0.17299999999999999</v>
      </c>
      <c r="BJ95">
        <v>7.1999999999999995E-2</v>
      </c>
      <c r="BK95">
        <v>0.06</v>
      </c>
      <c r="BL95">
        <v>0.13200000000000001</v>
      </c>
      <c r="BM95">
        <v>0.16059999999999999</v>
      </c>
      <c r="BN95"/>
      <c r="BO95"/>
      <c r="BP95"/>
      <c r="BQ95">
        <v>29.169</v>
      </c>
      <c r="BR95">
        <v>0.22855700000000001</v>
      </c>
      <c r="BS95">
        <v>0.23879300000000001</v>
      </c>
      <c r="BT95">
        <v>1.2E-2</v>
      </c>
      <c r="BU95">
        <v>5.501938</v>
      </c>
      <c r="BV95">
        <v>4.7997392999999997</v>
      </c>
      <c r="BW95" s="4">
        <f t="shared" si="14"/>
        <v>1.4536120196</v>
      </c>
      <c r="BY95" s="4">
        <f t="shared" si="15"/>
        <v>12522.02395430666</v>
      </c>
      <c r="BZ95" s="4">
        <f t="shared" si="16"/>
        <v>121.20122826246239</v>
      </c>
      <c r="CA95" s="4">
        <f t="shared" si="17"/>
        <v>0.30162064271039996</v>
      </c>
      <c r="CB95" s="4">
        <f t="shared" si="18"/>
        <v>0.67278160026791989</v>
      </c>
    </row>
    <row r="96" spans="1:80" x14ac:dyDescent="0.25">
      <c r="A96" s="37">
        <v>41704</v>
      </c>
      <c r="B96" s="38">
        <v>3.7449074074074072E-2</v>
      </c>
      <c r="C96">
        <v>14.904999999999999</v>
      </c>
      <c r="D96">
        <v>0.35920000000000002</v>
      </c>
      <c r="E96">
        <v>3591.87399</v>
      </c>
      <c r="F96">
        <v>4.0999999999999996</v>
      </c>
      <c r="G96">
        <v>2.2999999999999998</v>
      </c>
      <c r="H96">
        <v>48.3</v>
      </c>
      <c r="I96"/>
      <c r="J96">
        <v>0.3</v>
      </c>
      <c r="K96">
        <v>0.87280000000000002</v>
      </c>
      <c r="L96">
        <v>13.009499999999999</v>
      </c>
      <c r="M96">
        <v>0.3135</v>
      </c>
      <c r="N96">
        <v>3.5785999999999998</v>
      </c>
      <c r="O96">
        <v>2.0074999999999998</v>
      </c>
      <c r="P96">
        <v>5.6</v>
      </c>
      <c r="Q96">
        <v>2.7442000000000002</v>
      </c>
      <c r="R96">
        <v>1.5394000000000001</v>
      </c>
      <c r="S96">
        <v>4.3</v>
      </c>
      <c r="T96">
        <v>48.289400000000001</v>
      </c>
      <c r="U96"/>
      <c r="V96"/>
      <c r="W96">
        <v>0</v>
      </c>
      <c r="X96">
        <v>0.26179999999999998</v>
      </c>
      <c r="Y96">
        <v>12.3</v>
      </c>
      <c r="Z96">
        <v>849</v>
      </c>
      <c r="AA96">
        <v>872</v>
      </c>
      <c r="AB96">
        <v>801</v>
      </c>
      <c r="AC96">
        <v>55</v>
      </c>
      <c r="AD96">
        <v>10.3</v>
      </c>
      <c r="AE96">
        <v>0.24</v>
      </c>
      <c r="AF96">
        <v>980</v>
      </c>
      <c r="AG96">
        <v>-5</v>
      </c>
      <c r="AH96">
        <v>8</v>
      </c>
      <c r="AI96">
        <v>17</v>
      </c>
      <c r="AJ96">
        <v>190</v>
      </c>
      <c r="AK96">
        <v>189</v>
      </c>
      <c r="AL96">
        <v>7</v>
      </c>
      <c r="AM96">
        <v>195</v>
      </c>
      <c r="AN96" t="s">
        <v>155</v>
      </c>
      <c r="AO96">
        <v>1</v>
      </c>
      <c r="AP96" s="39">
        <v>0.70402777777777781</v>
      </c>
      <c r="AQ96">
        <v>47.164275000000004</v>
      </c>
      <c r="AR96">
        <v>-88.488358000000005</v>
      </c>
      <c r="AS96">
        <v>322.10000000000002</v>
      </c>
      <c r="AT96">
        <v>22.3</v>
      </c>
      <c r="AU96">
        <v>12</v>
      </c>
      <c r="AV96">
        <v>8</v>
      </c>
      <c r="AW96" t="s">
        <v>427</v>
      </c>
      <c r="AX96">
        <v>1.9</v>
      </c>
      <c r="AY96">
        <v>1.320921</v>
      </c>
      <c r="AZ96">
        <v>2.3209209999999998</v>
      </c>
      <c r="BA96">
        <v>14.048999999999999</v>
      </c>
      <c r="BB96">
        <v>13.96</v>
      </c>
      <c r="BC96">
        <v>0.99</v>
      </c>
      <c r="BD96">
        <v>14.57</v>
      </c>
      <c r="BE96">
        <v>2962.5120000000002</v>
      </c>
      <c r="BF96">
        <v>45.439</v>
      </c>
      <c r="BG96">
        <v>8.5000000000000006E-2</v>
      </c>
      <c r="BH96">
        <v>4.8000000000000001E-2</v>
      </c>
      <c r="BI96">
        <v>0.13300000000000001</v>
      </c>
      <c r="BJ96">
        <v>6.5000000000000002E-2</v>
      </c>
      <c r="BK96">
        <v>3.6999999999999998E-2</v>
      </c>
      <c r="BL96">
        <v>0.10199999999999999</v>
      </c>
      <c r="BM96">
        <v>0.36330000000000001</v>
      </c>
      <c r="BN96"/>
      <c r="BO96"/>
      <c r="BP96"/>
      <c r="BQ96">
        <v>43.356000000000002</v>
      </c>
      <c r="BR96">
        <v>0.27251900000000001</v>
      </c>
      <c r="BS96">
        <v>0.23841399999999999</v>
      </c>
      <c r="BT96">
        <v>1.2207000000000001E-2</v>
      </c>
      <c r="BU96">
        <v>6.5602140000000002</v>
      </c>
      <c r="BV96">
        <v>4.7921214000000001</v>
      </c>
      <c r="BW96" s="4">
        <f t="shared" si="14"/>
        <v>1.7332085388</v>
      </c>
      <c r="BY96" s="4">
        <f t="shared" si="15"/>
        <v>14797.590247928274</v>
      </c>
      <c r="BZ96" s="4">
        <f t="shared" si="16"/>
        <v>226.96539398848438</v>
      </c>
      <c r="CA96" s="4">
        <f t="shared" si="17"/>
        <v>0.32467155107399998</v>
      </c>
      <c r="CB96" s="4">
        <f t="shared" si="18"/>
        <v>1.8146642231566801</v>
      </c>
    </row>
    <row r="97" spans="1:80" x14ac:dyDescent="0.25">
      <c r="A97" s="37">
        <v>41704</v>
      </c>
      <c r="B97" s="38">
        <v>3.7460648148148153E-2</v>
      </c>
      <c r="C97">
        <v>14.804</v>
      </c>
      <c r="D97">
        <v>0.69040000000000001</v>
      </c>
      <c r="E97">
        <v>6904.2372880000003</v>
      </c>
      <c r="F97">
        <v>4.0999999999999996</v>
      </c>
      <c r="G97">
        <v>2.2999999999999998</v>
      </c>
      <c r="H97">
        <v>194.9</v>
      </c>
      <c r="I97"/>
      <c r="J97">
        <v>0.3</v>
      </c>
      <c r="K97">
        <v>0.87060000000000004</v>
      </c>
      <c r="L97">
        <v>12.888500000000001</v>
      </c>
      <c r="M97">
        <v>0.60109999999999997</v>
      </c>
      <c r="N97">
        <v>3.5693999999999999</v>
      </c>
      <c r="O97">
        <v>2.0023</v>
      </c>
      <c r="P97">
        <v>5.6</v>
      </c>
      <c r="Q97">
        <v>2.7370999999999999</v>
      </c>
      <c r="R97">
        <v>1.5355000000000001</v>
      </c>
      <c r="S97">
        <v>4.3</v>
      </c>
      <c r="T97">
        <v>194.92060000000001</v>
      </c>
      <c r="U97"/>
      <c r="V97"/>
      <c r="W97">
        <v>0</v>
      </c>
      <c r="X97">
        <v>0.26119999999999999</v>
      </c>
      <c r="Y97">
        <v>12.3</v>
      </c>
      <c r="Z97">
        <v>849</v>
      </c>
      <c r="AA97">
        <v>872</v>
      </c>
      <c r="AB97">
        <v>801</v>
      </c>
      <c r="AC97">
        <v>55</v>
      </c>
      <c r="AD97">
        <v>10.3</v>
      </c>
      <c r="AE97">
        <v>0.24</v>
      </c>
      <c r="AF97">
        <v>980</v>
      </c>
      <c r="AG97">
        <v>-5</v>
      </c>
      <c r="AH97">
        <v>8</v>
      </c>
      <c r="AI97">
        <v>17</v>
      </c>
      <c r="AJ97">
        <v>190</v>
      </c>
      <c r="AK97">
        <v>189.2</v>
      </c>
      <c r="AL97">
        <v>7</v>
      </c>
      <c r="AM97">
        <v>195</v>
      </c>
      <c r="AN97" t="s">
        <v>155</v>
      </c>
      <c r="AO97">
        <v>1</v>
      </c>
      <c r="AP97" s="39">
        <v>0.70403935185185185</v>
      </c>
      <c r="AQ97">
        <v>47.164298000000002</v>
      </c>
      <c r="AR97">
        <v>-88.488477000000003</v>
      </c>
      <c r="AS97">
        <v>322.39999999999998</v>
      </c>
      <c r="AT97">
        <v>21.3</v>
      </c>
      <c r="AU97">
        <v>12</v>
      </c>
      <c r="AV97">
        <v>8</v>
      </c>
      <c r="AW97" t="s">
        <v>427</v>
      </c>
      <c r="AX97">
        <v>2.0209999999999999</v>
      </c>
      <c r="AY97">
        <v>1.5814999999999999</v>
      </c>
      <c r="AZ97">
        <v>2.5815000000000001</v>
      </c>
      <c r="BA97">
        <v>14.048999999999999</v>
      </c>
      <c r="BB97">
        <v>13.71</v>
      </c>
      <c r="BC97">
        <v>0.98</v>
      </c>
      <c r="BD97">
        <v>14.866</v>
      </c>
      <c r="BE97">
        <v>2895.4569999999999</v>
      </c>
      <c r="BF97">
        <v>85.944000000000003</v>
      </c>
      <c r="BG97">
        <v>8.4000000000000005E-2</v>
      </c>
      <c r="BH97">
        <v>4.7E-2</v>
      </c>
      <c r="BI97">
        <v>0.13100000000000001</v>
      </c>
      <c r="BJ97">
        <v>6.4000000000000001E-2</v>
      </c>
      <c r="BK97">
        <v>3.5999999999999997E-2</v>
      </c>
      <c r="BL97">
        <v>0.10100000000000001</v>
      </c>
      <c r="BM97">
        <v>1.4469000000000001</v>
      </c>
      <c r="BN97"/>
      <c r="BO97"/>
      <c r="BP97"/>
      <c r="BQ97">
        <v>42.661999999999999</v>
      </c>
      <c r="BR97">
        <v>0.29779899999999998</v>
      </c>
      <c r="BS97">
        <v>0.240207</v>
      </c>
      <c r="BT97">
        <v>1.2999999999999999E-2</v>
      </c>
      <c r="BU97">
        <v>7.1687669999999999</v>
      </c>
      <c r="BV97">
        <v>4.8281606999999997</v>
      </c>
      <c r="BW97" s="4">
        <f t="shared" si="14"/>
        <v>1.8939882414</v>
      </c>
      <c r="BY97" s="4">
        <f t="shared" si="15"/>
        <v>15804.270608782565</v>
      </c>
      <c r="BZ97" s="4">
        <f t="shared" si="16"/>
        <v>469.10806591194716</v>
      </c>
      <c r="CA97" s="4">
        <f t="shared" si="17"/>
        <v>0.34933114840320001</v>
      </c>
      <c r="CB97" s="4">
        <f t="shared" si="18"/>
        <v>7.8976131035092205</v>
      </c>
    </row>
    <row r="98" spans="1:80" x14ac:dyDescent="0.25">
      <c r="A98" s="37">
        <v>41704</v>
      </c>
      <c r="B98" s="38">
        <v>3.7472222222222219E-2</v>
      </c>
      <c r="C98">
        <v>14.493</v>
      </c>
      <c r="D98">
        <v>1.2683</v>
      </c>
      <c r="E98">
        <v>12682.96596</v>
      </c>
      <c r="F98">
        <v>3.4</v>
      </c>
      <c r="G98">
        <v>2.4</v>
      </c>
      <c r="H98">
        <v>387.9</v>
      </c>
      <c r="I98"/>
      <c r="J98">
        <v>0.3</v>
      </c>
      <c r="K98">
        <v>0.86780000000000002</v>
      </c>
      <c r="L98">
        <v>12.576599999999999</v>
      </c>
      <c r="M98">
        <v>1.1006</v>
      </c>
      <c r="N98">
        <v>2.9079000000000002</v>
      </c>
      <c r="O98">
        <v>2.0825999999999998</v>
      </c>
      <c r="P98">
        <v>5</v>
      </c>
      <c r="Q98">
        <v>2.2299000000000002</v>
      </c>
      <c r="R98">
        <v>1.597</v>
      </c>
      <c r="S98">
        <v>3.8</v>
      </c>
      <c r="T98">
        <v>387.94569999999999</v>
      </c>
      <c r="U98"/>
      <c r="V98"/>
      <c r="W98">
        <v>0</v>
      </c>
      <c r="X98">
        <v>0.26029999999999998</v>
      </c>
      <c r="Y98">
        <v>12.3</v>
      </c>
      <c r="Z98">
        <v>849</v>
      </c>
      <c r="AA98">
        <v>873</v>
      </c>
      <c r="AB98">
        <v>801</v>
      </c>
      <c r="AC98">
        <v>55</v>
      </c>
      <c r="AD98">
        <v>10.3</v>
      </c>
      <c r="AE98">
        <v>0.24</v>
      </c>
      <c r="AF98">
        <v>980</v>
      </c>
      <c r="AG98">
        <v>-5</v>
      </c>
      <c r="AH98">
        <v>8</v>
      </c>
      <c r="AI98">
        <v>17</v>
      </c>
      <c r="AJ98">
        <v>190</v>
      </c>
      <c r="AK98">
        <v>190</v>
      </c>
      <c r="AL98">
        <v>7.1</v>
      </c>
      <c r="AM98">
        <v>195</v>
      </c>
      <c r="AN98" t="s">
        <v>155</v>
      </c>
      <c r="AO98">
        <v>1</v>
      </c>
      <c r="AP98" s="39">
        <v>0.70405092592592589</v>
      </c>
      <c r="AQ98">
        <v>47.164332999999999</v>
      </c>
      <c r="AR98">
        <v>-88.488596000000001</v>
      </c>
      <c r="AS98">
        <v>322.7</v>
      </c>
      <c r="AT98">
        <v>21.8</v>
      </c>
      <c r="AU98">
        <v>12</v>
      </c>
      <c r="AV98">
        <v>8</v>
      </c>
      <c r="AW98" t="s">
        <v>427</v>
      </c>
      <c r="AX98">
        <v>2.1</v>
      </c>
      <c r="AY98">
        <v>1.7605</v>
      </c>
      <c r="AZ98">
        <v>2.7605</v>
      </c>
      <c r="BA98">
        <v>14.048999999999999</v>
      </c>
      <c r="BB98">
        <v>13.4</v>
      </c>
      <c r="BC98">
        <v>0.95</v>
      </c>
      <c r="BD98">
        <v>15.241</v>
      </c>
      <c r="BE98">
        <v>2782.6239999999998</v>
      </c>
      <c r="BF98">
        <v>154.983</v>
      </c>
      <c r="BG98">
        <v>6.7000000000000004E-2</v>
      </c>
      <c r="BH98">
        <v>4.8000000000000001E-2</v>
      </c>
      <c r="BI98">
        <v>0.11600000000000001</v>
      </c>
      <c r="BJ98">
        <v>5.1999999999999998E-2</v>
      </c>
      <c r="BK98">
        <v>3.6999999999999998E-2</v>
      </c>
      <c r="BL98">
        <v>8.8999999999999996E-2</v>
      </c>
      <c r="BM98">
        <v>2.8361000000000001</v>
      </c>
      <c r="BN98"/>
      <c r="BO98"/>
      <c r="BP98"/>
      <c r="BQ98">
        <v>41.88</v>
      </c>
      <c r="BR98">
        <v>0.34817500000000001</v>
      </c>
      <c r="BS98">
        <v>0.241207</v>
      </c>
      <c r="BT98">
        <v>1.2999999999999999E-2</v>
      </c>
      <c r="BU98">
        <v>8.3814430000000009</v>
      </c>
      <c r="BV98">
        <v>4.8482607</v>
      </c>
      <c r="BW98" s="4">
        <f t="shared" si="14"/>
        <v>2.2143772406000002</v>
      </c>
      <c r="BY98" s="4">
        <f t="shared" si="15"/>
        <v>17757.678745513324</v>
      </c>
      <c r="BZ98" s="4">
        <f t="shared" si="16"/>
        <v>989.0442708090967</v>
      </c>
      <c r="CA98" s="4">
        <f t="shared" si="17"/>
        <v>0.33184479641039999</v>
      </c>
      <c r="CB98" s="4">
        <f t="shared" si="18"/>
        <v>18.09894282883722</v>
      </c>
    </row>
    <row r="99" spans="1:80" x14ac:dyDescent="0.25">
      <c r="A99" s="37">
        <v>41704</v>
      </c>
      <c r="B99" s="38">
        <v>3.74837962962963E-2</v>
      </c>
      <c r="C99">
        <v>14.324999999999999</v>
      </c>
      <c r="D99">
        <v>1.4643999999999999</v>
      </c>
      <c r="E99">
        <v>14644.068069999999</v>
      </c>
      <c r="F99">
        <v>2.7</v>
      </c>
      <c r="G99">
        <v>2.5</v>
      </c>
      <c r="H99">
        <v>467</v>
      </c>
      <c r="I99"/>
      <c r="J99">
        <v>0.24</v>
      </c>
      <c r="K99">
        <v>0.86729999999999996</v>
      </c>
      <c r="L99">
        <v>12.4237</v>
      </c>
      <c r="M99">
        <v>1.27</v>
      </c>
      <c r="N99">
        <v>2.3485999999999998</v>
      </c>
      <c r="O99">
        <v>2.2073</v>
      </c>
      <c r="P99">
        <v>4.5999999999999996</v>
      </c>
      <c r="Q99">
        <v>1.8009999999999999</v>
      </c>
      <c r="R99">
        <v>1.6926000000000001</v>
      </c>
      <c r="S99">
        <v>3.5</v>
      </c>
      <c r="T99">
        <v>466.99450000000002</v>
      </c>
      <c r="U99"/>
      <c r="V99"/>
      <c r="W99">
        <v>0</v>
      </c>
      <c r="X99">
        <v>0.20680000000000001</v>
      </c>
      <c r="Y99">
        <v>12.3</v>
      </c>
      <c r="Z99">
        <v>849</v>
      </c>
      <c r="AA99">
        <v>873</v>
      </c>
      <c r="AB99">
        <v>801</v>
      </c>
      <c r="AC99">
        <v>55</v>
      </c>
      <c r="AD99">
        <v>10.3</v>
      </c>
      <c r="AE99">
        <v>0.24</v>
      </c>
      <c r="AF99">
        <v>980</v>
      </c>
      <c r="AG99">
        <v>-5</v>
      </c>
      <c r="AH99">
        <v>8</v>
      </c>
      <c r="AI99">
        <v>17</v>
      </c>
      <c r="AJ99">
        <v>190</v>
      </c>
      <c r="AK99">
        <v>190</v>
      </c>
      <c r="AL99">
        <v>7.2</v>
      </c>
      <c r="AM99">
        <v>195</v>
      </c>
      <c r="AN99" t="s">
        <v>155</v>
      </c>
      <c r="AO99">
        <v>1</v>
      </c>
      <c r="AP99" s="39">
        <v>0.70406250000000004</v>
      </c>
      <c r="AQ99">
        <v>47.164364999999997</v>
      </c>
      <c r="AR99">
        <v>-88.488721999999996</v>
      </c>
      <c r="AS99">
        <v>323.2</v>
      </c>
      <c r="AT99">
        <v>22.6</v>
      </c>
      <c r="AU99">
        <v>12</v>
      </c>
      <c r="AV99">
        <v>8</v>
      </c>
      <c r="AW99" t="s">
        <v>427</v>
      </c>
      <c r="AX99">
        <v>2.1604999999999999</v>
      </c>
      <c r="AY99">
        <v>1.8605</v>
      </c>
      <c r="AZ99">
        <v>2.8605</v>
      </c>
      <c r="BA99">
        <v>14.048999999999999</v>
      </c>
      <c r="BB99">
        <v>13.35</v>
      </c>
      <c r="BC99">
        <v>0.95</v>
      </c>
      <c r="BD99">
        <v>15.307</v>
      </c>
      <c r="BE99">
        <v>2743.8820000000001</v>
      </c>
      <c r="BF99">
        <v>178.52500000000001</v>
      </c>
      <c r="BG99">
        <v>5.3999999999999999E-2</v>
      </c>
      <c r="BH99">
        <v>5.0999999999999997E-2</v>
      </c>
      <c r="BI99">
        <v>0.105</v>
      </c>
      <c r="BJ99">
        <v>4.2000000000000003E-2</v>
      </c>
      <c r="BK99">
        <v>3.9E-2</v>
      </c>
      <c r="BL99">
        <v>8.1000000000000003E-2</v>
      </c>
      <c r="BM99">
        <v>3.4079000000000002</v>
      </c>
      <c r="BN99"/>
      <c r="BO99"/>
      <c r="BP99"/>
      <c r="BQ99">
        <v>33.204999999999998</v>
      </c>
      <c r="BR99">
        <v>0.35062900000000002</v>
      </c>
      <c r="BS99">
        <v>0.24220700000000001</v>
      </c>
      <c r="BT99">
        <v>1.2999999999999999E-2</v>
      </c>
      <c r="BU99">
        <v>8.4405260000000002</v>
      </c>
      <c r="BV99">
        <v>4.8683607000000002</v>
      </c>
      <c r="BW99" s="4">
        <f t="shared" si="14"/>
        <v>2.2299869692000001</v>
      </c>
      <c r="BY99" s="4">
        <f t="shared" si="15"/>
        <v>17633.877325375026</v>
      </c>
      <c r="BZ99" s="4">
        <f t="shared" si="16"/>
        <v>1147.3117100198099</v>
      </c>
      <c r="CA99" s="4">
        <f t="shared" si="17"/>
        <v>0.26991789284880002</v>
      </c>
      <c r="CB99" s="4">
        <f t="shared" si="18"/>
        <v>21.901266358081561</v>
      </c>
    </row>
    <row r="100" spans="1:80" x14ac:dyDescent="0.25">
      <c r="A100" s="37">
        <v>41704</v>
      </c>
      <c r="B100" s="38">
        <v>3.7495370370370366E-2</v>
      </c>
      <c r="C100">
        <v>14.266</v>
      </c>
      <c r="D100">
        <v>1.4979</v>
      </c>
      <c r="E100">
        <v>14979.00344</v>
      </c>
      <c r="F100">
        <v>2.7</v>
      </c>
      <c r="G100">
        <v>4.0999999999999996</v>
      </c>
      <c r="H100">
        <v>492.5</v>
      </c>
      <c r="I100"/>
      <c r="J100">
        <v>0.2</v>
      </c>
      <c r="K100">
        <v>0.86739999999999995</v>
      </c>
      <c r="L100">
        <v>12.3736</v>
      </c>
      <c r="M100">
        <v>1.2991999999999999</v>
      </c>
      <c r="N100">
        <v>2.3418999999999999</v>
      </c>
      <c r="O100">
        <v>3.5560999999999998</v>
      </c>
      <c r="P100">
        <v>5.9</v>
      </c>
      <c r="Q100">
        <v>1.7958000000000001</v>
      </c>
      <c r="R100">
        <v>2.7269999999999999</v>
      </c>
      <c r="S100">
        <v>4.5</v>
      </c>
      <c r="T100">
        <v>492.49079999999998</v>
      </c>
      <c r="U100"/>
      <c r="V100"/>
      <c r="W100">
        <v>0</v>
      </c>
      <c r="X100">
        <v>0.17349999999999999</v>
      </c>
      <c r="Y100">
        <v>12.3</v>
      </c>
      <c r="Z100">
        <v>848</v>
      </c>
      <c r="AA100">
        <v>873</v>
      </c>
      <c r="AB100">
        <v>801</v>
      </c>
      <c r="AC100">
        <v>55</v>
      </c>
      <c r="AD100">
        <v>10.3</v>
      </c>
      <c r="AE100">
        <v>0.24</v>
      </c>
      <c r="AF100">
        <v>980</v>
      </c>
      <c r="AG100">
        <v>-5</v>
      </c>
      <c r="AH100">
        <v>8</v>
      </c>
      <c r="AI100">
        <v>17</v>
      </c>
      <c r="AJ100">
        <v>190</v>
      </c>
      <c r="AK100">
        <v>190</v>
      </c>
      <c r="AL100">
        <v>7.1</v>
      </c>
      <c r="AM100">
        <v>195</v>
      </c>
      <c r="AN100" t="s">
        <v>155</v>
      </c>
      <c r="AO100">
        <v>1</v>
      </c>
      <c r="AP100" s="39">
        <v>0.70407407407407396</v>
      </c>
      <c r="AQ100">
        <v>47.164380999999999</v>
      </c>
      <c r="AR100">
        <v>-88.488855000000001</v>
      </c>
      <c r="AS100">
        <v>323.3</v>
      </c>
      <c r="AT100">
        <v>23.2</v>
      </c>
      <c r="AU100">
        <v>12</v>
      </c>
      <c r="AV100">
        <v>8</v>
      </c>
      <c r="AW100" t="s">
        <v>427</v>
      </c>
      <c r="AX100">
        <v>2.2000000000000002</v>
      </c>
      <c r="AY100">
        <v>1.8394999999999999</v>
      </c>
      <c r="AZ100">
        <v>2.9</v>
      </c>
      <c r="BA100">
        <v>14.048999999999999</v>
      </c>
      <c r="BB100">
        <v>13.36</v>
      </c>
      <c r="BC100">
        <v>0.95</v>
      </c>
      <c r="BD100">
        <v>15.292999999999999</v>
      </c>
      <c r="BE100">
        <v>2736.48</v>
      </c>
      <c r="BF100">
        <v>182.875</v>
      </c>
      <c r="BG100">
        <v>5.3999999999999999E-2</v>
      </c>
      <c r="BH100">
        <v>8.2000000000000003E-2</v>
      </c>
      <c r="BI100">
        <v>0.13700000000000001</v>
      </c>
      <c r="BJ100">
        <v>4.2000000000000003E-2</v>
      </c>
      <c r="BK100">
        <v>6.3E-2</v>
      </c>
      <c r="BL100">
        <v>0.105</v>
      </c>
      <c r="BM100">
        <v>3.5988000000000002</v>
      </c>
      <c r="BN100"/>
      <c r="BO100"/>
      <c r="BP100"/>
      <c r="BQ100">
        <v>27.895</v>
      </c>
      <c r="BR100">
        <v>0.30730099999999999</v>
      </c>
      <c r="BS100">
        <v>0.24279400000000001</v>
      </c>
      <c r="BT100">
        <v>1.2999999999999999E-2</v>
      </c>
      <c r="BU100">
        <v>7.3975109999999997</v>
      </c>
      <c r="BV100">
        <v>4.8801594000000001</v>
      </c>
      <c r="BW100" s="4">
        <f t="shared" si="14"/>
        <v>1.9544224062</v>
      </c>
      <c r="BY100" s="4">
        <f t="shared" si="15"/>
        <v>15413.127482234591</v>
      </c>
      <c r="BZ100" s="4">
        <f t="shared" si="16"/>
        <v>1030.0370140887749</v>
      </c>
      <c r="CA100" s="4">
        <f t="shared" si="17"/>
        <v>0.23656352476680001</v>
      </c>
      <c r="CB100" s="4">
        <f t="shared" si="18"/>
        <v>20.270114593589522</v>
      </c>
    </row>
    <row r="101" spans="1:80" x14ac:dyDescent="0.25">
      <c r="A101" s="37">
        <v>41704</v>
      </c>
      <c r="B101" s="38">
        <v>3.7506944444444447E-2</v>
      </c>
      <c r="C101">
        <v>14.170999999999999</v>
      </c>
      <c r="D101">
        <v>1.6520999999999999</v>
      </c>
      <c r="E101">
        <v>16521.42857</v>
      </c>
      <c r="F101">
        <v>2.8</v>
      </c>
      <c r="G101">
        <v>4.0999999999999996</v>
      </c>
      <c r="H101">
        <v>551.29999999999995</v>
      </c>
      <c r="I101"/>
      <c r="J101">
        <v>0.2</v>
      </c>
      <c r="K101">
        <v>0.86660000000000004</v>
      </c>
      <c r="L101">
        <v>12.2812</v>
      </c>
      <c r="M101">
        <v>1.4318</v>
      </c>
      <c r="N101">
        <v>2.4266000000000001</v>
      </c>
      <c r="O101">
        <v>3.5531999999999999</v>
      </c>
      <c r="P101">
        <v>6</v>
      </c>
      <c r="Q101">
        <v>1.8608</v>
      </c>
      <c r="R101">
        <v>2.7246999999999999</v>
      </c>
      <c r="S101">
        <v>4.5999999999999996</v>
      </c>
      <c r="T101">
        <v>551.28520000000003</v>
      </c>
      <c r="U101"/>
      <c r="V101"/>
      <c r="W101">
        <v>0</v>
      </c>
      <c r="X101">
        <v>0.17330000000000001</v>
      </c>
      <c r="Y101">
        <v>12.3</v>
      </c>
      <c r="Z101">
        <v>849</v>
      </c>
      <c r="AA101">
        <v>873</v>
      </c>
      <c r="AB101">
        <v>801</v>
      </c>
      <c r="AC101">
        <v>55</v>
      </c>
      <c r="AD101">
        <v>10.3</v>
      </c>
      <c r="AE101">
        <v>0.24</v>
      </c>
      <c r="AF101">
        <v>980</v>
      </c>
      <c r="AG101">
        <v>-5</v>
      </c>
      <c r="AH101">
        <v>8.2070000000000007</v>
      </c>
      <c r="AI101">
        <v>17</v>
      </c>
      <c r="AJ101">
        <v>190</v>
      </c>
      <c r="AK101">
        <v>190</v>
      </c>
      <c r="AL101">
        <v>7.1</v>
      </c>
      <c r="AM101">
        <v>195</v>
      </c>
      <c r="AN101" t="s">
        <v>155</v>
      </c>
      <c r="AO101">
        <v>1</v>
      </c>
      <c r="AP101" s="39">
        <v>0.70408564814814811</v>
      </c>
      <c r="AQ101">
        <v>47.164383999999998</v>
      </c>
      <c r="AR101">
        <v>-88.488991999999996</v>
      </c>
      <c r="AS101">
        <v>323.10000000000002</v>
      </c>
      <c r="AT101">
        <v>23.7</v>
      </c>
      <c r="AU101">
        <v>12</v>
      </c>
      <c r="AV101">
        <v>8</v>
      </c>
      <c r="AW101" t="s">
        <v>427</v>
      </c>
      <c r="AX101">
        <v>2.2000000000000002</v>
      </c>
      <c r="AY101">
        <v>1.8</v>
      </c>
      <c r="AZ101">
        <v>2.9605000000000001</v>
      </c>
      <c r="BA101">
        <v>14.048999999999999</v>
      </c>
      <c r="BB101">
        <v>13.29</v>
      </c>
      <c r="BC101">
        <v>0.95</v>
      </c>
      <c r="BD101">
        <v>15.387</v>
      </c>
      <c r="BE101">
        <v>2706.922</v>
      </c>
      <c r="BF101">
        <v>200.864</v>
      </c>
      <c r="BG101">
        <v>5.6000000000000001E-2</v>
      </c>
      <c r="BH101">
        <v>8.2000000000000003E-2</v>
      </c>
      <c r="BI101">
        <v>0.13800000000000001</v>
      </c>
      <c r="BJ101">
        <v>4.2999999999999997E-2</v>
      </c>
      <c r="BK101">
        <v>6.3E-2</v>
      </c>
      <c r="BL101">
        <v>0.106</v>
      </c>
      <c r="BM101">
        <v>4.0148999999999999</v>
      </c>
      <c r="BN101"/>
      <c r="BO101"/>
      <c r="BP101"/>
      <c r="BQ101">
        <v>27.777999999999999</v>
      </c>
      <c r="BR101">
        <v>0.408385</v>
      </c>
      <c r="BS101">
        <v>0.24241399999999999</v>
      </c>
      <c r="BT101">
        <v>1.2999999999999999E-2</v>
      </c>
      <c r="BU101">
        <v>9.8308479999999996</v>
      </c>
      <c r="BV101">
        <v>4.8725214000000001</v>
      </c>
      <c r="BW101" s="4">
        <f t="shared" si="14"/>
        <v>2.5973100415999997</v>
      </c>
      <c r="BY101" s="4">
        <f t="shared" si="15"/>
        <v>20261.873308912356</v>
      </c>
      <c r="BZ101" s="4">
        <f t="shared" si="16"/>
        <v>1503.5087528644608</v>
      </c>
      <c r="CA101" s="4">
        <f t="shared" si="17"/>
        <v>0.32186392968959998</v>
      </c>
      <c r="CB101" s="4">
        <f t="shared" si="18"/>
        <v>30.05236026304128</v>
      </c>
    </row>
    <row r="102" spans="1:80" x14ac:dyDescent="0.25">
      <c r="A102" s="37">
        <v>41704</v>
      </c>
      <c r="B102" s="38">
        <v>3.7518518518518514E-2</v>
      </c>
      <c r="C102">
        <v>13.97</v>
      </c>
      <c r="D102">
        <v>1.8386</v>
      </c>
      <c r="E102">
        <v>18385.730339999998</v>
      </c>
      <c r="F102">
        <v>3.4</v>
      </c>
      <c r="G102">
        <v>3.1</v>
      </c>
      <c r="H102">
        <v>697.5</v>
      </c>
      <c r="I102"/>
      <c r="J102">
        <v>0.1</v>
      </c>
      <c r="K102">
        <v>0.86629999999999996</v>
      </c>
      <c r="L102">
        <v>12.1028</v>
      </c>
      <c r="M102">
        <v>1.5928</v>
      </c>
      <c r="N102">
        <v>2.9323000000000001</v>
      </c>
      <c r="O102">
        <v>2.6905000000000001</v>
      </c>
      <c r="P102">
        <v>5.6</v>
      </c>
      <c r="Q102">
        <v>2.2486000000000002</v>
      </c>
      <c r="R102">
        <v>2.0630999999999999</v>
      </c>
      <c r="S102">
        <v>4.3</v>
      </c>
      <c r="T102">
        <v>697.52650000000006</v>
      </c>
      <c r="U102"/>
      <c r="V102"/>
      <c r="W102">
        <v>0</v>
      </c>
      <c r="X102">
        <v>8.6599999999999996E-2</v>
      </c>
      <c r="Y102">
        <v>12.3</v>
      </c>
      <c r="Z102">
        <v>849</v>
      </c>
      <c r="AA102">
        <v>872</v>
      </c>
      <c r="AB102">
        <v>801</v>
      </c>
      <c r="AC102">
        <v>55</v>
      </c>
      <c r="AD102">
        <v>10.3</v>
      </c>
      <c r="AE102">
        <v>0.24</v>
      </c>
      <c r="AF102">
        <v>980</v>
      </c>
      <c r="AG102">
        <v>-5</v>
      </c>
      <c r="AH102">
        <v>9</v>
      </c>
      <c r="AI102">
        <v>17</v>
      </c>
      <c r="AJ102">
        <v>190</v>
      </c>
      <c r="AK102">
        <v>190</v>
      </c>
      <c r="AL102">
        <v>6.9</v>
      </c>
      <c r="AM102">
        <v>195</v>
      </c>
      <c r="AN102" t="s">
        <v>155</v>
      </c>
      <c r="AO102">
        <v>1</v>
      </c>
      <c r="AP102" s="39">
        <v>0.70409722222222226</v>
      </c>
      <c r="AQ102">
        <v>47.164363999999999</v>
      </c>
      <c r="AR102">
        <v>-88.489143999999996</v>
      </c>
      <c r="AS102">
        <v>323</v>
      </c>
      <c r="AT102">
        <v>26.3</v>
      </c>
      <c r="AU102">
        <v>12</v>
      </c>
      <c r="AV102">
        <v>8</v>
      </c>
      <c r="AW102" t="s">
        <v>427</v>
      </c>
      <c r="AX102">
        <v>1.716</v>
      </c>
      <c r="AY102">
        <v>1.4370000000000001</v>
      </c>
      <c r="AZ102">
        <v>2.3344999999999998</v>
      </c>
      <c r="BA102">
        <v>14.048999999999999</v>
      </c>
      <c r="BB102">
        <v>13.27</v>
      </c>
      <c r="BC102">
        <v>0.94</v>
      </c>
      <c r="BD102">
        <v>15.428000000000001</v>
      </c>
      <c r="BE102">
        <v>2668.1320000000001</v>
      </c>
      <c r="BF102">
        <v>223.49600000000001</v>
      </c>
      <c r="BG102">
        <v>6.8000000000000005E-2</v>
      </c>
      <c r="BH102">
        <v>6.2E-2</v>
      </c>
      <c r="BI102">
        <v>0.13</v>
      </c>
      <c r="BJ102">
        <v>5.1999999999999998E-2</v>
      </c>
      <c r="BK102">
        <v>4.8000000000000001E-2</v>
      </c>
      <c r="BL102">
        <v>0.1</v>
      </c>
      <c r="BM102">
        <v>5.0808999999999997</v>
      </c>
      <c r="BN102"/>
      <c r="BO102"/>
      <c r="BP102"/>
      <c r="BQ102">
        <v>13.887</v>
      </c>
      <c r="BR102">
        <v>0.45055099999999998</v>
      </c>
      <c r="BS102">
        <v>0.24379300000000001</v>
      </c>
      <c r="BT102">
        <v>1.2999999999999999E-2</v>
      </c>
      <c r="BU102">
        <v>10.845889</v>
      </c>
      <c r="BV102">
        <v>4.9002393</v>
      </c>
      <c r="BW102" s="4">
        <f t="shared" si="14"/>
        <v>2.8654838737999997</v>
      </c>
      <c r="BY102" s="4">
        <f t="shared" si="15"/>
        <v>22033.593836017564</v>
      </c>
      <c r="BZ102" s="4">
        <f t="shared" si="16"/>
        <v>1845.6433519685615</v>
      </c>
      <c r="CA102" s="4">
        <f t="shared" si="17"/>
        <v>0.42941911399919996</v>
      </c>
      <c r="CB102" s="4">
        <f t="shared" si="18"/>
        <v>41.958376467664138</v>
      </c>
    </row>
    <row r="103" spans="1:80" x14ac:dyDescent="0.25">
      <c r="A103" s="37">
        <v>41704</v>
      </c>
      <c r="B103" s="38">
        <v>3.7530092592592594E-2</v>
      </c>
      <c r="C103">
        <v>13.97</v>
      </c>
      <c r="D103">
        <v>1.9442999999999999</v>
      </c>
      <c r="E103">
        <v>19442.998329999999</v>
      </c>
      <c r="F103">
        <v>5.0999999999999996</v>
      </c>
      <c r="G103">
        <v>-5.5</v>
      </c>
      <c r="H103">
        <v>760.2</v>
      </c>
      <c r="I103"/>
      <c r="J103">
        <v>0.1</v>
      </c>
      <c r="K103">
        <v>0.86539999999999995</v>
      </c>
      <c r="L103">
        <v>12.0899</v>
      </c>
      <c r="M103">
        <v>1.6826000000000001</v>
      </c>
      <c r="N103">
        <v>4.4135999999999997</v>
      </c>
      <c r="O103">
        <v>0</v>
      </c>
      <c r="P103">
        <v>4.4000000000000004</v>
      </c>
      <c r="Q103">
        <v>3.3845000000000001</v>
      </c>
      <c r="R103">
        <v>0</v>
      </c>
      <c r="S103">
        <v>3.4</v>
      </c>
      <c r="T103">
        <v>760.22630000000004</v>
      </c>
      <c r="U103"/>
      <c r="V103"/>
      <c r="W103">
        <v>0</v>
      </c>
      <c r="X103">
        <v>8.6499999999999994E-2</v>
      </c>
      <c r="Y103">
        <v>12.3</v>
      </c>
      <c r="Z103">
        <v>849</v>
      </c>
      <c r="AA103">
        <v>872</v>
      </c>
      <c r="AB103">
        <v>801</v>
      </c>
      <c r="AC103">
        <v>55</v>
      </c>
      <c r="AD103">
        <v>10.3</v>
      </c>
      <c r="AE103">
        <v>0.24</v>
      </c>
      <c r="AF103">
        <v>980</v>
      </c>
      <c r="AG103">
        <v>-5</v>
      </c>
      <c r="AH103">
        <v>9</v>
      </c>
      <c r="AI103">
        <v>17</v>
      </c>
      <c r="AJ103">
        <v>190</v>
      </c>
      <c r="AK103">
        <v>190</v>
      </c>
      <c r="AL103">
        <v>7.1</v>
      </c>
      <c r="AM103">
        <v>195</v>
      </c>
      <c r="AN103" t="s">
        <v>155</v>
      </c>
      <c r="AO103">
        <v>1</v>
      </c>
      <c r="AP103" s="39">
        <v>0.7041087962962963</v>
      </c>
      <c r="AQ103">
        <v>47.164327999999998</v>
      </c>
      <c r="AR103">
        <v>-88.489306999999997</v>
      </c>
      <c r="AS103">
        <v>323.10000000000002</v>
      </c>
      <c r="AT103">
        <v>28.8</v>
      </c>
      <c r="AU103">
        <v>12</v>
      </c>
      <c r="AV103">
        <v>8</v>
      </c>
      <c r="AW103" t="s">
        <v>427</v>
      </c>
      <c r="AX103">
        <v>1.5209999999999999</v>
      </c>
      <c r="AY103">
        <v>1.2605</v>
      </c>
      <c r="AZ103">
        <v>1.9604999999999999</v>
      </c>
      <c r="BA103">
        <v>14.048999999999999</v>
      </c>
      <c r="BB103">
        <v>13.17</v>
      </c>
      <c r="BC103">
        <v>0.94</v>
      </c>
      <c r="BD103">
        <v>15.551</v>
      </c>
      <c r="BE103">
        <v>2649.232</v>
      </c>
      <c r="BF103">
        <v>234.673</v>
      </c>
      <c r="BG103">
        <v>0.10100000000000001</v>
      </c>
      <c r="BH103">
        <v>0</v>
      </c>
      <c r="BI103">
        <v>0.10100000000000001</v>
      </c>
      <c r="BJ103">
        <v>7.8E-2</v>
      </c>
      <c r="BK103">
        <v>0</v>
      </c>
      <c r="BL103">
        <v>7.8E-2</v>
      </c>
      <c r="BM103">
        <v>5.5042999999999997</v>
      </c>
      <c r="BN103"/>
      <c r="BO103"/>
      <c r="BP103"/>
      <c r="BQ103">
        <v>13.789</v>
      </c>
      <c r="BR103">
        <v>0.45431500000000002</v>
      </c>
      <c r="BS103">
        <v>0.24279300000000001</v>
      </c>
      <c r="BT103">
        <v>1.2793000000000001E-2</v>
      </c>
      <c r="BU103">
        <v>10.936498</v>
      </c>
      <c r="BV103">
        <v>4.8801392999999997</v>
      </c>
      <c r="BW103" s="4">
        <f t="shared" si="14"/>
        <v>2.8894227716000001</v>
      </c>
      <c r="BY103" s="4">
        <f t="shared" si="15"/>
        <v>22060.286205504708</v>
      </c>
      <c r="BZ103" s="4">
        <f t="shared" si="16"/>
        <v>1954.1337054302555</v>
      </c>
      <c r="CA103" s="4">
        <f t="shared" si="17"/>
        <v>0.64950986702159996</v>
      </c>
      <c r="CB103" s="4">
        <f t="shared" si="18"/>
        <v>45.83457898778196</v>
      </c>
    </row>
    <row r="104" spans="1:80" x14ac:dyDescent="0.25">
      <c r="A104" s="37">
        <v>41704</v>
      </c>
      <c r="B104" s="38">
        <v>3.7541666666666668E-2</v>
      </c>
      <c r="C104">
        <v>13.97</v>
      </c>
      <c r="D104">
        <v>1.9204000000000001</v>
      </c>
      <c r="E104">
        <v>19204.158080000001</v>
      </c>
      <c r="F104">
        <v>5.6</v>
      </c>
      <c r="G104">
        <v>-8.6</v>
      </c>
      <c r="H104">
        <v>780.2</v>
      </c>
      <c r="I104"/>
      <c r="J104">
        <v>0.1</v>
      </c>
      <c r="K104">
        <v>0.86560000000000004</v>
      </c>
      <c r="L104">
        <v>12.0928</v>
      </c>
      <c r="M104">
        <v>1.6624000000000001</v>
      </c>
      <c r="N104">
        <v>4.8072999999999997</v>
      </c>
      <c r="O104">
        <v>0</v>
      </c>
      <c r="P104">
        <v>4.8</v>
      </c>
      <c r="Q104">
        <v>3.6863999999999999</v>
      </c>
      <c r="R104">
        <v>0</v>
      </c>
      <c r="S104">
        <v>3.7</v>
      </c>
      <c r="T104">
        <v>780.1635</v>
      </c>
      <c r="U104"/>
      <c r="V104"/>
      <c r="W104">
        <v>0</v>
      </c>
      <c r="X104">
        <v>8.6599999999999996E-2</v>
      </c>
      <c r="Y104">
        <v>12.3</v>
      </c>
      <c r="Z104">
        <v>849</v>
      </c>
      <c r="AA104">
        <v>872</v>
      </c>
      <c r="AB104">
        <v>803</v>
      </c>
      <c r="AC104">
        <v>55</v>
      </c>
      <c r="AD104">
        <v>10.3</v>
      </c>
      <c r="AE104">
        <v>0.24</v>
      </c>
      <c r="AF104">
        <v>980</v>
      </c>
      <c r="AG104">
        <v>-5</v>
      </c>
      <c r="AH104">
        <v>9</v>
      </c>
      <c r="AI104">
        <v>17</v>
      </c>
      <c r="AJ104">
        <v>190</v>
      </c>
      <c r="AK104">
        <v>190</v>
      </c>
      <c r="AL104">
        <v>7.2</v>
      </c>
      <c r="AM104">
        <v>195</v>
      </c>
      <c r="AN104" t="s">
        <v>155</v>
      </c>
      <c r="AO104">
        <v>1</v>
      </c>
      <c r="AP104" s="39">
        <v>0.70412037037037034</v>
      </c>
      <c r="AQ104">
        <v>47.164270000000002</v>
      </c>
      <c r="AR104">
        <v>-88.489469</v>
      </c>
      <c r="AS104">
        <v>323.2</v>
      </c>
      <c r="AT104">
        <v>30.1</v>
      </c>
      <c r="AU104">
        <v>12</v>
      </c>
      <c r="AV104">
        <v>8</v>
      </c>
      <c r="AW104" t="s">
        <v>427</v>
      </c>
      <c r="AX104">
        <v>1.9025000000000001</v>
      </c>
      <c r="AY104">
        <v>1.1185</v>
      </c>
      <c r="AZ104">
        <v>2.3025000000000002</v>
      </c>
      <c r="BA104">
        <v>14.048999999999999</v>
      </c>
      <c r="BB104">
        <v>13.19</v>
      </c>
      <c r="BC104">
        <v>0.94</v>
      </c>
      <c r="BD104">
        <v>15.523</v>
      </c>
      <c r="BE104">
        <v>2652.8220000000001</v>
      </c>
      <c r="BF104">
        <v>232.10499999999999</v>
      </c>
      <c r="BG104">
        <v>0.11</v>
      </c>
      <c r="BH104">
        <v>0</v>
      </c>
      <c r="BI104">
        <v>0.11</v>
      </c>
      <c r="BJ104">
        <v>8.5000000000000006E-2</v>
      </c>
      <c r="BK104">
        <v>0</v>
      </c>
      <c r="BL104">
        <v>8.5000000000000006E-2</v>
      </c>
      <c r="BM104">
        <v>5.6550000000000002</v>
      </c>
      <c r="BN104"/>
      <c r="BO104"/>
      <c r="BP104"/>
      <c r="BQ104">
        <v>13.807</v>
      </c>
      <c r="BR104">
        <v>0.478408</v>
      </c>
      <c r="BS104">
        <v>0.24137900000000001</v>
      </c>
      <c r="BT104">
        <v>1.1793E-2</v>
      </c>
      <c r="BU104">
        <v>11.516477</v>
      </c>
      <c r="BV104">
        <v>4.8517178999999997</v>
      </c>
      <c r="BW104" s="4">
        <f t="shared" si="14"/>
        <v>3.0426532233999999</v>
      </c>
      <c r="BY104" s="4">
        <f t="shared" si="15"/>
        <v>23261.655925518771</v>
      </c>
      <c r="BZ104" s="4">
        <f t="shared" si="16"/>
        <v>2035.2464841563187</v>
      </c>
      <c r="CA104" s="4">
        <f t="shared" si="17"/>
        <v>0.7453348749630001</v>
      </c>
      <c r="CB104" s="4">
        <f t="shared" si="18"/>
        <v>49.586690799008998</v>
      </c>
    </row>
    <row r="105" spans="1:80" x14ac:dyDescent="0.25">
      <c r="A105" s="37">
        <v>41704</v>
      </c>
      <c r="B105" s="38">
        <v>3.7553240740740741E-2</v>
      </c>
      <c r="C105">
        <v>13.97</v>
      </c>
      <c r="D105">
        <v>1.8087</v>
      </c>
      <c r="E105">
        <v>18087.319589999999</v>
      </c>
      <c r="F105">
        <v>7.4</v>
      </c>
      <c r="G105">
        <v>-12</v>
      </c>
      <c r="H105">
        <v>775.5</v>
      </c>
      <c r="I105"/>
      <c r="J105">
        <v>0.1</v>
      </c>
      <c r="K105">
        <v>0.86660000000000004</v>
      </c>
      <c r="L105">
        <v>12.106199999999999</v>
      </c>
      <c r="M105">
        <v>1.5673999999999999</v>
      </c>
      <c r="N105">
        <v>6.4127999999999998</v>
      </c>
      <c r="O105">
        <v>0</v>
      </c>
      <c r="P105">
        <v>6.4</v>
      </c>
      <c r="Q105">
        <v>4.9175000000000004</v>
      </c>
      <c r="R105">
        <v>0</v>
      </c>
      <c r="S105">
        <v>4.9000000000000004</v>
      </c>
      <c r="T105">
        <v>775.45079999999996</v>
      </c>
      <c r="U105"/>
      <c r="V105"/>
      <c r="W105">
        <v>0</v>
      </c>
      <c r="X105">
        <v>8.6699999999999999E-2</v>
      </c>
      <c r="Y105">
        <v>12.3</v>
      </c>
      <c r="Z105">
        <v>849</v>
      </c>
      <c r="AA105">
        <v>872</v>
      </c>
      <c r="AB105">
        <v>802</v>
      </c>
      <c r="AC105">
        <v>55</v>
      </c>
      <c r="AD105">
        <v>10.3</v>
      </c>
      <c r="AE105">
        <v>0.24</v>
      </c>
      <c r="AF105">
        <v>980</v>
      </c>
      <c r="AG105">
        <v>-5</v>
      </c>
      <c r="AH105">
        <v>9</v>
      </c>
      <c r="AI105">
        <v>17</v>
      </c>
      <c r="AJ105">
        <v>190</v>
      </c>
      <c r="AK105">
        <v>190</v>
      </c>
      <c r="AL105">
        <v>7.1</v>
      </c>
      <c r="AM105">
        <v>195</v>
      </c>
      <c r="AN105" t="s">
        <v>155</v>
      </c>
      <c r="AO105">
        <v>1</v>
      </c>
      <c r="AP105" s="39">
        <v>0.70413194444444438</v>
      </c>
      <c r="AQ105">
        <v>47.164203999999998</v>
      </c>
      <c r="AR105">
        <v>-88.489632</v>
      </c>
      <c r="AS105">
        <v>323.39999999999998</v>
      </c>
      <c r="AT105">
        <v>31</v>
      </c>
      <c r="AU105">
        <v>12</v>
      </c>
      <c r="AV105">
        <v>8</v>
      </c>
      <c r="AW105" t="s">
        <v>427</v>
      </c>
      <c r="AX105">
        <v>2.0394999999999999</v>
      </c>
      <c r="AY105">
        <v>1.0605</v>
      </c>
      <c r="AZ105">
        <v>2.5</v>
      </c>
      <c r="BA105">
        <v>14.048999999999999</v>
      </c>
      <c r="BB105">
        <v>13.29</v>
      </c>
      <c r="BC105">
        <v>0.95</v>
      </c>
      <c r="BD105">
        <v>15.395</v>
      </c>
      <c r="BE105">
        <v>2671.65</v>
      </c>
      <c r="BF105">
        <v>220.15799999999999</v>
      </c>
      <c r="BG105">
        <v>0.14799999999999999</v>
      </c>
      <c r="BH105">
        <v>0</v>
      </c>
      <c r="BI105">
        <v>0.14799999999999999</v>
      </c>
      <c r="BJ105">
        <v>0.114</v>
      </c>
      <c r="BK105">
        <v>0</v>
      </c>
      <c r="BL105">
        <v>0.114</v>
      </c>
      <c r="BM105">
        <v>5.6543999999999999</v>
      </c>
      <c r="BN105"/>
      <c r="BO105"/>
      <c r="BP105"/>
      <c r="BQ105">
        <v>13.904999999999999</v>
      </c>
      <c r="BR105">
        <v>0.43689800000000001</v>
      </c>
      <c r="BS105">
        <v>0.239621</v>
      </c>
      <c r="BT105">
        <v>1.0793000000000001E-2</v>
      </c>
      <c r="BU105">
        <v>10.517227</v>
      </c>
      <c r="BV105">
        <v>4.8163821000000002</v>
      </c>
      <c r="BW105" s="4">
        <f t="shared" si="14"/>
        <v>2.7786513733999998</v>
      </c>
      <c r="BY105" s="4">
        <f t="shared" si="15"/>
        <v>21394.08332037837</v>
      </c>
      <c r="BZ105" s="4">
        <f t="shared" si="16"/>
        <v>1762.9848953447722</v>
      </c>
      <c r="CA105" s="4">
        <f t="shared" si="17"/>
        <v>0.91289109670919999</v>
      </c>
      <c r="CB105" s="4">
        <f t="shared" si="18"/>
        <v>45.279398396776315</v>
      </c>
    </row>
    <row r="106" spans="1:80" x14ac:dyDescent="0.25">
      <c r="A106" s="37">
        <v>41704</v>
      </c>
      <c r="B106" s="38">
        <v>3.7564814814814815E-2</v>
      </c>
      <c r="C106">
        <v>13.97</v>
      </c>
      <c r="D106">
        <v>1.7974000000000001</v>
      </c>
      <c r="E106">
        <v>17974.255829999998</v>
      </c>
      <c r="F106">
        <v>7.5</v>
      </c>
      <c r="G106">
        <v>-11.7</v>
      </c>
      <c r="H106">
        <v>712.9</v>
      </c>
      <c r="I106"/>
      <c r="J106">
        <v>0.1</v>
      </c>
      <c r="K106">
        <v>0.8669</v>
      </c>
      <c r="L106">
        <v>12.110099999999999</v>
      </c>
      <c r="M106">
        <v>1.5581</v>
      </c>
      <c r="N106">
        <v>6.5296000000000003</v>
      </c>
      <c r="O106">
        <v>0</v>
      </c>
      <c r="P106">
        <v>6.5</v>
      </c>
      <c r="Q106">
        <v>5.0071000000000003</v>
      </c>
      <c r="R106">
        <v>0</v>
      </c>
      <c r="S106">
        <v>5</v>
      </c>
      <c r="T106">
        <v>712.88879999999995</v>
      </c>
      <c r="U106"/>
      <c r="V106"/>
      <c r="W106">
        <v>0</v>
      </c>
      <c r="X106">
        <v>8.6699999999999999E-2</v>
      </c>
      <c r="Y106">
        <v>12.3</v>
      </c>
      <c r="Z106">
        <v>849</v>
      </c>
      <c r="AA106">
        <v>873</v>
      </c>
      <c r="AB106">
        <v>802</v>
      </c>
      <c r="AC106">
        <v>55</v>
      </c>
      <c r="AD106">
        <v>10.3</v>
      </c>
      <c r="AE106">
        <v>0.24</v>
      </c>
      <c r="AF106">
        <v>980</v>
      </c>
      <c r="AG106">
        <v>-5</v>
      </c>
      <c r="AH106">
        <v>9</v>
      </c>
      <c r="AI106">
        <v>17</v>
      </c>
      <c r="AJ106">
        <v>190</v>
      </c>
      <c r="AK106">
        <v>190</v>
      </c>
      <c r="AL106">
        <v>7.4</v>
      </c>
      <c r="AM106">
        <v>195</v>
      </c>
      <c r="AN106" t="s">
        <v>155</v>
      </c>
      <c r="AO106">
        <v>1</v>
      </c>
      <c r="AP106" s="39">
        <v>0.70414351851851853</v>
      </c>
      <c r="AQ106">
        <v>47.164127000000001</v>
      </c>
      <c r="AR106">
        <v>-88.489789999999999</v>
      </c>
      <c r="AS106">
        <v>323.3</v>
      </c>
      <c r="AT106">
        <v>32.200000000000003</v>
      </c>
      <c r="AU106">
        <v>12</v>
      </c>
      <c r="AV106">
        <v>8</v>
      </c>
      <c r="AW106" t="s">
        <v>427</v>
      </c>
      <c r="AX106">
        <v>1.4555</v>
      </c>
      <c r="AY106">
        <v>1.1000000000000001</v>
      </c>
      <c r="AZ106">
        <v>1.9555</v>
      </c>
      <c r="BA106">
        <v>14.048999999999999</v>
      </c>
      <c r="BB106">
        <v>13.3</v>
      </c>
      <c r="BC106">
        <v>0.95</v>
      </c>
      <c r="BD106">
        <v>15.359</v>
      </c>
      <c r="BE106">
        <v>2674.7840000000001</v>
      </c>
      <c r="BF106">
        <v>219.03899999999999</v>
      </c>
      <c r="BG106">
        <v>0.151</v>
      </c>
      <c r="BH106">
        <v>0</v>
      </c>
      <c r="BI106">
        <v>0.151</v>
      </c>
      <c r="BJ106">
        <v>0.11600000000000001</v>
      </c>
      <c r="BK106">
        <v>0</v>
      </c>
      <c r="BL106">
        <v>0.11600000000000001</v>
      </c>
      <c r="BM106">
        <v>5.2027000000000001</v>
      </c>
      <c r="BN106"/>
      <c r="BO106"/>
      <c r="BP106"/>
      <c r="BQ106">
        <v>13.922000000000001</v>
      </c>
      <c r="BR106">
        <v>0.462283</v>
      </c>
      <c r="BS106">
        <v>0.242621</v>
      </c>
      <c r="BT106">
        <v>0.01</v>
      </c>
      <c r="BU106">
        <v>11.128308000000001</v>
      </c>
      <c r="BV106">
        <v>4.8766821</v>
      </c>
      <c r="BW106" s="4">
        <f t="shared" si="14"/>
        <v>2.9400989736000001</v>
      </c>
      <c r="BY106" s="4">
        <f t="shared" si="15"/>
        <v>22663.695489218382</v>
      </c>
      <c r="BZ106" s="4">
        <f t="shared" si="16"/>
        <v>1855.9379734075367</v>
      </c>
      <c r="CA106" s="4">
        <f t="shared" si="17"/>
        <v>0.98287887049919997</v>
      </c>
      <c r="CB106" s="4">
        <f t="shared" si="18"/>
        <v>44.082964651260241</v>
      </c>
    </row>
    <row r="107" spans="1:80" x14ac:dyDescent="0.25">
      <c r="A107" s="37">
        <v>41704</v>
      </c>
      <c r="B107" s="38">
        <v>3.7576388888888888E-2</v>
      </c>
      <c r="C107">
        <v>13.97</v>
      </c>
      <c r="D107">
        <v>1.8991</v>
      </c>
      <c r="E107">
        <v>18991.46067</v>
      </c>
      <c r="F107">
        <v>8.3000000000000007</v>
      </c>
      <c r="G107">
        <v>5.9</v>
      </c>
      <c r="H107">
        <v>778.4</v>
      </c>
      <c r="I107"/>
      <c r="J107">
        <v>0.1</v>
      </c>
      <c r="K107">
        <v>0.8659</v>
      </c>
      <c r="L107">
        <v>12.0962</v>
      </c>
      <c r="M107">
        <v>1.6444000000000001</v>
      </c>
      <c r="N107">
        <v>7.1867000000000001</v>
      </c>
      <c r="O107">
        <v>5.1086</v>
      </c>
      <c r="P107">
        <v>12.3</v>
      </c>
      <c r="Q107">
        <v>5.5110000000000001</v>
      </c>
      <c r="R107">
        <v>3.9175</v>
      </c>
      <c r="S107">
        <v>9.4</v>
      </c>
      <c r="T107">
        <v>778.3623</v>
      </c>
      <c r="U107"/>
      <c r="V107"/>
      <c r="W107">
        <v>0</v>
      </c>
      <c r="X107">
        <v>8.6599999999999996E-2</v>
      </c>
      <c r="Y107">
        <v>12.3</v>
      </c>
      <c r="Z107">
        <v>849</v>
      </c>
      <c r="AA107">
        <v>873</v>
      </c>
      <c r="AB107">
        <v>803</v>
      </c>
      <c r="AC107">
        <v>55</v>
      </c>
      <c r="AD107">
        <v>10.3</v>
      </c>
      <c r="AE107">
        <v>0.24</v>
      </c>
      <c r="AF107">
        <v>980</v>
      </c>
      <c r="AG107">
        <v>-5</v>
      </c>
      <c r="AH107">
        <v>9</v>
      </c>
      <c r="AI107">
        <v>17</v>
      </c>
      <c r="AJ107">
        <v>190.2</v>
      </c>
      <c r="AK107">
        <v>190</v>
      </c>
      <c r="AL107">
        <v>7.3</v>
      </c>
      <c r="AM107">
        <v>195</v>
      </c>
      <c r="AN107" t="s">
        <v>155</v>
      </c>
      <c r="AO107">
        <v>1</v>
      </c>
      <c r="AP107" s="39">
        <v>0.70415509259259268</v>
      </c>
      <c r="AQ107">
        <v>47.164034999999998</v>
      </c>
      <c r="AR107">
        <v>-88.489943999999994</v>
      </c>
      <c r="AS107">
        <v>323.10000000000002</v>
      </c>
      <c r="AT107">
        <v>34.1</v>
      </c>
      <c r="AU107">
        <v>12</v>
      </c>
      <c r="AV107">
        <v>9</v>
      </c>
      <c r="AW107" t="s">
        <v>428</v>
      </c>
      <c r="AX107">
        <v>1.1000000000000001</v>
      </c>
      <c r="AY107">
        <v>1.1000000000000001</v>
      </c>
      <c r="AZ107">
        <v>1.6</v>
      </c>
      <c r="BA107">
        <v>14.048999999999999</v>
      </c>
      <c r="BB107">
        <v>13.2</v>
      </c>
      <c r="BC107">
        <v>0.94</v>
      </c>
      <c r="BD107">
        <v>15.491</v>
      </c>
      <c r="BE107">
        <v>2656.4050000000002</v>
      </c>
      <c r="BF107">
        <v>229.84399999999999</v>
      </c>
      <c r="BG107">
        <v>0.16500000000000001</v>
      </c>
      <c r="BH107">
        <v>0.11700000000000001</v>
      </c>
      <c r="BI107">
        <v>0.28299999999999997</v>
      </c>
      <c r="BJ107">
        <v>0.127</v>
      </c>
      <c r="BK107">
        <v>0.09</v>
      </c>
      <c r="BL107">
        <v>0.217</v>
      </c>
      <c r="BM107">
        <v>5.6478999999999999</v>
      </c>
      <c r="BN107"/>
      <c r="BO107"/>
      <c r="BP107"/>
      <c r="BQ107">
        <v>13.826000000000001</v>
      </c>
      <c r="BR107">
        <v>0.509548</v>
      </c>
      <c r="BS107">
        <v>0.24520700000000001</v>
      </c>
      <c r="BT107">
        <v>0.01</v>
      </c>
      <c r="BU107">
        <v>12.266095</v>
      </c>
      <c r="BV107">
        <v>4.9286607</v>
      </c>
      <c r="BW107" s="4">
        <f t="shared" si="14"/>
        <v>3.2407022990000001</v>
      </c>
      <c r="BY107" s="4">
        <f t="shared" si="15"/>
        <v>24809.241429764865</v>
      </c>
      <c r="BZ107" s="4">
        <f t="shared" si="16"/>
        <v>2146.6061414516521</v>
      </c>
      <c r="CA107" s="4">
        <f t="shared" si="17"/>
        <v>1.186104401091</v>
      </c>
      <c r="CB107" s="4">
        <f t="shared" si="18"/>
        <v>52.748023991510692</v>
      </c>
    </row>
    <row r="108" spans="1:80" x14ac:dyDescent="0.25">
      <c r="A108" s="37">
        <v>41704</v>
      </c>
      <c r="B108" s="38">
        <v>3.7587962962962962E-2</v>
      </c>
      <c r="C108">
        <v>13.974</v>
      </c>
      <c r="D108">
        <v>1.8876999999999999</v>
      </c>
      <c r="E108">
        <v>18877.26468</v>
      </c>
      <c r="F108">
        <v>8.3000000000000007</v>
      </c>
      <c r="G108">
        <v>5.9</v>
      </c>
      <c r="H108">
        <v>839.1</v>
      </c>
      <c r="I108"/>
      <c r="J108">
        <v>0.1</v>
      </c>
      <c r="K108">
        <v>0.8659</v>
      </c>
      <c r="L108">
        <v>12.1</v>
      </c>
      <c r="M108">
        <v>1.6346000000000001</v>
      </c>
      <c r="N108">
        <v>7.1939000000000002</v>
      </c>
      <c r="O108">
        <v>5.1279000000000003</v>
      </c>
      <c r="P108">
        <v>12.3</v>
      </c>
      <c r="Q108">
        <v>5.5164999999999997</v>
      </c>
      <c r="R108">
        <v>3.9323000000000001</v>
      </c>
      <c r="S108">
        <v>9.4</v>
      </c>
      <c r="T108">
        <v>839.05139999999994</v>
      </c>
      <c r="U108"/>
      <c r="V108"/>
      <c r="W108">
        <v>0</v>
      </c>
      <c r="X108">
        <v>8.6599999999999996E-2</v>
      </c>
      <c r="Y108">
        <v>12.3</v>
      </c>
      <c r="Z108">
        <v>849</v>
      </c>
      <c r="AA108">
        <v>871</v>
      </c>
      <c r="AB108">
        <v>802</v>
      </c>
      <c r="AC108">
        <v>55</v>
      </c>
      <c r="AD108">
        <v>10.3</v>
      </c>
      <c r="AE108">
        <v>0.24</v>
      </c>
      <c r="AF108">
        <v>980</v>
      </c>
      <c r="AG108">
        <v>-5</v>
      </c>
      <c r="AH108">
        <v>9</v>
      </c>
      <c r="AI108">
        <v>17</v>
      </c>
      <c r="AJ108">
        <v>191</v>
      </c>
      <c r="AK108">
        <v>190</v>
      </c>
      <c r="AL108">
        <v>7.3</v>
      </c>
      <c r="AM108">
        <v>195</v>
      </c>
      <c r="AN108" t="s">
        <v>155</v>
      </c>
      <c r="AO108">
        <v>1</v>
      </c>
      <c r="AP108" s="39">
        <v>0.70416666666666661</v>
      </c>
      <c r="AQ108">
        <v>47.163939999999997</v>
      </c>
      <c r="AR108">
        <v>-88.490106999999995</v>
      </c>
      <c r="AS108">
        <v>322.89999999999998</v>
      </c>
      <c r="AT108">
        <v>35.4</v>
      </c>
      <c r="AU108">
        <v>12</v>
      </c>
      <c r="AV108">
        <v>10</v>
      </c>
      <c r="AW108" t="s">
        <v>428</v>
      </c>
      <c r="AX108">
        <v>1.1605000000000001</v>
      </c>
      <c r="AY108">
        <v>1.1605000000000001</v>
      </c>
      <c r="AZ108">
        <v>1.7210000000000001</v>
      </c>
      <c r="BA108">
        <v>14.048999999999999</v>
      </c>
      <c r="BB108">
        <v>13.21</v>
      </c>
      <c r="BC108">
        <v>0.94</v>
      </c>
      <c r="BD108">
        <v>15.489000000000001</v>
      </c>
      <c r="BE108">
        <v>2657.2379999999998</v>
      </c>
      <c r="BF108">
        <v>228.46600000000001</v>
      </c>
      <c r="BG108">
        <v>0.16500000000000001</v>
      </c>
      <c r="BH108">
        <v>0.11799999999999999</v>
      </c>
      <c r="BI108">
        <v>0.28299999999999997</v>
      </c>
      <c r="BJ108">
        <v>0.127</v>
      </c>
      <c r="BK108">
        <v>0.09</v>
      </c>
      <c r="BL108">
        <v>0.217</v>
      </c>
      <c r="BM108">
        <v>6.0883000000000003</v>
      </c>
      <c r="BN108"/>
      <c r="BO108"/>
      <c r="BP108"/>
      <c r="BQ108">
        <v>13.826000000000001</v>
      </c>
      <c r="BR108">
        <v>0.480379</v>
      </c>
      <c r="BS108">
        <v>0.24620700000000001</v>
      </c>
      <c r="BT108">
        <v>0.01</v>
      </c>
      <c r="BU108">
        <v>11.563924</v>
      </c>
      <c r="BV108">
        <v>4.9487607000000002</v>
      </c>
      <c r="BW108" s="4">
        <f t="shared" si="14"/>
        <v>3.0551887207999999</v>
      </c>
      <c r="BY108" s="4">
        <f t="shared" si="15"/>
        <v>23396.374031847794</v>
      </c>
      <c r="BZ108" s="4">
        <f t="shared" si="16"/>
        <v>2011.5909788886577</v>
      </c>
      <c r="CA108" s="4">
        <f t="shared" si="17"/>
        <v>1.1182060101672</v>
      </c>
      <c r="CB108" s="4">
        <f t="shared" si="18"/>
        <v>53.606091745676885</v>
      </c>
    </row>
    <row r="109" spans="1:80" x14ac:dyDescent="0.25">
      <c r="A109" s="37">
        <v>41704</v>
      </c>
      <c r="B109" s="38">
        <v>3.7599537037037035E-2</v>
      </c>
      <c r="C109">
        <v>14.031000000000001</v>
      </c>
      <c r="D109">
        <v>1.7617</v>
      </c>
      <c r="E109">
        <v>17616.95174</v>
      </c>
      <c r="F109">
        <v>8.4</v>
      </c>
      <c r="G109">
        <v>7.4</v>
      </c>
      <c r="H109">
        <v>701</v>
      </c>
      <c r="I109"/>
      <c r="J109">
        <v>0.1</v>
      </c>
      <c r="K109">
        <v>0.86670000000000003</v>
      </c>
      <c r="L109">
        <v>12.1609</v>
      </c>
      <c r="M109">
        <v>1.5268999999999999</v>
      </c>
      <c r="N109">
        <v>7.2873999999999999</v>
      </c>
      <c r="O109">
        <v>6.4387999999999996</v>
      </c>
      <c r="P109">
        <v>13.7</v>
      </c>
      <c r="Q109">
        <v>5.5881999999999996</v>
      </c>
      <c r="R109">
        <v>4.9375</v>
      </c>
      <c r="S109">
        <v>10.5</v>
      </c>
      <c r="T109">
        <v>701.02049999999997</v>
      </c>
      <c r="U109"/>
      <c r="V109"/>
      <c r="W109">
        <v>0</v>
      </c>
      <c r="X109">
        <v>8.6699999999999999E-2</v>
      </c>
      <c r="Y109">
        <v>12.2</v>
      </c>
      <c r="Z109">
        <v>850</v>
      </c>
      <c r="AA109">
        <v>871</v>
      </c>
      <c r="AB109">
        <v>802</v>
      </c>
      <c r="AC109">
        <v>55</v>
      </c>
      <c r="AD109">
        <v>10.3</v>
      </c>
      <c r="AE109">
        <v>0.24</v>
      </c>
      <c r="AF109">
        <v>980</v>
      </c>
      <c r="AG109">
        <v>-5</v>
      </c>
      <c r="AH109">
        <v>9</v>
      </c>
      <c r="AI109">
        <v>17</v>
      </c>
      <c r="AJ109">
        <v>191</v>
      </c>
      <c r="AK109">
        <v>190.2</v>
      </c>
      <c r="AL109">
        <v>7.3</v>
      </c>
      <c r="AM109">
        <v>195</v>
      </c>
      <c r="AN109" t="s">
        <v>155</v>
      </c>
      <c r="AO109">
        <v>2</v>
      </c>
      <c r="AP109" s="39">
        <v>0.70417824074074076</v>
      </c>
      <c r="AQ109">
        <v>47.163851999999999</v>
      </c>
      <c r="AR109">
        <v>-88.490280999999996</v>
      </c>
      <c r="AS109">
        <v>322.39999999999998</v>
      </c>
      <c r="AT109">
        <v>35.9</v>
      </c>
      <c r="AU109">
        <v>12</v>
      </c>
      <c r="AV109">
        <v>10</v>
      </c>
      <c r="AW109" t="s">
        <v>428</v>
      </c>
      <c r="AX109">
        <v>1.2</v>
      </c>
      <c r="AY109">
        <v>1.2605</v>
      </c>
      <c r="AZ109">
        <v>1.8</v>
      </c>
      <c r="BA109">
        <v>14.048999999999999</v>
      </c>
      <c r="BB109">
        <v>13.29</v>
      </c>
      <c r="BC109">
        <v>0.95</v>
      </c>
      <c r="BD109">
        <v>15.379</v>
      </c>
      <c r="BE109">
        <v>2682.4090000000001</v>
      </c>
      <c r="BF109">
        <v>214.35900000000001</v>
      </c>
      <c r="BG109">
        <v>0.16800000000000001</v>
      </c>
      <c r="BH109">
        <v>0.14899999999999999</v>
      </c>
      <c r="BI109">
        <v>0.317</v>
      </c>
      <c r="BJ109">
        <v>0.129</v>
      </c>
      <c r="BK109">
        <v>0.114</v>
      </c>
      <c r="BL109">
        <v>0.24299999999999999</v>
      </c>
      <c r="BM109">
        <v>5.1092000000000004</v>
      </c>
      <c r="BN109"/>
      <c r="BO109"/>
      <c r="BP109"/>
      <c r="BQ109">
        <v>13.901</v>
      </c>
      <c r="BR109">
        <v>0.46288899999999999</v>
      </c>
      <c r="BS109">
        <v>0.247</v>
      </c>
      <c r="BT109">
        <v>0.01</v>
      </c>
      <c r="BU109">
        <v>11.142896</v>
      </c>
      <c r="BV109">
        <v>4.9646999999999997</v>
      </c>
      <c r="BW109" s="4">
        <f t="shared" si="14"/>
        <v>2.9439531232</v>
      </c>
      <c r="BY109" s="4">
        <f t="shared" si="15"/>
        <v>22758.097158835692</v>
      </c>
      <c r="BZ109" s="4">
        <f t="shared" si="16"/>
        <v>1818.6648452457696</v>
      </c>
      <c r="CA109" s="4">
        <f t="shared" si="17"/>
        <v>1.0944619308576</v>
      </c>
      <c r="CB109" s="4">
        <f t="shared" si="18"/>
        <v>43.347479822772478</v>
      </c>
    </row>
    <row r="110" spans="1:80" x14ac:dyDescent="0.25">
      <c r="A110" s="37">
        <v>41704</v>
      </c>
      <c r="B110" s="38">
        <v>3.7611111111111109E-2</v>
      </c>
      <c r="C110">
        <v>14.04</v>
      </c>
      <c r="D110">
        <v>1.8357000000000001</v>
      </c>
      <c r="E110">
        <v>18357.47334</v>
      </c>
      <c r="F110">
        <v>8.6</v>
      </c>
      <c r="G110">
        <v>10.4</v>
      </c>
      <c r="H110">
        <v>688.7</v>
      </c>
      <c r="I110"/>
      <c r="J110">
        <v>0.1</v>
      </c>
      <c r="K110">
        <v>0.86599999999999999</v>
      </c>
      <c r="L110">
        <v>12.1592</v>
      </c>
      <c r="M110">
        <v>1.5898000000000001</v>
      </c>
      <c r="N110">
        <v>7.4478999999999997</v>
      </c>
      <c r="O110">
        <v>9.0068000000000001</v>
      </c>
      <c r="P110">
        <v>16.5</v>
      </c>
      <c r="Q110">
        <v>5.7112999999999996</v>
      </c>
      <c r="R110">
        <v>6.9066999999999998</v>
      </c>
      <c r="S110">
        <v>12.6</v>
      </c>
      <c r="T110">
        <v>688.73839999999996</v>
      </c>
      <c r="U110"/>
      <c r="V110"/>
      <c r="W110">
        <v>0</v>
      </c>
      <c r="X110">
        <v>8.6599999999999996E-2</v>
      </c>
      <c r="Y110">
        <v>12.3</v>
      </c>
      <c r="Z110">
        <v>849</v>
      </c>
      <c r="AA110">
        <v>871</v>
      </c>
      <c r="AB110">
        <v>801</v>
      </c>
      <c r="AC110">
        <v>55</v>
      </c>
      <c r="AD110">
        <v>10.3</v>
      </c>
      <c r="AE110">
        <v>0.24</v>
      </c>
      <c r="AF110">
        <v>980</v>
      </c>
      <c r="AG110">
        <v>-5</v>
      </c>
      <c r="AH110">
        <v>9</v>
      </c>
      <c r="AI110">
        <v>17</v>
      </c>
      <c r="AJ110">
        <v>190.8</v>
      </c>
      <c r="AK110">
        <v>190.8</v>
      </c>
      <c r="AL110">
        <v>7.4</v>
      </c>
      <c r="AM110">
        <v>195</v>
      </c>
      <c r="AN110" t="s">
        <v>155</v>
      </c>
      <c r="AO110">
        <v>2</v>
      </c>
      <c r="AP110" s="39">
        <v>0.7041898148148148</v>
      </c>
      <c r="AQ110">
        <v>47.163791000000003</v>
      </c>
      <c r="AR110">
        <v>-88.490485000000007</v>
      </c>
      <c r="AS110">
        <v>322.10000000000002</v>
      </c>
      <c r="AT110">
        <v>36.5</v>
      </c>
      <c r="AU110">
        <v>12</v>
      </c>
      <c r="AV110">
        <v>10</v>
      </c>
      <c r="AW110" t="s">
        <v>428</v>
      </c>
      <c r="AX110">
        <v>1.3815</v>
      </c>
      <c r="AY110">
        <v>1.1185</v>
      </c>
      <c r="AZ110">
        <v>1.921</v>
      </c>
      <c r="BA110">
        <v>14.048999999999999</v>
      </c>
      <c r="BB110">
        <v>13.22</v>
      </c>
      <c r="BC110">
        <v>0.94</v>
      </c>
      <c r="BD110">
        <v>15.468</v>
      </c>
      <c r="BE110">
        <v>2670.348</v>
      </c>
      <c r="BF110">
        <v>222.22399999999999</v>
      </c>
      <c r="BG110">
        <v>0.17100000000000001</v>
      </c>
      <c r="BH110">
        <v>0.20699999999999999</v>
      </c>
      <c r="BI110">
        <v>0.378</v>
      </c>
      <c r="BJ110">
        <v>0.13100000000000001</v>
      </c>
      <c r="BK110">
        <v>0.159</v>
      </c>
      <c r="BL110">
        <v>0.28999999999999998</v>
      </c>
      <c r="BM110">
        <v>4.9977999999999998</v>
      </c>
      <c r="BN110"/>
      <c r="BO110"/>
      <c r="BP110"/>
      <c r="BQ110">
        <v>13.829000000000001</v>
      </c>
      <c r="BR110">
        <v>0.40624199999999999</v>
      </c>
      <c r="BS110">
        <v>0.246586</v>
      </c>
      <c r="BT110">
        <v>1.0207000000000001E-2</v>
      </c>
      <c r="BU110">
        <v>9.779261</v>
      </c>
      <c r="BV110">
        <v>4.9563785999999999</v>
      </c>
      <c r="BW110" s="4">
        <f t="shared" si="14"/>
        <v>2.5836807561999997</v>
      </c>
      <c r="BY110" s="4">
        <f t="shared" si="15"/>
        <v>19883.222482223238</v>
      </c>
      <c r="BZ110" s="4">
        <f t="shared" si="16"/>
        <v>1654.6641984076894</v>
      </c>
      <c r="CA110" s="4">
        <f t="shared" si="17"/>
        <v>0.9754167416274</v>
      </c>
      <c r="CB110" s="4">
        <f t="shared" si="18"/>
        <v>37.213265582484112</v>
      </c>
    </row>
    <row r="111" spans="1:80" x14ac:dyDescent="0.25">
      <c r="A111" s="37">
        <v>41704</v>
      </c>
      <c r="B111" s="38">
        <v>3.7622685185185183E-2</v>
      </c>
      <c r="C111">
        <v>14.04</v>
      </c>
      <c r="D111">
        <v>1.9283999999999999</v>
      </c>
      <c r="E111">
        <v>19284.462670000001</v>
      </c>
      <c r="F111">
        <v>8.6</v>
      </c>
      <c r="G111">
        <v>10.6</v>
      </c>
      <c r="H111">
        <v>730.3</v>
      </c>
      <c r="I111"/>
      <c r="J111">
        <v>0.1</v>
      </c>
      <c r="K111">
        <v>0.86509999999999998</v>
      </c>
      <c r="L111">
        <v>12.145799999999999</v>
      </c>
      <c r="M111">
        <v>1.6682999999999999</v>
      </c>
      <c r="N111">
        <v>7.4398</v>
      </c>
      <c r="O111">
        <v>9.1699000000000002</v>
      </c>
      <c r="P111">
        <v>16.600000000000001</v>
      </c>
      <c r="Q111">
        <v>5.7050000000000001</v>
      </c>
      <c r="R111">
        <v>7.0317999999999996</v>
      </c>
      <c r="S111">
        <v>12.7</v>
      </c>
      <c r="T111">
        <v>730.29510000000005</v>
      </c>
      <c r="U111"/>
      <c r="V111"/>
      <c r="W111">
        <v>0</v>
      </c>
      <c r="X111">
        <v>8.6499999999999994E-2</v>
      </c>
      <c r="Y111">
        <v>12.3</v>
      </c>
      <c r="Z111">
        <v>849</v>
      </c>
      <c r="AA111">
        <v>873</v>
      </c>
      <c r="AB111">
        <v>802</v>
      </c>
      <c r="AC111">
        <v>55</v>
      </c>
      <c r="AD111">
        <v>10.3</v>
      </c>
      <c r="AE111">
        <v>0.24</v>
      </c>
      <c r="AF111">
        <v>980</v>
      </c>
      <c r="AG111">
        <v>-5</v>
      </c>
      <c r="AH111">
        <v>9</v>
      </c>
      <c r="AI111">
        <v>17</v>
      </c>
      <c r="AJ111">
        <v>190</v>
      </c>
      <c r="AK111">
        <v>190.2</v>
      </c>
      <c r="AL111">
        <v>7.2</v>
      </c>
      <c r="AM111">
        <v>195</v>
      </c>
      <c r="AN111" t="s">
        <v>155</v>
      </c>
      <c r="AO111">
        <v>2</v>
      </c>
      <c r="AP111" s="39">
        <v>0.70420138888888895</v>
      </c>
      <c r="AQ111">
        <v>47.163753999999997</v>
      </c>
      <c r="AR111">
        <v>-88.490712000000002</v>
      </c>
      <c r="AS111">
        <v>321.89999999999998</v>
      </c>
      <c r="AT111">
        <v>37.5</v>
      </c>
      <c r="AU111">
        <v>12</v>
      </c>
      <c r="AV111">
        <v>10</v>
      </c>
      <c r="AW111" t="s">
        <v>428</v>
      </c>
      <c r="AX111">
        <v>1.5</v>
      </c>
      <c r="AY111">
        <v>1</v>
      </c>
      <c r="AZ111">
        <v>2</v>
      </c>
      <c r="BA111">
        <v>14.048999999999999</v>
      </c>
      <c r="BB111">
        <v>13.13</v>
      </c>
      <c r="BC111">
        <v>0.93</v>
      </c>
      <c r="BD111">
        <v>15.595000000000001</v>
      </c>
      <c r="BE111">
        <v>2654.0729999999999</v>
      </c>
      <c r="BF111">
        <v>232.023</v>
      </c>
      <c r="BG111">
        <v>0.17</v>
      </c>
      <c r="BH111">
        <v>0.21</v>
      </c>
      <c r="BI111">
        <v>0.38</v>
      </c>
      <c r="BJ111">
        <v>0.13100000000000001</v>
      </c>
      <c r="BK111">
        <v>0.161</v>
      </c>
      <c r="BL111">
        <v>0.29099999999999998</v>
      </c>
      <c r="BM111">
        <v>5.2728999999999999</v>
      </c>
      <c r="BN111"/>
      <c r="BO111"/>
      <c r="BP111"/>
      <c r="BQ111">
        <v>13.744999999999999</v>
      </c>
      <c r="BR111">
        <v>0.40768799999999999</v>
      </c>
      <c r="BS111">
        <v>0.24562100000000001</v>
      </c>
      <c r="BT111">
        <v>1.0999999999999999E-2</v>
      </c>
      <c r="BU111">
        <v>9.8140689999999999</v>
      </c>
      <c r="BV111">
        <v>4.9369820999999998</v>
      </c>
      <c r="BW111" s="4">
        <f t="shared" si="14"/>
        <v>2.5928770297999999</v>
      </c>
      <c r="BY111" s="4">
        <f t="shared" si="15"/>
        <v>19832.380378082369</v>
      </c>
      <c r="BZ111" s="4">
        <f t="shared" si="16"/>
        <v>1733.7761216303415</v>
      </c>
      <c r="CA111" s="4">
        <f t="shared" si="17"/>
        <v>0.97888860989459991</v>
      </c>
      <c r="CB111" s="4">
        <f t="shared" si="18"/>
        <v>39.40138741307814</v>
      </c>
    </row>
    <row r="112" spans="1:80" x14ac:dyDescent="0.25">
      <c r="A112" s="37">
        <v>41704</v>
      </c>
      <c r="B112" s="38">
        <v>3.7634259259259263E-2</v>
      </c>
      <c r="C112">
        <v>14.036</v>
      </c>
      <c r="D112">
        <v>1.9458</v>
      </c>
      <c r="E112">
        <v>19458.053250000001</v>
      </c>
      <c r="F112">
        <v>8.5</v>
      </c>
      <c r="G112">
        <v>10.4</v>
      </c>
      <c r="H112">
        <v>762.1</v>
      </c>
      <c r="I112"/>
      <c r="J112">
        <v>0.1</v>
      </c>
      <c r="K112">
        <v>0.8649</v>
      </c>
      <c r="L112">
        <v>12.1403</v>
      </c>
      <c r="M112">
        <v>1.6830000000000001</v>
      </c>
      <c r="N112">
        <v>7.3898000000000001</v>
      </c>
      <c r="O112">
        <v>8.9814000000000007</v>
      </c>
      <c r="P112">
        <v>16.399999999999999</v>
      </c>
      <c r="Q112">
        <v>5.6666999999999996</v>
      </c>
      <c r="R112">
        <v>6.8872</v>
      </c>
      <c r="S112">
        <v>12.6</v>
      </c>
      <c r="T112">
        <v>762.1</v>
      </c>
      <c r="U112"/>
      <c r="V112"/>
      <c r="W112">
        <v>0</v>
      </c>
      <c r="X112">
        <v>8.6499999999999994E-2</v>
      </c>
      <c r="Y112">
        <v>12.3</v>
      </c>
      <c r="Z112">
        <v>850</v>
      </c>
      <c r="AA112">
        <v>872</v>
      </c>
      <c r="AB112">
        <v>802</v>
      </c>
      <c r="AC112">
        <v>55</v>
      </c>
      <c r="AD112">
        <v>10.3</v>
      </c>
      <c r="AE112">
        <v>0.24</v>
      </c>
      <c r="AF112">
        <v>980</v>
      </c>
      <c r="AG112">
        <v>-5</v>
      </c>
      <c r="AH112">
        <v>9.2070000000000007</v>
      </c>
      <c r="AI112">
        <v>17</v>
      </c>
      <c r="AJ112">
        <v>190</v>
      </c>
      <c r="AK112">
        <v>190.8</v>
      </c>
      <c r="AL112">
        <v>7.2</v>
      </c>
      <c r="AM112">
        <v>195</v>
      </c>
      <c r="AN112" t="s">
        <v>155</v>
      </c>
      <c r="AO112">
        <v>2</v>
      </c>
      <c r="AP112" s="39">
        <v>0.70421296296296287</v>
      </c>
      <c r="AQ112">
        <v>47.163724000000002</v>
      </c>
      <c r="AR112">
        <v>-88.490938</v>
      </c>
      <c r="AS112">
        <v>321.8</v>
      </c>
      <c r="AT112">
        <v>38</v>
      </c>
      <c r="AU112">
        <v>12</v>
      </c>
      <c r="AV112">
        <v>10</v>
      </c>
      <c r="AW112" t="s">
        <v>428</v>
      </c>
      <c r="AX112">
        <v>1.5</v>
      </c>
      <c r="AY112">
        <v>1</v>
      </c>
      <c r="AZ112">
        <v>2</v>
      </c>
      <c r="BA112">
        <v>14.048999999999999</v>
      </c>
      <c r="BB112">
        <v>13.11</v>
      </c>
      <c r="BC112">
        <v>0.93</v>
      </c>
      <c r="BD112">
        <v>15.617000000000001</v>
      </c>
      <c r="BE112">
        <v>2650.5</v>
      </c>
      <c r="BF112">
        <v>233.85900000000001</v>
      </c>
      <c r="BG112">
        <v>0.16900000000000001</v>
      </c>
      <c r="BH112">
        <v>0.20499999999999999</v>
      </c>
      <c r="BI112">
        <v>0.374</v>
      </c>
      <c r="BJ112">
        <v>0.13</v>
      </c>
      <c r="BK112">
        <v>0.157</v>
      </c>
      <c r="BL112">
        <v>0.28699999999999998</v>
      </c>
      <c r="BM112">
        <v>5.4976000000000003</v>
      </c>
      <c r="BN112"/>
      <c r="BO112"/>
      <c r="BP112"/>
      <c r="BQ112">
        <v>13.73</v>
      </c>
      <c r="BR112">
        <v>0.39851900000000001</v>
      </c>
      <c r="BS112">
        <v>0.24820700000000001</v>
      </c>
      <c r="BT112">
        <v>1.0999999999999999E-2</v>
      </c>
      <c r="BU112">
        <v>9.5933489999999999</v>
      </c>
      <c r="BV112">
        <v>4.9889606999999998</v>
      </c>
      <c r="BW112" s="4">
        <f t="shared" si="14"/>
        <v>2.5345628057999998</v>
      </c>
      <c r="BY112" s="4">
        <f t="shared" si="15"/>
        <v>19360.248398754302</v>
      </c>
      <c r="BZ112" s="4">
        <f t="shared" si="16"/>
        <v>1708.1940502864672</v>
      </c>
      <c r="CA112" s="4">
        <f t="shared" si="17"/>
        <v>0.949568870718</v>
      </c>
      <c r="CB112" s="4">
        <f t="shared" si="18"/>
        <v>40.156537105071358</v>
      </c>
    </row>
    <row r="113" spans="1:80" x14ac:dyDescent="0.25">
      <c r="A113" s="37">
        <v>41704</v>
      </c>
      <c r="B113" s="38">
        <v>3.764583333333333E-2</v>
      </c>
      <c r="C113">
        <v>14.03</v>
      </c>
      <c r="D113">
        <v>1.9336</v>
      </c>
      <c r="E113">
        <v>19336.235390000002</v>
      </c>
      <c r="F113">
        <v>5.9</v>
      </c>
      <c r="G113">
        <v>10.199999999999999</v>
      </c>
      <c r="H113">
        <v>780.7</v>
      </c>
      <c r="I113"/>
      <c r="J113">
        <v>0.1</v>
      </c>
      <c r="K113">
        <v>0.86499999999999999</v>
      </c>
      <c r="L113">
        <v>12.1364</v>
      </c>
      <c r="M113">
        <v>1.6726000000000001</v>
      </c>
      <c r="N113">
        <v>5.0952999999999999</v>
      </c>
      <c r="O113">
        <v>8.8232999999999997</v>
      </c>
      <c r="P113">
        <v>13.9</v>
      </c>
      <c r="Q113">
        <v>3.9072</v>
      </c>
      <c r="R113">
        <v>6.766</v>
      </c>
      <c r="S113">
        <v>10.7</v>
      </c>
      <c r="T113">
        <v>780.65070000000003</v>
      </c>
      <c r="U113"/>
      <c r="V113"/>
      <c r="W113">
        <v>0</v>
      </c>
      <c r="X113">
        <v>8.6499999999999994E-2</v>
      </c>
      <c r="Y113">
        <v>12.3</v>
      </c>
      <c r="Z113">
        <v>850</v>
      </c>
      <c r="AA113">
        <v>873</v>
      </c>
      <c r="AB113">
        <v>802</v>
      </c>
      <c r="AC113">
        <v>55</v>
      </c>
      <c r="AD113">
        <v>10.3</v>
      </c>
      <c r="AE113">
        <v>0.24</v>
      </c>
      <c r="AF113">
        <v>980</v>
      </c>
      <c r="AG113">
        <v>-5</v>
      </c>
      <c r="AH113">
        <v>10</v>
      </c>
      <c r="AI113">
        <v>17</v>
      </c>
      <c r="AJ113">
        <v>190.2</v>
      </c>
      <c r="AK113">
        <v>190.2</v>
      </c>
      <c r="AL113">
        <v>7.1</v>
      </c>
      <c r="AM113">
        <v>195</v>
      </c>
      <c r="AN113" t="s">
        <v>155</v>
      </c>
      <c r="AO113">
        <v>2</v>
      </c>
      <c r="AP113" s="39">
        <v>0.70422453703703702</v>
      </c>
      <c r="AQ113">
        <v>47.163685000000001</v>
      </c>
      <c r="AR113">
        <v>-88.491156000000004</v>
      </c>
      <c r="AS113">
        <v>321.89999999999998</v>
      </c>
      <c r="AT113">
        <v>37.799999999999997</v>
      </c>
      <c r="AU113">
        <v>12</v>
      </c>
      <c r="AV113">
        <v>10</v>
      </c>
      <c r="AW113" t="s">
        <v>428</v>
      </c>
      <c r="AX113">
        <v>1.5605</v>
      </c>
      <c r="AY113">
        <v>1.121</v>
      </c>
      <c r="AZ113">
        <v>2.0605000000000002</v>
      </c>
      <c r="BA113">
        <v>14.048999999999999</v>
      </c>
      <c r="BB113">
        <v>13.13</v>
      </c>
      <c r="BC113">
        <v>0.93</v>
      </c>
      <c r="BD113">
        <v>15.603</v>
      </c>
      <c r="BE113">
        <v>2652.0169999999998</v>
      </c>
      <c r="BF113">
        <v>232.631</v>
      </c>
      <c r="BG113">
        <v>0.11700000000000001</v>
      </c>
      <c r="BH113">
        <v>0.20200000000000001</v>
      </c>
      <c r="BI113">
        <v>0.31900000000000001</v>
      </c>
      <c r="BJ113">
        <v>8.8999999999999996E-2</v>
      </c>
      <c r="BK113">
        <v>0.155</v>
      </c>
      <c r="BL113">
        <v>0.24399999999999999</v>
      </c>
      <c r="BM113">
        <v>5.6364999999999998</v>
      </c>
      <c r="BN113"/>
      <c r="BO113"/>
      <c r="BP113"/>
      <c r="BQ113">
        <v>13.744</v>
      </c>
      <c r="BR113">
        <v>0.41821000000000003</v>
      </c>
      <c r="BS113">
        <v>0.249414</v>
      </c>
      <c r="BT113">
        <v>1.0999999999999999E-2</v>
      </c>
      <c r="BU113">
        <v>10.067360000000001</v>
      </c>
      <c r="BV113">
        <v>5.0132213999999999</v>
      </c>
      <c r="BW113" s="4">
        <f t="shared" si="14"/>
        <v>2.6597965120000002</v>
      </c>
      <c r="BY113" s="4">
        <f t="shared" si="15"/>
        <v>20328.47383130237</v>
      </c>
      <c r="BZ113" s="4">
        <f t="shared" si="16"/>
        <v>1783.1835903954241</v>
      </c>
      <c r="CA113" s="4">
        <f t="shared" si="17"/>
        <v>0.68221062345600003</v>
      </c>
      <c r="CB113" s="4">
        <f t="shared" si="18"/>
        <v>43.205395270895998</v>
      </c>
    </row>
    <row r="114" spans="1:80" x14ac:dyDescent="0.25">
      <c r="A114" s="37">
        <v>41704</v>
      </c>
      <c r="B114" s="38">
        <v>3.765740740740741E-2</v>
      </c>
      <c r="C114">
        <v>14.028</v>
      </c>
      <c r="D114">
        <v>1.9120999999999999</v>
      </c>
      <c r="E114">
        <v>19120.57357</v>
      </c>
      <c r="F114">
        <v>5.8</v>
      </c>
      <c r="G114">
        <v>10.3</v>
      </c>
      <c r="H114">
        <v>732.8</v>
      </c>
      <c r="I114"/>
      <c r="J114">
        <v>0.1</v>
      </c>
      <c r="K114">
        <v>0.86529999999999996</v>
      </c>
      <c r="L114">
        <v>12.138500000000001</v>
      </c>
      <c r="M114">
        <v>1.6545000000000001</v>
      </c>
      <c r="N114">
        <v>5.0186999999999999</v>
      </c>
      <c r="O114">
        <v>8.9040999999999997</v>
      </c>
      <c r="P114">
        <v>13.9</v>
      </c>
      <c r="Q114">
        <v>3.8485</v>
      </c>
      <c r="R114">
        <v>6.8280000000000003</v>
      </c>
      <c r="S114">
        <v>10.7</v>
      </c>
      <c r="T114">
        <v>732.84310000000005</v>
      </c>
      <c r="U114"/>
      <c r="V114"/>
      <c r="W114">
        <v>0</v>
      </c>
      <c r="X114">
        <v>8.6499999999999994E-2</v>
      </c>
      <c r="Y114">
        <v>12.3</v>
      </c>
      <c r="Z114">
        <v>850</v>
      </c>
      <c r="AA114">
        <v>873</v>
      </c>
      <c r="AB114">
        <v>803</v>
      </c>
      <c r="AC114">
        <v>55</v>
      </c>
      <c r="AD114">
        <v>10.3</v>
      </c>
      <c r="AE114">
        <v>0.24</v>
      </c>
      <c r="AF114">
        <v>980</v>
      </c>
      <c r="AG114">
        <v>-5</v>
      </c>
      <c r="AH114">
        <v>9.7929999999999993</v>
      </c>
      <c r="AI114">
        <v>17</v>
      </c>
      <c r="AJ114">
        <v>190.8</v>
      </c>
      <c r="AK114">
        <v>191</v>
      </c>
      <c r="AL114">
        <v>7.1</v>
      </c>
      <c r="AM114">
        <v>195</v>
      </c>
      <c r="AN114" t="s">
        <v>155</v>
      </c>
      <c r="AO114">
        <v>2</v>
      </c>
      <c r="AP114" s="39">
        <v>0.70423611111111117</v>
      </c>
      <c r="AQ114">
        <v>47.163626000000001</v>
      </c>
      <c r="AR114">
        <v>-88.491363000000007</v>
      </c>
      <c r="AS114">
        <v>321.8</v>
      </c>
      <c r="AT114">
        <v>37.6</v>
      </c>
      <c r="AU114">
        <v>12</v>
      </c>
      <c r="AV114">
        <v>10</v>
      </c>
      <c r="AW114" t="s">
        <v>428</v>
      </c>
      <c r="AX114">
        <v>1.9630000000000001</v>
      </c>
      <c r="AY114">
        <v>1.2605</v>
      </c>
      <c r="AZ114">
        <v>2.5234999999999999</v>
      </c>
      <c r="BA114">
        <v>14.048999999999999</v>
      </c>
      <c r="BB114">
        <v>13.15</v>
      </c>
      <c r="BC114">
        <v>0.94</v>
      </c>
      <c r="BD114">
        <v>15.568</v>
      </c>
      <c r="BE114">
        <v>2656.4769999999999</v>
      </c>
      <c r="BF114">
        <v>230.45099999999999</v>
      </c>
      <c r="BG114">
        <v>0.115</v>
      </c>
      <c r="BH114">
        <v>0.20399999999999999</v>
      </c>
      <c r="BI114">
        <v>0.31900000000000001</v>
      </c>
      <c r="BJ114">
        <v>8.7999999999999995E-2</v>
      </c>
      <c r="BK114">
        <v>0.156</v>
      </c>
      <c r="BL114">
        <v>0.245</v>
      </c>
      <c r="BM114">
        <v>5.2991999999999999</v>
      </c>
      <c r="BN114"/>
      <c r="BO114"/>
      <c r="BP114"/>
      <c r="BQ114">
        <v>13.769</v>
      </c>
      <c r="BR114">
        <v>0.43641099999999999</v>
      </c>
      <c r="BS114">
        <v>0.251</v>
      </c>
      <c r="BT114">
        <v>1.0999999999999999E-2</v>
      </c>
      <c r="BU114">
        <v>10.505504</v>
      </c>
      <c r="BV114">
        <v>5.0450999999999997</v>
      </c>
      <c r="BW114" s="4">
        <f t="shared" si="14"/>
        <v>2.7755541567999997</v>
      </c>
      <c r="BY114" s="4">
        <f t="shared" si="15"/>
        <v>21248.869291199251</v>
      </c>
      <c r="BZ114" s="4">
        <f t="shared" si="16"/>
        <v>1843.3523712142655</v>
      </c>
      <c r="CA114" s="4">
        <f t="shared" si="17"/>
        <v>0.70390238561279994</v>
      </c>
      <c r="CB114" s="4">
        <f t="shared" si="18"/>
        <v>42.387721839083518</v>
      </c>
    </row>
    <row r="115" spans="1:80" x14ac:dyDescent="0.25">
      <c r="A115" s="37">
        <v>41704</v>
      </c>
      <c r="B115" s="38">
        <v>3.7668981481481477E-2</v>
      </c>
      <c r="C115">
        <v>13.994999999999999</v>
      </c>
      <c r="D115">
        <v>1.9618</v>
      </c>
      <c r="E115">
        <v>19617.563030000001</v>
      </c>
      <c r="F115">
        <v>5.7</v>
      </c>
      <c r="G115">
        <v>7.9</v>
      </c>
      <c r="H115">
        <v>714</v>
      </c>
      <c r="I115"/>
      <c r="J115">
        <v>0.1</v>
      </c>
      <c r="K115">
        <v>0.86509999999999998</v>
      </c>
      <c r="L115">
        <v>12.108000000000001</v>
      </c>
      <c r="M115">
        <v>1.6972</v>
      </c>
      <c r="N115">
        <v>4.9161999999999999</v>
      </c>
      <c r="O115">
        <v>6.8628</v>
      </c>
      <c r="P115">
        <v>11.8</v>
      </c>
      <c r="Q115">
        <v>3.7698999999999998</v>
      </c>
      <c r="R115">
        <v>5.2625999999999999</v>
      </c>
      <c r="S115">
        <v>9</v>
      </c>
      <c r="T115">
        <v>713.99260000000004</v>
      </c>
      <c r="U115"/>
      <c r="V115"/>
      <c r="W115">
        <v>0</v>
      </c>
      <c r="X115">
        <v>8.6499999999999994E-2</v>
      </c>
      <c r="Y115">
        <v>12.3</v>
      </c>
      <c r="Z115">
        <v>849</v>
      </c>
      <c r="AA115">
        <v>871</v>
      </c>
      <c r="AB115">
        <v>802</v>
      </c>
      <c r="AC115">
        <v>55</v>
      </c>
      <c r="AD115">
        <v>10.3</v>
      </c>
      <c r="AE115">
        <v>0.24</v>
      </c>
      <c r="AF115">
        <v>980</v>
      </c>
      <c r="AG115">
        <v>-5</v>
      </c>
      <c r="AH115">
        <v>9.2067929999999993</v>
      </c>
      <c r="AI115">
        <v>17</v>
      </c>
      <c r="AJ115">
        <v>190.2</v>
      </c>
      <c r="AK115">
        <v>191</v>
      </c>
      <c r="AL115">
        <v>7.2</v>
      </c>
      <c r="AM115">
        <v>195</v>
      </c>
      <c r="AN115" t="s">
        <v>155</v>
      </c>
      <c r="AO115">
        <v>2</v>
      </c>
      <c r="AP115" s="39">
        <v>0.70424768518518521</v>
      </c>
      <c r="AQ115">
        <v>47.163549000000003</v>
      </c>
      <c r="AR115">
        <v>-88.491557</v>
      </c>
      <c r="AS115">
        <v>321.5</v>
      </c>
      <c r="AT115">
        <v>37.5</v>
      </c>
      <c r="AU115">
        <v>12</v>
      </c>
      <c r="AV115">
        <v>10</v>
      </c>
      <c r="AW115" t="s">
        <v>428</v>
      </c>
      <c r="AX115">
        <v>1.837</v>
      </c>
      <c r="AY115">
        <v>1.2697499999999999</v>
      </c>
      <c r="AZ115">
        <v>2.4369999999999998</v>
      </c>
      <c r="BA115">
        <v>14.048999999999999</v>
      </c>
      <c r="BB115">
        <v>13.14</v>
      </c>
      <c r="BC115">
        <v>0.93</v>
      </c>
      <c r="BD115">
        <v>15.587</v>
      </c>
      <c r="BE115">
        <v>2647.817</v>
      </c>
      <c r="BF115">
        <v>236.227</v>
      </c>
      <c r="BG115">
        <v>0.113</v>
      </c>
      <c r="BH115">
        <v>0.157</v>
      </c>
      <c r="BI115">
        <v>0.27</v>
      </c>
      <c r="BJ115">
        <v>8.5999999999999993E-2</v>
      </c>
      <c r="BK115">
        <v>0.121</v>
      </c>
      <c r="BL115">
        <v>0.20699999999999999</v>
      </c>
      <c r="BM115">
        <v>5.1590999999999996</v>
      </c>
      <c r="BN115"/>
      <c r="BO115"/>
      <c r="BP115"/>
      <c r="BQ115">
        <v>13.756</v>
      </c>
      <c r="BR115">
        <v>0.40817599999999998</v>
      </c>
      <c r="BS115">
        <v>0.25162000000000001</v>
      </c>
      <c r="BT115">
        <v>1.0999999999999999E-2</v>
      </c>
      <c r="BU115">
        <v>9.8258120000000009</v>
      </c>
      <c r="BV115">
        <v>5.0575619999999999</v>
      </c>
      <c r="BW115" s="4">
        <f t="shared" si="14"/>
        <v>2.5959795304000002</v>
      </c>
      <c r="BY115" s="4">
        <f t="shared" si="15"/>
        <v>19809.307292700407</v>
      </c>
      <c r="BZ115" s="4">
        <f t="shared" si="16"/>
        <v>1767.3023603340939</v>
      </c>
      <c r="CA115" s="4">
        <f t="shared" si="17"/>
        <v>0.64339810008479992</v>
      </c>
      <c r="CB115" s="4">
        <f t="shared" si="18"/>
        <v>38.597152769156878</v>
      </c>
    </row>
    <row r="116" spans="1:80" x14ac:dyDescent="0.25">
      <c r="A116" s="37">
        <v>41704</v>
      </c>
      <c r="B116" s="38">
        <v>3.7680555555555557E-2</v>
      </c>
      <c r="C116">
        <v>13.917</v>
      </c>
      <c r="D116">
        <v>2.2170000000000001</v>
      </c>
      <c r="E116">
        <v>22169.917359999999</v>
      </c>
      <c r="F116">
        <v>5.5</v>
      </c>
      <c r="G116">
        <v>1.8</v>
      </c>
      <c r="H116">
        <v>932.1</v>
      </c>
      <c r="I116"/>
      <c r="J116">
        <v>0.1</v>
      </c>
      <c r="K116">
        <v>0.86329999999999996</v>
      </c>
      <c r="L116">
        <v>12.0146</v>
      </c>
      <c r="M116">
        <v>1.9138999999999999</v>
      </c>
      <c r="N116">
        <v>4.7481</v>
      </c>
      <c r="O116">
        <v>1.5466</v>
      </c>
      <c r="P116">
        <v>6.3</v>
      </c>
      <c r="Q116">
        <v>3.641</v>
      </c>
      <c r="R116">
        <v>1.1859999999999999</v>
      </c>
      <c r="S116">
        <v>4.8</v>
      </c>
      <c r="T116">
        <v>932.08259999999996</v>
      </c>
      <c r="U116"/>
      <c r="V116"/>
      <c r="W116">
        <v>0</v>
      </c>
      <c r="X116">
        <v>8.6300000000000002E-2</v>
      </c>
      <c r="Y116">
        <v>12.5</v>
      </c>
      <c r="Z116">
        <v>848</v>
      </c>
      <c r="AA116">
        <v>870</v>
      </c>
      <c r="AB116">
        <v>800</v>
      </c>
      <c r="AC116">
        <v>55</v>
      </c>
      <c r="AD116">
        <v>10.3</v>
      </c>
      <c r="AE116">
        <v>0.24</v>
      </c>
      <c r="AF116">
        <v>980</v>
      </c>
      <c r="AG116">
        <v>-5</v>
      </c>
      <c r="AH116">
        <v>10</v>
      </c>
      <c r="AI116">
        <v>17</v>
      </c>
      <c r="AJ116">
        <v>191</v>
      </c>
      <c r="AK116">
        <v>191</v>
      </c>
      <c r="AL116">
        <v>7.2</v>
      </c>
      <c r="AM116">
        <v>195</v>
      </c>
      <c r="AN116" t="s">
        <v>155</v>
      </c>
      <c r="AO116">
        <v>2</v>
      </c>
      <c r="AP116" s="39">
        <v>0.70424768518518521</v>
      </c>
      <c r="AQ116">
        <v>47.163468999999999</v>
      </c>
      <c r="AR116">
        <v>-88.491746000000006</v>
      </c>
      <c r="AS116">
        <v>321.3</v>
      </c>
      <c r="AT116">
        <v>37.4</v>
      </c>
      <c r="AU116">
        <v>12</v>
      </c>
      <c r="AV116">
        <v>10</v>
      </c>
      <c r="AW116" t="s">
        <v>428</v>
      </c>
      <c r="AX116">
        <v>1.2370000000000001</v>
      </c>
      <c r="AY116">
        <v>1.2197499999999999</v>
      </c>
      <c r="AZ116">
        <v>1.837</v>
      </c>
      <c r="BA116">
        <v>14.048999999999999</v>
      </c>
      <c r="BB116">
        <v>12.95</v>
      </c>
      <c r="BC116">
        <v>0.92</v>
      </c>
      <c r="BD116">
        <v>15.836</v>
      </c>
      <c r="BE116">
        <v>2600.1190000000001</v>
      </c>
      <c r="BF116">
        <v>263.62200000000001</v>
      </c>
      <c r="BG116">
        <v>0.108</v>
      </c>
      <c r="BH116">
        <v>3.5000000000000003E-2</v>
      </c>
      <c r="BI116">
        <v>0.14299999999999999</v>
      </c>
      <c r="BJ116">
        <v>8.3000000000000004E-2</v>
      </c>
      <c r="BK116">
        <v>2.7E-2</v>
      </c>
      <c r="BL116">
        <v>0.109</v>
      </c>
      <c r="BM116">
        <v>6.665</v>
      </c>
      <c r="BN116"/>
      <c r="BO116"/>
      <c r="BP116"/>
      <c r="BQ116">
        <v>13.584</v>
      </c>
      <c r="BR116">
        <v>0.38138100000000003</v>
      </c>
      <c r="BS116">
        <v>0.25441200000000003</v>
      </c>
      <c r="BT116">
        <v>1.0999999999999999E-2</v>
      </c>
      <c r="BU116">
        <v>9.1808029999999992</v>
      </c>
      <c r="BV116">
        <v>5.1136812000000003</v>
      </c>
      <c r="BW116" s="4">
        <f t="shared" si="14"/>
        <v>2.4255681525999995</v>
      </c>
      <c r="BY116" s="4">
        <f t="shared" si="15"/>
        <v>18175.516692265097</v>
      </c>
      <c r="BZ116" s="4">
        <f t="shared" si="16"/>
        <v>1842.7872191420122</v>
      </c>
      <c r="CA116" s="4">
        <f t="shared" si="17"/>
        <v>0.58019186254859989</v>
      </c>
      <c r="CB116" s="4">
        <f t="shared" si="18"/>
        <v>46.590105588992998</v>
      </c>
    </row>
    <row r="117" spans="1:80" x14ac:dyDescent="0.25">
      <c r="A117" s="37">
        <v>41704</v>
      </c>
      <c r="B117" s="38">
        <v>3.7692129629629624E-2</v>
      </c>
      <c r="C117">
        <v>13.896000000000001</v>
      </c>
      <c r="D117">
        <v>2.0367999999999999</v>
      </c>
      <c r="E117">
        <v>20368.264459999999</v>
      </c>
      <c r="F117">
        <v>5.4</v>
      </c>
      <c r="G117">
        <v>2.5</v>
      </c>
      <c r="H117">
        <v>1157</v>
      </c>
      <c r="I117"/>
      <c r="J117">
        <v>0.1</v>
      </c>
      <c r="K117">
        <v>0.8649</v>
      </c>
      <c r="L117">
        <v>12.0183</v>
      </c>
      <c r="M117">
        <v>1.7617</v>
      </c>
      <c r="N117">
        <v>4.6921999999999997</v>
      </c>
      <c r="O117">
        <v>2.1288</v>
      </c>
      <c r="P117">
        <v>6.8</v>
      </c>
      <c r="Q117">
        <v>3.5981000000000001</v>
      </c>
      <c r="R117">
        <v>1.6324000000000001</v>
      </c>
      <c r="S117">
        <v>5.2</v>
      </c>
      <c r="T117">
        <v>1157.049</v>
      </c>
      <c r="U117"/>
      <c r="V117"/>
      <c r="W117">
        <v>0</v>
      </c>
      <c r="X117">
        <v>8.6499999999999994E-2</v>
      </c>
      <c r="Y117">
        <v>12.4</v>
      </c>
      <c r="Z117">
        <v>848</v>
      </c>
      <c r="AA117">
        <v>872</v>
      </c>
      <c r="AB117">
        <v>799</v>
      </c>
      <c r="AC117">
        <v>55</v>
      </c>
      <c r="AD117">
        <v>10.3</v>
      </c>
      <c r="AE117">
        <v>0.24</v>
      </c>
      <c r="AF117">
        <v>980</v>
      </c>
      <c r="AG117">
        <v>-5</v>
      </c>
      <c r="AH117">
        <v>10</v>
      </c>
      <c r="AI117">
        <v>17</v>
      </c>
      <c r="AJ117">
        <v>191</v>
      </c>
      <c r="AK117">
        <v>191</v>
      </c>
      <c r="AL117">
        <v>7.4</v>
      </c>
      <c r="AM117">
        <v>195</v>
      </c>
      <c r="AN117" t="s">
        <v>155</v>
      </c>
      <c r="AO117">
        <v>2</v>
      </c>
      <c r="AP117" s="39">
        <v>0.70427083333333329</v>
      </c>
      <c r="AQ117">
        <v>47.163437000000002</v>
      </c>
      <c r="AR117">
        <v>-88.491820000000004</v>
      </c>
      <c r="AS117">
        <v>321.2</v>
      </c>
      <c r="AT117">
        <v>37.4</v>
      </c>
      <c r="AU117">
        <v>12</v>
      </c>
      <c r="AV117">
        <v>10</v>
      </c>
      <c r="AW117" t="s">
        <v>428</v>
      </c>
      <c r="AX117">
        <v>1</v>
      </c>
      <c r="AY117">
        <v>1.2</v>
      </c>
      <c r="AZ117">
        <v>1.6</v>
      </c>
      <c r="BA117">
        <v>14.048999999999999</v>
      </c>
      <c r="BB117">
        <v>13.1</v>
      </c>
      <c r="BC117">
        <v>0.93</v>
      </c>
      <c r="BD117">
        <v>15.62</v>
      </c>
      <c r="BE117">
        <v>2624.587</v>
      </c>
      <c r="BF117">
        <v>244.85900000000001</v>
      </c>
      <c r="BG117">
        <v>0.107</v>
      </c>
      <c r="BH117">
        <v>4.9000000000000002E-2</v>
      </c>
      <c r="BI117">
        <v>0.156</v>
      </c>
      <c r="BJ117">
        <v>8.2000000000000003E-2</v>
      </c>
      <c r="BK117">
        <v>3.6999999999999998E-2</v>
      </c>
      <c r="BL117">
        <v>0.12</v>
      </c>
      <c r="BM117">
        <v>8.3490000000000002</v>
      </c>
      <c r="BN117"/>
      <c r="BO117"/>
      <c r="BP117"/>
      <c r="BQ117">
        <v>13.734</v>
      </c>
      <c r="BR117">
        <v>0.39369700000000002</v>
      </c>
      <c r="BS117">
        <v>0.254965</v>
      </c>
      <c r="BT117">
        <v>1.0793000000000001E-2</v>
      </c>
      <c r="BU117">
        <v>9.477271</v>
      </c>
      <c r="BV117">
        <v>5.1247965000000004</v>
      </c>
      <c r="BW117" s="4">
        <f t="shared" si="14"/>
        <v>2.5038949981999998</v>
      </c>
      <c r="BY117" s="4">
        <f t="shared" si="15"/>
        <v>18939.004410345427</v>
      </c>
      <c r="BZ117" s="4">
        <f t="shared" si="16"/>
        <v>1766.9011089793446</v>
      </c>
      <c r="CA117" s="4">
        <f t="shared" si="17"/>
        <v>0.59171151943079991</v>
      </c>
      <c r="CB117" s="4">
        <f t="shared" si="18"/>
        <v>60.246335069850602</v>
      </c>
    </row>
    <row r="118" spans="1:80" x14ac:dyDescent="0.25">
      <c r="A118" s="37">
        <v>41704</v>
      </c>
      <c r="B118" s="38">
        <v>3.7703703703703705E-2</v>
      </c>
      <c r="C118">
        <v>13.885</v>
      </c>
      <c r="D118">
        <v>2.1052</v>
      </c>
      <c r="E118">
        <v>21052.189839999999</v>
      </c>
      <c r="F118">
        <v>5.7</v>
      </c>
      <c r="G118">
        <v>7</v>
      </c>
      <c r="H118">
        <v>1227.0999999999999</v>
      </c>
      <c r="I118"/>
      <c r="J118">
        <v>0.1</v>
      </c>
      <c r="K118">
        <v>0.86429999999999996</v>
      </c>
      <c r="L118">
        <v>12.0008</v>
      </c>
      <c r="M118">
        <v>1.8196000000000001</v>
      </c>
      <c r="N118">
        <v>4.9477000000000002</v>
      </c>
      <c r="O118">
        <v>6.0361000000000002</v>
      </c>
      <c r="P118">
        <v>11</v>
      </c>
      <c r="Q118">
        <v>3.794</v>
      </c>
      <c r="R118">
        <v>4.6287000000000003</v>
      </c>
      <c r="S118">
        <v>8.4</v>
      </c>
      <c r="T118">
        <v>1227.0763999999999</v>
      </c>
      <c r="U118"/>
      <c r="V118"/>
      <c r="W118">
        <v>0</v>
      </c>
      <c r="X118">
        <v>8.6400000000000005E-2</v>
      </c>
      <c r="Y118">
        <v>12.3</v>
      </c>
      <c r="Z118">
        <v>849</v>
      </c>
      <c r="AA118">
        <v>874</v>
      </c>
      <c r="AB118">
        <v>800</v>
      </c>
      <c r="AC118">
        <v>55</v>
      </c>
      <c r="AD118">
        <v>10.3</v>
      </c>
      <c r="AE118">
        <v>0.24</v>
      </c>
      <c r="AF118">
        <v>980</v>
      </c>
      <c r="AG118">
        <v>-5</v>
      </c>
      <c r="AH118">
        <v>10</v>
      </c>
      <c r="AI118">
        <v>17</v>
      </c>
      <c r="AJ118">
        <v>191</v>
      </c>
      <c r="AK118">
        <v>191</v>
      </c>
      <c r="AL118">
        <v>7.4</v>
      </c>
      <c r="AM118">
        <v>195</v>
      </c>
      <c r="AN118" t="s">
        <v>155</v>
      </c>
      <c r="AO118">
        <v>2</v>
      </c>
      <c r="AP118" s="39">
        <v>0.70427083333333329</v>
      </c>
      <c r="AQ118">
        <v>47.163367000000001</v>
      </c>
      <c r="AR118">
        <v>-88.491907999999995</v>
      </c>
      <c r="AS118">
        <v>321.2</v>
      </c>
      <c r="AT118">
        <v>37</v>
      </c>
      <c r="AU118">
        <v>12</v>
      </c>
      <c r="AV118">
        <v>10</v>
      </c>
      <c r="AW118" t="s">
        <v>428</v>
      </c>
      <c r="AX118">
        <v>1.0605</v>
      </c>
      <c r="AY118">
        <v>1.2605</v>
      </c>
      <c r="AZ118">
        <v>1.6605000000000001</v>
      </c>
      <c r="BA118">
        <v>14.048999999999999</v>
      </c>
      <c r="BB118">
        <v>13.04</v>
      </c>
      <c r="BC118">
        <v>0.93</v>
      </c>
      <c r="BD118">
        <v>15.699</v>
      </c>
      <c r="BE118">
        <v>2611.8249999999998</v>
      </c>
      <c r="BF118">
        <v>252.04499999999999</v>
      </c>
      <c r="BG118">
        <v>0.113</v>
      </c>
      <c r="BH118">
        <v>0.13800000000000001</v>
      </c>
      <c r="BI118">
        <v>0.25</v>
      </c>
      <c r="BJ118">
        <v>8.5999999999999993E-2</v>
      </c>
      <c r="BK118">
        <v>0.105</v>
      </c>
      <c r="BL118">
        <v>0.192</v>
      </c>
      <c r="BM118">
        <v>8.8240999999999996</v>
      </c>
      <c r="BN118"/>
      <c r="BO118"/>
      <c r="BP118"/>
      <c r="BQ118">
        <v>13.677</v>
      </c>
      <c r="BR118">
        <v>0.46449000000000001</v>
      </c>
      <c r="BS118">
        <v>0.25079299999999999</v>
      </c>
      <c r="BT118">
        <v>0.01</v>
      </c>
      <c r="BU118">
        <v>11.181436</v>
      </c>
      <c r="BV118">
        <v>5.0409392999999998</v>
      </c>
      <c r="BW118" s="4">
        <f t="shared" si="14"/>
        <v>2.9541353911999999</v>
      </c>
      <c r="BY118" s="4">
        <f t="shared" si="15"/>
        <v>22235.890637044977</v>
      </c>
      <c r="BZ118" s="4">
        <f t="shared" si="16"/>
        <v>2145.7965428824677</v>
      </c>
      <c r="CA118" s="4">
        <f t="shared" si="17"/>
        <v>0.73216490185439997</v>
      </c>
      <c r="CB118" s="4">
        <f t="shared" si="18"/>
        <v>75.124375702946622</v>
      </c>
    </row>
    <row r="119" spans="1:80" x14ac:dyDescent="0.25">
      <c r="A119" s="37">
        <v>41704</v>
      </c>
      <c r="B119" s="38">
        <v>3.7715277777777778E-2</v>
      </c>
      <c r="C119">
        <v>13.848000000000001</v>
      </c>
      <c r="D119">
        <v>2.2302</v>
      </c>
      <c r="E119">
        <v>22301.801719999999</v>
      </c>
      <c r="F119">
        <v>12.9</v>
      </c>
      <c r="G119">
        <v>6.4</v>
      </c>
      <c r="H119">
        <v>1336.8</v>
      </c>
      <c r="I119"/>
      <c r="J119">
        <v>0.1</v>
      </c>
      <c r="K119">
        <v>0.86339999999999995</v>
      </c>
      <c r="L119">
        <v>11.9557</v>
      </c>
      <c r="M119">
        <v>1.9255</v>
      </c>
      <c r="N119">
        <v>11.1167</v>
      </c>
      <c r="O119">
        <v>5.5262000000000002</v>
      </c>
      <c r="P119">
        <v>16.600000000000001</v>
      </c>
      <c r="Q119">
        <v>8.5245999999999995</v>
      </c>
      <c r="R119">
        <v>4.2375999999999996</v>
      </c>
      <c r="S119">
        <v>12.8</v>
      </c>
      <c r="T119">
        <v>1336.8439000000001</v>
      </c>
      <c r="U119"/>
      <c r="V119"/>
      <c r="W119">
        <v>0</v>
      </c>
      <c r="X119">
        <v>8.6300000000000002E-2</v>
      </c>
      <c r="Y119">
        <v>12.3</v>
      </c>
      <c r="Z119">
        <v>850</v>
      </c>
      <c r="AA119">
        <v>873</v>
      </c>
      <c r="AB119">
        <v>801</v>
      </c>
      <c r="AC119">
        <v>55</v>
      </c>
      <c r="AD119">
        <v>10.3</v>
      </c>
      <c r="AE119">
        <v>0.24</v>
      </c>
      <c r="AF119">
        <v>980</v>
      </c>
      <c r="AG119">
        <v>-5</v>
      </c>
      <c r="AH119">
        <v>10</v>
      </c>
      <c r="AI119">
        <v>17</v>
      </c>
      <c r="AJ119">
        <v>191</v>
      </c>
      <c r="AK119">
        <v>191</v>
      </c>
      <c r="AL119">
        <v>7.4</v>
      </c>
      <c r="AM119">
        <v>195</v>
      </c>
      <c r="AN119" t="s">
        <v>155</v>
      </c>
      <c r="AO119">
        <v>2</v>
      </c>
      <c r="AP119" s="39">
        <v>0.70428240740740744</v>
      </c>
      <c r="AQ119">
        <v>47.163265000000003</v>
      </c>
      <c r="AR119">
        <v>-88.492065999999994</v>
      </c>
      <c r="AS119">
        <v>321.10000000000002</v>
      </c>
      <c r="AT119">
        <v>33.5</v>
      </c>
      <c r="AU119">
        <v>12</v>
      </c>
      <c r="AV119">
        <v>10</v>
      </c>
      <c r="AW119" t="s">
        <v>428</v>
      </c>
      <c r="AX119">
        <v>1.1000000000000001</v>
      </c>
      <c r="AY119">
        <v>1.3</v>
      </c>
      <c r="AZ119">
        <v>1.7</v>
      </c>
      <c r="BA119">
        <v>14.048999999999999</v>
      </c>
      <c r="BB119">
        <v>12.95</v>
      </c>
      <c r="BC119">
        <v>0.92</v>
      </c>
      <c r="BD119">
        <v>15.824</v>
      </c>
      <c r="BE119">
        <v>2588.6370000000002</v>
      </c>
      <c r="BF119">
        <v>265.34800000000001</v>
      </c>
      <c r="BG119">
        <v>0.252</v>
      </c>
      <c r="BH119">
        <v>0.125</v>
      </c>
      <c r="BI119">
        <v>0.377</v>
      </c>
      <c r="BJ119">
        <v>0.193</v>
      </c>
      <c r="BK119">
        <v>9.6000000000000002E-2</v>
      </c>
      <c r="BL119">
        <v>0.28899999999999998</v>
      </c>
      <c r="BM119">
        <v>9.5640000000000001</v>
      </c>
      <c r="BN119"/>
      <c r="BO119"/>
      <c r="BP119"/>
      <c r="BQ119">
        <v>13.592000000000001</v>
      </c>
      <c r="BR119">
        <v>0.52662399999999998</v>
      </c>
      <c r="BS119">
        <v>0.25</v>
      </c>
      <c r="BT119">
        <v>0.01</v>
      </c>
      <c r="BU119">
        <v>12.677156</v>
      </c>
      <c r="BV119">
        <v>5.0250000000000004</v>
      </c>
      <c r="BW119" s="4">
        <f t="shared" si="14"/>
        <v>3.3493046151999999</v>
      </c>
      <c r="BY119" s="4">
        <f t="shared" si="15"/>
        <v>24986.52503514964</v>
      </c>
      <c r="BZ119" s="4">
        <f t="shared" si="16"/>
        <v>2561.241473805283</v>
      </c>
      <c r="CA119" s="4">
        <f t="shared" si="17"/>
        <v>1.8629106096311998</v>
      </c>
      <c r="CB119" s="4">
        <f t="shared" si="18"/>
        <v>92.3154252358176</v>
      </c>
    </row>
    <row r="120" spans="1:80" x14ac:dyDescent="0.25">
      <c r="A120" s="37">
        <v>41704</v>
      </c>
      <c r="B120" s="38">
        <v>3.7726851851851852E-2</v>
      </c>
      <c r="C120">
        <v>13.8</v>
      </c>
      <c r="D120">
        <v>2.2988</v>
      </c>
      <c r="E120">
        <v>22987.72581</v>
      </c>
      <c r="F120">
        <v>20.9</v>
      </c>
      <c r="G120">
        <v>2.7</v>
      </c>
      <c r="H120">
        <v>1440</v>
      </c>
      <c r="I120"/>
      <c r="J120">
        <v>0.1</v>
      </c>
      <c r="K120">
        <v>0.86299999999999999</v>
      </c>
      <c r="L120">
        <v>11.909599999999999</v>
      </c>
      <c r="M120">
        <v>1.9839</v>
      </c>
      <c r="N120">
        <v>18.0426</v>
      </c>
      <c r="O120">
        <v>2.3123</v>
      </c>
      <c r="P120">
        <v>20.399999999999999</v>
      </c>
      <c r="Q120">
        <v>13.835599999999999</v>
      </c>
      <c r="R120">
        <v>1.7732000000000001</v>
      </c>
      <c r="S120">
        <v>15.6</v>
      </c>
      <c r="T120">
        <v>1439.9948999999999</v>
      </c>
      <c r="U120"/>
      <c r="V120"/>
      <c r="W120">
        <v>0</v>
      </c>
      <c r="X120">
        <v>8.6300000000000002E-2</v>
      </c>
      <c r="Y120">
        <v>12.4</v>
      </c>
      <c r="Z120">
        <v>848</v>
      </c>
      <c r="AA120">
        <v>872</v>
      </c>
      <c r="AB120">
        <v>800</v>
      </c>
      <c r="AC120">
        <v>55</v>
      </c>
      <c r="AD120">
        <v>10.3</v>
      </c>
      <c r="AE120">
        <v>0.24</v>
      </c>
      <c r="AF120">
        <v>980</v>
      </c>
      <c r="AG120">
        <v>-5</v>
      </c>
      <c r="AH120">
        <v>10</v>
      </c>
      <c r="AI120">
        <v>17</v>
      </c>
      <c r="AJ120">
        <v>191</v>
      </c>
      <c r="AK120">
        <v>191</v>
      </c>
      <c r="AL120">
        <v>7.4</v>
      </c>
      <c r="AM120">
        <v>195</v>
      </c>
      <c r="AN120" t="s">
        <v>155</v>
      </c>
      <c r="AO120">
        <v>2</v>
      </c>
      <c r="AP120" s="39">
        <v>0.70429398148148137</v>
      </c>
      <c r="AQ120">
        <v>47.163079000000003</v>
      </c>
      <c r="AR120">
        <v>-88.492188999999996</v>
      </c>
      <c r="AS120">
        <v>320.7</v>
      </c>
      <c r="AT120">
        <v>31.4</v>
      </c>
      <c r="AU120">
        <v>12</v>
      </c>
      <c r="AV120">
        <v>10</v>
      </c>
      <c r="AW120" t="s">
        <v>428</v>
      </c>
      <c r="AX120">
        <v>1.2210000000000001</v>
      </c>
      <c r="AY120">
        <v>1.3605</v>
      </c>
      <c r="AZ120">
        <v>1.821</v>
      </c>
      <c r="BA120">
        <v>14.048999999999999</v>
      </c>
      <c r="BB120">
        <v>12.92</v>
      </c>
      <c r="BC120">
        <v>0.92</v>
      </c>
      <c r="BD120">
        <v>15.87</v>
      </c>
      <c r="BE120">
        <v>2574.48</v>
      </c>
      <c r="BF120">
        <v>272.95800000000003</v>
      </c>
      <c r="BG120">
        <v>0.40799999999999997</v>
      </c>
      <c r="BH120">
        <v>5.1999999999999998E-2</v>
      </c>
      <c r="BI120">
        <v>0.46100000000000002</v>
      </c>
      <c r="BJ120">
        <v>0.313</v>
      </c>
      <c r="BK120">
        <v>0.04</v>
      </c>
      <c r="BL120">
        <v>0.35299999999999998</v>
      </c>
      <c r="BM120">
        <v>10.285299999999999</v>
      </c>
      <c r="BN120"/>
      <c r="BO120"/>
      <c r="BP120"/>
      <c r="BQ120">
        <v>13.565</v>
      </c>
      <c r="BR120">
        <v>0.54268499999999997</v>
      </c>
      <c r="BS120">
        <v>0.25103500000000001</v>
      </c>
      <c r="BT120">
        <v>0.01</v>
      </c>
      <c r="BU120">
        <v>13.063784999999999</v>
      </c>
      <c r="BV120">
        <v>5.0458034999999999</v>
      </c>
      <c r="BW120" s="4">
        <f t="shared" si="14"/>
        <v>3.4514519969999995</v>
      </c>
      <c r="BY120" s="4">
        <f t="shared" si="15"/>
        <v>25607.749871657517</v>
      </c>
      <c r="BZ120" s="4">
        <f t="shared" si="16"/>
        <v>2715.0493262592422</v>
      </c>
      <c r="CA120" s="4">
        <f t="shared" si="17"/>
        <v>3.1133377263869995</v>
      </c>
      <c r="CB120" s="4">
        <f t="shared" si="18"/>
        <v>102.30547130098469</v>
      </c>
    </row>
    <row r="121" spans="1:80" x14ac:dyDescent="0.25">
      <c r="A121" s="37">
        <v>41704</v>
      </c>
      <c r="B121" s="38">
        <v>3.7738425925925925E-2</v>
      </c>
      <c r="C121">
        <v>13.791</v>
      </c>
      <c r="D121">
        <v>2.306</v>
      </c>
      <c r="E121">
        <v>23059.89975</v>
      </c>
      <c r="F121">
        <v>25.1</v>
      </c>
      <c r="G121">
        <v>1.9</v>
      </c>
      <c r="H121">
        <v>1396.7</v>
      </c>
      <c r="I121"/>
      <c r="J121">
        <v>0.1</v>
      </c>
      <c r="K121">
        <v>0.86309999999999998</v>
      </c>
      <c r="L121">
        <v>11.903</v>
      </c>
      <c r="M121">
        <v>1.9903</v>
      </c>
      <c r="N121">
        <v>21.6602</v>
      </c>
      <c r="O121">
        <v>1.6104000000000001</v>
      </c>
      <c r="P121">
        <v>23.3</v>
      </c>
      <c r="Q121">
        <v>16.6097</v>
      </c>
      <c r="R121">
        <v>1.2349000000000001</v>
      </c>
      <c r="S121">
        <v>17.8</v>
      </c>
      <c r="T121">
        <v>1396.6759</v>
      </c>
      <c r="U121"/>
      <c r="V121"/>
      <c r="W121">
        <v>0</v>
      </c>
      <c r="X121">
        <v>8.6300000000000002E-2</v>
      </c>
      <c r="Y121">
        <v>12.5</v>
      </c>
      <c r="Z121">
        <v>847</v>
      </c>
      <c r="AA121">
        <v>871</v>
      </c>
      <c r="AB121">
        <v>800</v>
      </c>
      <c r="AC121">
        <v>55</v>
      </c>
      <c r="AD121">
        <v>10.3</v>
      </c>
      <c r="AE121">
        <v>0.24</v>
      </c>
      <c r="AF121">
        <v>980</v>
      </c>
      <c r="AG121">
        <v>-5</v>
      </c>
      <c r="AH121">
        <v>10</v>
      </c>
      <c r="AI121">
        <v>17</v>
      </c>
      <c r="AJ121">
        <v>191</v>
      </c>
      <c r="AK121">
        <v>191.2</v>
      </c>
      <c r="AL121">
        <v>7.4</v>
      </c>
      <c r="AM121">
        <v>195</v>
      </c>
      <c r="AN121" t="s">
        <v>155</v>
      </c>
      <c r="AO121">
        <v>2</v>
      </c>
      <c r="AP121" s="39">
        <v>0.70431712962962967</v>
      </c>
      <c r="AQ121">
        <v>47.162860000000002</v>
      </c>
      <c r="AR121">
        <v>-88.492176000000001</v>
      </c>
      <c r="AS121">
        <v>320.3</v>
      </c>
      <c r="AT121">
        <v>35.5</v>
      </c>
      <c r="AU121">
        <v>12</v>
      </c>
      <c r="AV121">
        <v>9</v>
      </c>
      <c r="AW121" t="s">
        <v>429</v>
      </c>
      <c r="AX121">
        <v>1.3</v>
      </c>
      <c r="AY121">
        <v>1.4</v>
      </c>
      <c r="AZ121">
        <v>1.9604999999999999</v>
      </c>
      <c r="BA121">
        <v>14.048999999999999</v>
      </c>
      <c r="BB121">
        <v>12.92</v>
      </c>
      <c r="BC121">
        <v>0.92</v>
      </c>
      <c r="BD121">
        <v>15.864000000000001</v>
      </c>
      <c r="BE121">
        <v>2573.9009999999998</v>
      </c>
      <c r="BF121">
        <v>273.91800000000001</v>
      </c>
      <c r="BG121">
        <v>0.49</v>
      </c>
      <c r="BH121">
        <v>3.5999999999999997E-2</v>
      </c>
      <c r="BI121">
        <v>0.52700000000000002</v>
      </c>
      <c r="BJ121">
        <v>0.376</v>
      </c>
      <c r="BK121">
        <v>2.8000000000000001E-2</v>
      </c>
      <c r="BL121">
        <v>0.40400000000000003</v>
      </c>
      <c r="BM121">
        <v>9.9792000000000005</v>
      </c>
      <c r="BN121"/>
      <c r="BO121"/>
      <c r="BP121"/>
      <c r="BQ121">
        <v>13.57</v>
      </c>
      <c r="BR121">
        <v>0.51755700000000004</v>
      </c>
      <c r="BS121">
        <v>0.255</v>
      </c>
      <c r="BT121">
        <v>0.01</v>
      </c>
      <c r="BU121">
        <v>12.458890999999999</v>
      </c>
      <c r="BV121">
        <v>5.1254999999999997</v>
      </c>
      <c r="BW121" s="4">
        <f t="shared" si="14"/>
        <v>3.2916390021999997</v>
      </c>
      <c r="BY121" s="4">
        <f t="shared" si="15"/>
        <v>24416.538655686465</v>
      </c>
      <c r="BZ121" s="4">
        <f t="shared" si="16"/>
        <v>2598.4408240597932</v>
      </c>
      <c r="CA121" s="4">
        <f t="shared" si="17"/>
        <v>3.5668110523824001</v>
      </c>
      <c r="CB121" s="4">
        <f t="shared" si="18"/>
        <v>94.664683122166082</v>
      </c>
    </row>
    <row r="122" spans="1:80" x14ac:dyDescent="0.25">
      <c r="A122" s="37">
        <v>41704</v>
      </c>
      <c r="B122" s="38">
        <v>3.7749999999999999E-2</v>
      </c>
      <c r="C122">
        <v>13.762</v>
      </c>
      <c r="D122">
        <v>2.3279000000000001</v>
      </c>
      <c r="E122">
        <v>23279.4015</v>
      </c>
      <c r="F122">
        <v>28.7</v>
      </c>
      <c r="G122">
        <v>7.2</v>
      </c>
      <c r="H122">
        <v>1413.9</v>
      </c>
      <c r="I122"/>
      <c r="J122">
        <v>0.09</v>
      </c>
      <c r="K122">
        <v>0.86309999999999998</v>
      </c>
      <c r="L122">
        <v>11.877599999999999</v>
      </c>
      <c r="M122">
        <v>2.0091999999999999</v>
      </c>
      <c r="N122">
        <v>24.781700000000001</v>
      </c>
      <c r="O122">
        <v>6.2080000000000002</v>
      </c>
      <c r="P122">
        <v>31</v>
      </c>
      <c r="Q122">
        <v>19.003399999999999</v>
      </c>
      <c r="R122">
        <v>4.7605000000000004</v>
      </c>
      <c r="S122">
        <v>23.8</v>
      </c>
      <c r="T122">
        <v>1413.9119000000001</v>
      </c>
      <c r="U122"/>
      <c r="V122"/>
      <c r="W122">
        <v>0</v>
      </c>
      <c r="X122">
        <v>7.7299999999999994E-2</v>
      </c>
      <c r="Y122">
        <v>12.4</v>
      </c>
      <c r="Z122">
        <v>848</v>
      </c>
      <c r="AA122">
        <v>871</v>
      </c>
      <c r="AB122">
        <v>800</v>
      </c>
      <c r="AC122">
        <v>55</v>
      </c>
      <c r="AD122">
        <v>10.3</v>
      </c>
      <c r="AE122">
        <v>0.24</v>
      </c>
      <c r="AF122">
        <v>980</v>
      </c>
      <c r="AG122">
        <v>-5</v>
      </c>
      <c r="AH122">
        <v>10</v>
      </c>
      <c r="AI122">
        <v>17</v>
      </c>
      <c r="AJ122">
        <v>191</v>
      </c>
      <c r="AK122">
        <v>191.8</v>
      </c>
      <c r="AL122">
        <v>7.4</v>
      </c>
      <c r="AM122">
        <v>195</v>
      </c>
      <c r="AN122" t="s">
        <v>155</v>
      </c>
      <c r="AO122">
        <v>2</v>
      </c>
      <c r="AP122" s="39">
        <v>0.70432870370370371</v>
      </c>
      <c r="AQ122">
        <v>47.162669999999999</v>
      </c>
      <c r="AR122">
        <v>-88.492087999999995</v>
      </c>
      <c r="AS122">
        <v>320.10000000000002</v>
      </c>
      <c r="AT122">
        <v>39.200000000000003</v>
      </c>
      <c r="AU122">
        <v>12</v>
      </c>
      <c r="AV122">
        <v>10</v>
      </c>
      <c r="AW122" t="s">
        <v>417</v>
      </c>
      <c r="AX122">
        <v>1.3605</v>
      </c>
      <c r="AY122">
        <v>1.1579999999999999</v>
      </c>
      <c r="AZ122">
        <v>2</v>
      </c>
      <c r="BA122">
        <v>14.048999999999999</v>
      </c>
      <c r="BB122">
        <v>12.92</v>
      </c>
      <c r="BC122">
        <v>0.92</v>
      </c>
      <c r="BD122">
        <v>15.865</v>
      </c>
      <c r="BE122">
        <v>2569.2800000000002</v>
      </c>
      <c r="BF122">
        <v>276.61700000000002</v>
      </c>
      <c r="BG122">
        <v>0.56100000000000005</v>
      </c>
      <c r="BH122">
        <v>0.14099999999999999</v>
      </c>
      <c r="BI122">
        <v>0.70199999999999996</v>
      </c>
      <c r="BJ122">
        <v>0.43</v>
      </c>
      <c r="BK122">
        <v>0.108</v>
      </c>
      <c r="BL122">
        <v>0.53800000000000003</v>
      </c>
      <c r="BM122">
        <v>10.105700000000001</v>
      </c>
      <c r="BN122"/>
      <c r="BO122"/>
      <c r="BP122"/>
      <c r="BQ122">
        <v>12.156000000000001</v>
      </c>
      <c r="BR122">
        <v>0.56628000000000001</v>
      </c>
      <c r="BS122">
        <v>0.25479299999999999</v>
      </c>
      <c r="BT122">
        <v>0.01</v>
      </c>
      <c r="BU122">
        <v>13.631774999999999</v>
      </c>
      <c r="BV122">
        <v>5.1213392999999998</v>
      </c>
      <c r="BW122" s="4">
        <f t="shared" si="14"/>
        <v>3.6015149549999999</v>
      </c>
      <c r="BY122" s="4">
        <f t="shared" si="15"/>
        <v>26667.157008340801</v>
      </c>
      <c r="BZ122" s="4">
        <f t="shared" si="16"/>
        <v>2871.0724289202449</v>
      </c>
      <c r="CA122" s="4">
        <f t="shared" si="17"/>
        <v>4.4630703985499993</v>
      </c>
      <c r="CB122" s="4">
        <f t="shared" si="18"/>
        <v>104.88941982936448</v>
      </c>
    </row>
    <row r="123" spans="1:80" x14ac:dyDescent="0.25">
      <c r="A123" s="37">
        <v>41704</v>
      </c>
      <c r="B123" s="38">
        <v>3.7761574074074072E-2</v>
      </c>
      <c r="C123">
        <v>13.792999999999999</v>
      </c>
      <c r="D123">
        <v>2.2789000000000001</v>
      </c>
      <c r="E123">
        <v>22788.960930000001</v>
      </c>
      <c r="F123">
        <v>30.3</v>
      </c>
      <c r="G123">
        <v>7.2</v>
      </c>
      <c r="H123">
        <v>1372.6</v>
      </c>
      <c r="I123"/>
      <c r="J123">
        <v>0</v>
      </c>
      <c r="K123">
        <v>0.86329999999999996</v>
      </c>
      <c r="L123">
        <v>11.907299999999999</v>
      </c>
      <c r="M123">
        <v>1.9673</v>
      </c>
      <c r="N123">
        <v>26.1569</v>
      </c>
      <c r="O123">
        <v>6.2154999999999996</v>
      </c>
      <c r="P123">
        <v>32.4</v>
      </c>
      <c r="Q123">
        <v>20.055099999999999</v>
      </c>
      <c r="R123">
        <v>4.7656000000000001</v>
      </c>
      <c r="S123">
        <v>24.8</v>
      </c>
      <c r="T123">
        <v>1372.5785000000001</v>
      </c>
      <c r="U123"/>
      <c r="V123"/>
      <c r="W123">
        <v>0</v>
      </c>
      <c r="X123">
        <v>0</v>
      </c>
      <c r="Y123">
        <v>12.6</v>
      </c>
      <c r="Z123">
        <v>846</v>
      </c>
      <c r="AA123">
        <v>870</v>
      </c>
      <c r="AB123">
        <v>799</v>
      </c>
      <c r="AC123">
        <v>54.8</v>
      </c>
      <c r="AD123">
        <v>10.27</v>
      </c>
      <c r="AE123">
        <v>0.24</v>
      </c>
      <c r="AF123">
        <v>980</v>
      </c>
      <c r="AG123">
        <v>-5</v>
      </c>
      <c r="AH123">
        <v>10</v>
      </c>
      <c r="AI123">
        <v>17</v>
      </c>
      <c r="AJ123">
        <v>191</v>
      </c>
      <c r="AK123">
        <v>190.8</v>
      </c>
      <c r="AL123">
        <v>7.2</v>
      </c>
      <c r="AM123">
        <v>195</v>
      </c>
      <c r="AN123" t="s">
        <v>155</v>
      </c>
      <c r="AO123">
        <v>2</v>
      </c>
      <c r="AP123" s="39">
        <v>0.70434027777777775</v>
      </c>
      <c r="AQ123">
        <v>47.162339000000003</v>
      </c>
      <c r="AR123">
        <v>-88.491867999999997</v>
      </c>
      <c r="AS123">
        <v>320</v>
      </c>
      <c r="AT123">
        <v>41.8</v>
      </c>
      <c r="AU123">
        <v>12</v>
      </c>
      <c r="AV123">
        <v>10</v>
      </c>
      <c r="AW123" t="s">
        <v>417</v>
      </c>
      <c r="AX123">
        <v>1.4604999999999999</v>
      </c>
      <c r="AY123">
        <v>1</v>
      </c>
      <c r="AZ123">
        <v>2.0605000000000002</v>
      </c>
      <c r="BA123">
        <v>14.048999999999999</v>
      </c>
      <c r="BB123">
        <v>12.95</v>
      </c>
      <c r="BC123">
        <v>0.92</v>
      </c>
      <c r="BD123">
        <v>15.839</v>
      </c>
      <c r="BE123">
        <v>2578.7150000000001</v>
      </c>
      <c r="BF123">
        <v>271.166</v>
      </c>
      <c r="BG123">
        <v>0.59299999999999997</v>
      </c>
      <c r="BH123">
        <v>0.14099999999999999</v>
      </c>
      <c r="BI123">
        <v>0.73399999999999999</v>
      </c>
      <c r="BJ123">
        <v>0.45500000000000002</v>
      </c>
      <c r="BK123">
        <v>0.108</v>
      </c>
      <c r="BL123">
        <v>0.56299999999999994</v>
      </c>
      <c r="BM123">
        <v>9.8217999999999996</v>
      </c>
      <c r="BN123"/>
      <c r="BO123"/>
      <c r="BP123"/>
      <c r="BQ123">
        <v>0</v>
      </c>
      <c r="BR123">
        <v>0.59427399999999997</v>
      </c>
      <c r="BS123">
        <v>0.25379299999999999</v>
      </c>
      <c r="BT123">
        <v>0.01</v>
      </c>
      <c r="BU123">
        <v>14.305661000000001</v>
      </c>
      <c r="BV123">
        <v>5.1012392999999996</v>
      </c>
      <c r="BW123" s="4">
        <f t="shared" si="14"/>
        <v>3.7795556362</v>
      </c>
      <c r="BY123" s="4">
        <f t="shared" si="15"/>
        <v>28088.215491915264</v>
      </c>
      <c r="BZ123" s="4">
        <f t="shared" si="16"/>
        <v>2953.6296341707762</v>
      </c>
      <c r="CA123" s="4">
        <f t="shared" si="17"/>
        <v>4.9560102798569998</v>
      </c>
      <c r="CB123" s="4">
        <f t="shared" si="18"/>
        <v>106.9822895971417</v>
      </c>
    </row>
    <row r="124" spans="1:80" x14ac:dyDescent="0.25">
      <c r="A124" s="37">
        <v>41704</v>
      </c>
      <c r="B124" s="38">
        <v>3.7773148148148146E-2</v>
      </c>
      <c r="C124">
        <v>13.894</v>
      </c>
      <c r="D124">
        <v>1.9812000000000001</v>
      </c>
      <c r="E124">
        <v>19812.161929999998</v>
      </c>
      <c r="F124">
        <v>30.8</v>
      </c>
      <c r="G124">
        <v>0.6</v>
      </c>
      <c r="H124">
        <v>1124</v>
      </c>
      <c r="I124"/>
      <c r="J124">
        <v>0</v>
      </c>
      <c r="K124">
        <v>0.86539999999999995</v>
      </c>
      <c r="L124">
        <v>12.0244</v>
      </c>
      <c r="M124">
        <v>1.7145999999999999</v>
      </c>
      <c r="N124">
        <v>26.680499999999999</v>
      </c>
      <c r="O124">
        <v>0.54239999999999999</v>
      </c>
      <c r="P124">
        <v>27.2</v>
      </c>
      <c r="Q124">
        <v>20.445599999999999</v>
      </c>
      <c r="R124">
        <v>0.41560000000000002</v>
      </c>
      <c r="S124">
        <v>20.9</v>
      </c>
      <c r="T124">
        <v>1123.9715000000001</v>
      </c>
      <c r="U124"/>
      <c r="V124"/>
      <c r="W124">
        <v>0</v>
      </c>
      <c r="X124">
        <v>0</v>
      </c>
      <c r="Y124">
        <v>12.4</v>
      </c>
      <c r="Z124">
        <v>848</v>
      </c>
      <c r="AA124">
        <v>871</v>
      </c>
      <c r="AB124">
        <v>800</v>
      </c>
      <c r="AC124">
        <v>54</v>
      </c>
      <c r="AD124">
        <v>10.119999999999999</v>
      </c>
      <c r="AE124">
        <v>0.23</v>
      </c>
      <c r="AF124">
        <v>980</v>
      </c>
      <c r="AG124">
        <v>-5</v>
      </c>
      <c r="AH124">
        <v>10.207000000000001</v>
      </c>
      <c r="AI124">
        <v>17</v>
      </c>
      <c r="AJ124">
        <v>191</v>
      </c>
      <c r="AK124">
        <v>189.8</v>
      </c>
      <c r="AL124">
        <v>7.3</v>
      </c>
      <c r="AM124">
        <v>195</v>
      </c>
      <c r="AN124" t="s">
        <v>155</v>
      </c>
      <c r="AO124">
        <v>2</v>
      </c>
      <c r="AP124" s="39">
        <v>0.70435185185185178</v>
      </c>
      <c r="AQ124">
        <v>47.162067</v>
      </c>
      <c r="AR124">
        <v>-88.491688999999994</v>
      </c>
      <c r="AS124">
        <v>319.8</v>
      </c>
      <c r="AT124">
        <v>43.7</v>
      </c>
      <c r="AU124">
        <v>12</v>
      </c>
      <c r="AV124">
        <v>10</v>
      </c>
      <c r="AW124" t="s">
        <v>417</v>
      </c>
      <c r="AX124">
        <v>1.5</v>
      </c>
      <c r="AY124">
        <v>1</v>
      </c>
      <c r="AZ124">
        <v>2.1</v>
      </c>
      <c r="BA124">
        <v>14.048999999999999</v>
      </c>
      <c r="BB124">
        <v>13.16</v>
      </c>
      <c r="BC124">
        <v>0.94</v>
      </c>
      <c r="BD124">
        <v>15.548</v>
      </c>
      <c r="BE124">
        <v>2634.3310000000001</v>
      </c>
      <c r="BF124">
        <v>239.08600000000001</v>
      </c>
      <c r="BG124">
        <v>0.61199999999999999</v>
      </c>
      <c r="BH124">
        <v>1.2E-2</v>
      </c>
      <c r="BI124">
        <v>0.625</v>
      </c>
      <c r="BJ124">
        <v>0.46899999999999997</v>
      </c>
      <c r="BK124">
        <v>0.01</v>
      </c>
      <c r="BL124">
        <v>0.47899999999999998</v>
      </c>
      <c r="BM124">
        <v>8.1363000000000003</v>
      </c>
      <c r="BN124"/>
      <c r="BO124"/>
      <c r="BP124"/>
      <c r="BQ124">
        <v>0</v>
      </c>
      <c r="BR124">
        <v>0.57047800000000004</v>
      </c>
      <c r="BS124">
        <v>0.25341399999999997</v>
      </c>
      <c r="BT124">
        <v>1.0207000000000001E-2</v>
      </c>
      <c r="BU124">
        <v>13.732832</v>
      </c>
      <c r="BV124">
        <v>5.0936214</v>
      </c>
      <c r="BW124" s="4">
        <f t="shared" si="14"/>
        <v>3.6282142143999998</v>
      </c>
      <c r="BY124" s="4">
        <f t="shared" si="15"/>
        <v>27545.034597175469</v>
      </c>
      <c r="BZ124" s="4">
        <f t="shared" si="16"/>
        <v>2499.9258413996927</v>
      </c>
      <c r="CA124" s="4">
        <f t="shared" si="17"/>
        <v>4.9039476155711998</v>
      </c>
      <c r="CB124" s="4">
        <f t="shared" si="18"/>
        <v>85.074603378618235</v>
      </c>
    </row>
    <row r="125" spans="1:80" x14ac:dyDescent="0.25">
      <c r="A125" s="37">
        <v>41704</v>
      </c>
      <c r="B125" s="38">
        <v>3.778472222222222E-2</v>
      </c>
      <c r="C125">
        <v>14.022</v>
      </c>
      <c r="D125">
        <v>1.8024</v>
      </c>
      <c r="E125">
        <v>18024.233939999998</v>
      </c>
      <c r="F125">
        <v>31.1</v>
      </c>
      <c r="G125">
        <v>-2.5</v>
      </c>
      <c r="H125">
        <v>890.8</v>
      </c>
      <c r="I125"/>
      <c r="J125">
        <v>0</v>
      </c>
      <c r="K125">
        <v>0.86629999999999996</v>
      </c>
      <c r="L125">
        <v>12.147399999999999</v>
      </c>
      <c r="M125">
        <v>1.5613999999999999</v>
      </c>
      <c r="N125">
        <v>26.927</v>
      </c>
      <c r="O125">
        <v>0</v>
      </c>
      <c r="P125">
        <v>26.9</v>
      </c>
      <c r="Q125">
        <v>20.634499999999999</v>
      </c>
      <c r="R125">
        <v>0</v>
      </c>
      <c r="S125">
        <v>20.6</v>
      </c>
      <c r="T125">
        <v>890.76469999999995</v>
      </c>
      <c r="U125"/>
      <c r="V125"/>
      <c r="W125">
        <v>0</v>
      </c>
      <c r="X125">
        <v>0</v>
      </c>
      <c r="Y125">
        <v>12.4</v>
      </c>
      <c r="Z125">
        <v>848</v>
      </c>
      <c r="AA125">
        <v>871</v>
      </c>
      <c r="AB125">
        <v>801</v>
      </c>
      <c r="AC125">
        <v>54</v>
      </c>
      <c r="AD125">
        <v>10.119999999999999</v>
      </c>
      <c r="AE125">
        <v>0.23</v>
      </c>
      <c r="AF125">
        <v>980</v>
      </c>
      <c r="AG125">
        <v>-5</v>
      </c>
      <c r="AH125">
        <v>11</v>
      </c>
      <c r="AI125">
        <v>17</v>
      </c>
      <c r="AJ125">
        <v>191</v>
      </c>
      <c r="AK125">
        <v>189</v>
      </c>
      <c r="AL125">
        <v>7.4</v>
      </c>
      <c r="AM125">
        <v>195</v>
      </c>
      <c r="AN125" t="s">
        <v>155</v>
      </c>
      <c r="AO125">
        <v>2</v>
      </c>
      <c r="AP125" s="39">
        <v>0.70436342592592593</v>
      </c>
      <c r="AQ125">
        <v>47.161917000000003</v>
      </c>
      <c r="AR125">
        <v>-88.491557999999998</v>
      </c>
      <c r="AS125">
        <v>319.5</v>
      </c>
      <c r="AT125">
        <v>42.9</v>
      </c>
      <c r="AU125">
        <v>12</v>
      </c>
      <c r="AV125">
        <v>11</v>
      </c>
      <c r="AW125" t="s">
        <v>417</v>
      </c>
      <c r="AX125">
        <v>1.137</v>
      </c>
      <c r="AY125">
        <v>1.121</v>
      </c>
      <c r="AZ125">
        <v>1.7975000000000001</v>
      </c>
      <c r="BA125">
        <v>14.048999999999999</v>
      </c>
      <c r="BB125">
        <v>13.24</v>
      </c>
      <c r="BC125">
        <v>0.94</v>
      </c>
      <c r="BD125">
        <v>15.433</v>
      </c>
      <c r="BE125">
        <v>2671.6329999999998</v>
      </c>
      <c r="BF125">
        <v>218.57300000000001</v>
      </c>
      <c r="BG125">
        <v>0.62</v>
      </c>
      <c r="BH125">
        <v>0</v>
      </c>
      <c r="BI125">
        <v>0.62</v>
      </c>
      <c r="BJ125">
        <v>0.47499999999999998</v>
      </c>
      <c r="BK125">
        <v>0</v>
      </c>
      <c r="BL125">
        <v>0.47499999999999998</v>
      </c>
      <c r="BM125">
        <v>6.4732000000000003</v>
      </c>
      <c r="BN125"/>
      <c r="BO125"/>
      <c r="BP125"/>
      <c r="BQ125">
        <v>0</v>
      </c>
      <c r="BR125">
        <v>0.53420699999999999</v>
      </c>
      <c r="BS125">
        <v>0.25458599999999998</v>
      </c>
      <c r="BT125">
        <v>1.0793000000000001E-2</v>
      </c>
      <c r="BU125">
        <v>12.859698</v>
      </c>
      <c r="BV125">
        <v>5.1171785999999999</v>
      </c>
      <c r="BW125" s="4">
        <f t="shared" si="14"/>
        <v>3.3975322115999997</v>
      </c>
      <c r="BY125" s="4">
        <f t="shared" si="15"/>
        <v>26158.958046559404</v>
      </c>
      <c r="BZ125" s="4">
        <f t="shared" si="16"/>
        <v>2140.1300018043758</v>
      </c>
      <c r="CA125" s="4">
        <f t="shared" si="17"/>
        <v>4.6509026771699995</v>
      </c>
      <c r="CB125" s="4">
        <f t="shared" si="18"/>
        <v>63.381522547067043</v>
      </c>
    </row>
    <row r="126" spans="1:80" x14ac:dyDescent="0.25">
      <c r="A126" s="37">
        <v>41704</v>
      </c>
      <c r="B126" s="38">
        <v>3.77962962962963E-2</v>
      </c>
      <c r="C126">
        <v>14.113</v>
      </c>
      <c r="D126">
        <v>1.6376999999999999</v>
      </c>
      <c r="E126">
        <v>16376.70501</v>
      </c>
      <c r="F126">
        <v>31.3</v>
      </c>
      <c r="G126">
        <v>-7.3</v>
      </c>
      <c r="H126">
        <v>746.5</v>
      </c>
      <c r="I126"/>
      <c r="J126">
        <v>0</v>
      </c>
      <c r="K126">
        <v>0.86719999999999997</v>
      </c>
      <c r="L126">
        <v>12.2395</v>
      </c>
      <c r="M126">
        <v>1.4201999999999999</v>
      </c>
      <c r="N126">
        <v>27.1144</v>
      </c>
      <c r="O126">
        <v>0</v>
      </c>
      <c r="P126">
        <v>27.1</v>
      </c>
      <c r="Q126">
        <v>20.778099999999998</v>
      </c>
      <c r="R126">
        <v>0</v>
      </c>
      <c r="S126">
        <v>20.8</v>
      </c>
      <c r="T126">
        <v>746.51840000000004</v>
      </c>
      <c r="U126"/>
      <c r="V126"/>
      <c r="W126">
        <v>0</v>
      </c>
      <c r="X126">
        <v>0</v>
      </c>
      <c r="Y126">
        <v>12.4</v>
      </c>
      <c r="Z126">
        <v>848</v>
      </c>
      <c r="AA126">
        <v>872</v>
      </c>
      <c r="AB126">
        <v>801</v>
      </c>
      <c r="AC126">
        <v>54</v>
      </c>
      <c r="AD126">
        <v>10.119999999999999</v>
      </c>
      <c r="AE126">
        <v>0.23</v>
      </c>
      <c r="AF126">
        <v>980</v>
      </c>
      <c r="AG126">
        <v>-5</v>
      </c>
      <c r="AH126">
        <v>11</v>
      </c>
      <c r="AI126">
        <v>17</v>
      </c>
      <c r="AJ126">
        <v>191</v>
      </c>
      <c r="AK126">
        <v>189.2</v>
      </c>
      <c r="AL126">
        <v>7.5</v>
      </c>
      <c r="AM126">
        <v>195</v>
      </c>
      <c r="AN126" t="s">
        <v>155</v>
      </c>
      <c r="AO126">
        <v>2</v>
      </c>
      <c r="AP126" s="39">
        <v>0.70437500000000008</v>
      </c>
      <c r="AQ126">
        <v>47.161738999999997</v>
      </c>
      <c r="AR126">
        <v>-88.49145</v>
      </c>
      <c r="AS126">
        <v>319.2</v>
      </c>
      <c r="AT126">
        <v>45.2</v>
      </c>
      <c r="AU126">
        <v>12</v>
      </c>
      <c r="AV126">
        <v>10</v>
      </c>
      <c r="AW126" t="s">
        <v>423</v>
      </c>
      <c r="AX126">
        <v>0.96050000000000002</v>
      </c>
      <c r="AY126">
        <v>1.079</v>
      </c>
      <c r="AZ126">
        <v>1.6605000000000001</v>
      </c>
      <c r="BA126">
        <v>14.048999999999999</v>
      </c>
      <c r="BB126">
        <v>13.33</v>
      </c>
      <c r="BC126">
        <v>0.95</v>
      </c>
      <c r="BD126">
        <v>15.311</v>
      </c>
      <c r="BE126">
        <v>2704.384</v>
      </c>
      <c r="BF126">
        <v>199.72800000000001</v>
      </c>
      <c r="BG126">
        <v>0.627</v>
      </c>
      <c r="BH126">
        <v>0</v>
      </c>
      <c r="BI126">
        <v>0.627</v>
      </c>
      <c r="BJ126">
        <v>0.48099999999999998</v>
      </c>
      <c r="BK126">
        <v>0</v>
      </c>
      <c r="BL126">
        <v>0.48099999999999998</v>
      </c>
      <c r="BM126">
        <v>5.4501999999999997</v>
      </c>
      <c r="BN126"/>
      <c r="BO126"/>
      <c r="BP126"/>
      <c r="BQ126">
        <v>0</v>
      </c>
      <c r="BR126">
        <v>0.52837599999999996</v>
      </c>
      <c r="BS126">
        <v>0.25362099999999999</v>
      </c>
      <c r="BT126">
        <v>1.0207000000000001E-2</v>
      </c>
      <c r="BU126">
        <v>12.719332</v>
      </c>
      <c r="BV126">
        <v>5.0977820999999999</v>
      </c>
      <c r="BW126" s="4">
        <f t="shared" si="14"/>
        <v>3.3604475143999997</v>
      </c>
      <c r="BY126" s="4">
        <f t="shared" si="15"/>
        <v>26190.605184262964</v>
      </c>
      <c r="BZ126" s="4">
        <f t="shared" si="16"/>
        <v>1934.2656931273345</v>
      </c>
      <c r="CA126" s="4">
        <f t="shared" si="17"/>
        <v>4.658244204088799</v>
      </c>
      <c r="CB126" s="4">
        <f t="shared" si="18"/>
        <v>52.782458547036953</v>
      </c>
    </row>
    <row r="127" spans="1:80" x14ac:dyDescent="0.25">
      <c r="A127" s="37">
        <v>41704</v>
      </c>
      <c r="B127" s="38">
        <v>3.7807870370370374E-2</v>
      </c>
      <c r="C127">
        <v>14.182</v>
      </c>
      <c r="D127">
        <v>1.4822</v>
      </c>
      <c r="E127">
        <v>14821.535889999999</v>
      </c>
      <c r="F127">
        <v>30.7</v>
      </c>
      <c r="G127">
        <v>-8.1</v>
      </c>
      <c r="H127">
        <v>560</v>
      </c>
      <c r="I127"/>
      <c r="J127">
        <v>0</v>
      </c>
      <c r="K127">
        <v>0.86819999999999997</v>
      </c>
      <c r="L127">
        <v>12.3127</v>
      </c>
      <c r="M127">
        <v>1.2867999999999999</v>
      </c>
      <c r="N127">
        <v>26.625599999999999</v>
      </c>
      <c r="O127">
        <v>0</v>
      </c>
      <c r="P127">
        <v>26.6</v>
      </c>
      <c r="Q127">
        <v>20.403600000000001</v>
      </c>
      <c r="R127">
        <v>0</v>
      </c>
      <c r="S127">
        <v>20.399999999999999</v>
      </c>
      <c r="T127">
        <v>560.00239999999997</v>
      </c>
      <c r="U127"/>
      <c r="V127"/>
      <c r="W127">
        <v>0</v>
      </c>
      <c r="X127">
        <v>0</v>
      </c>
      <c r="Y127">
        <v>12.3</v>
      </c>
      <c r="Z127">
        <v>848</v>
      </c>
      <c r="AA127">
        <v>872</v>
      </c>
      <c r="AB127">
        <v>799</v>
      </c>
      <c r="AC127">
        <v>54</v>
      </c>
      <c r="AD127">
        <v>10.119999999999999</v>
      </c>
      <c r="AE127">
        <v>0.23</v>
      </c>
      <c r="AF127">
        <v>980</v>
      </c>
      <c r="AG127">
        <v>-5</v>
      </c>
      <c r="AH127">
        <v>11</v>
      </c>
      <c r="AI127">
        <v>17</v>
      </c>
      <c r="AJ127">
        <v>191</v>
      </c>
      <c r="AK127">
        <v>190</v>
      </c>
      <c r="AL127">
        <v>7.4</v>
      </c>
      <c r="AM127">
        <v>195</v>
      </c>
      <c r="AN127" t="s">
        <v>155</v>
      </c>
      <c r="AO127">
        <v>2</v>
      </c>
      <c r="AP127" s="39">
        <v>0.70438657407407401</v>
      </c>
      <c r="AQ127">
        <v>47.161563999999998</v>
      </c>
      <c r="AR127">
        <v>-88.491324000000006</v>
      </c>
      <c r="AS127">
        <v>319</v>
      </c>
      <c r="AT127">
        <v>47.2</v>
      </c>
      <c r="AU127">
        <v>12</v>
      </c>
      <c r="AV127">
        <v>10</v>
      </c>
      <c r="AW127" t="s">
        <v>423</v>
      </c>
      <c r="AX127">
        <v>1.06044</v>
      </c>
      <c r="AY127">
        <v>1.06044</v>
      </c>
      <c r="AZ127">
        <v>1.76044</v>
      </c>
      <c r="BA127">
        <v>14.048999999999999</v>
      </c>
      <c r="BB127">
        <v>13.44</v>
      </c>
      <c r="BC127">
        <v>0.96</v>
      </c>
      <c r="BD127">
        <v>15.180999999999999</v>
      </c>
      <c r="BE127">
        <v>2736.3220000000001</v>
      </c>
      <c r="BF127">
        <v>182.01499999999999</v>
      </c>
      <c r="BG127">
        <v>0.62</v>
      </c>
      <c r="BH127">
        <v>0</v>
      </c>
      <c r="BI127">
        <v>0.62</v>
      </c>
      <c r="BJ127">
        <v>0.47499999999999998</v>
      </c>
      <c r="BK127">
        <v>0</v>
      </c>
      <c r="BL127">
        <v>0.47499999999999998</v>
      </c>
      <c r="BM127">
        <v>4.1120999999999999</v>
      </c>
      <c r="BN127"/>
      <c r="BO127"/>
      <c r="BP127"/>
      <c r="BQ127">
        <v>0</v>
      </c>
      <c r="BR127">
        <v>0.500309</v>
      </c>
      <c r="BS127">
        <v>0.25579299999999999</v>
      </c>
      <c r="BT127">
        <v>1.1414000000000001E-2</v>
      </c>
      <c r="BU127">
        <v>12.043689000000001</v>
      </c>
      <c r="BV127">
        <v>5.1414393</v>
      </c>
      <c r="BW127" s="4">
        <f t="shared" si="14"/>
        <v>3.1819426337999999</v>
      </c>
      <c r="BY127" s="4">
        <f t="shared" si="15"/>
        <v>25092.250066252684</v>
      </c>
      <c r="BZ127" s="4">
        <f t="shared" si="16"/>
        <v>1669.0893454092688</v>
      </c>
      <c r="CA127" s="4">
        <f t="shared" si="17"/>
        <v>4.3557807821849996</v>
      </c>
      <c r="CB127" s="4">
        <f t="shared" si="18"/>
        <v>37.708223482995663</v>
      </c>
    </row>
    <row r="128" spans="1:80" x14ac:dyDescent="0.25">
      <c r="A128" s="37">
        <v>41704</v>
      </c>
      <c r="B128" s="38">
        <v>3.7819444444444447E-2</v>
      </c>
      <c r="C128">
        <v>14.19</v>
      </c>
      <c r="D128">
        <v>1.5818000000000001</v>
      </c>
      <c r="E128">
        <v>15818.323700000001</v>
      </c>
      <c r="F128">
        <v>25.3</v>
      </c>
      <c r="G128">
        <v>-27</v>
      </c>
      <c r="H128">
        <v>531.4</v>
      </c>
      <c r="I128"/>
      <c r="J128">
        <v>0</v>
      </c>
      <c r="K128">
        <v>0.86729999999999996</v>
      </c>
      <c r="L128">
        <v>12.3063</v>
      </c>
      <c r="M128">
        <v>1.3717999999999999</v>
      </c>
      <c r="N128">
        <v>21.963100000000001</v>
      </c>
      <c r="O128">
        <v>0</v>
      </c>
      <c r="P128">
        <v>22</v>
      </c>
      <c r="Q128">
        <v>16.8306</v>
      </c>
      <c r="R128">
        <v>0</v>
      </c>
      <c r="S128">
        <v>16.8</v>
      </c>
      <c r="T128">
        <v>531.4</v>
      </c>
      <c r="U128"/>
      <c r="V128"/>
      <c r="W128">
        <v>0</v>
      </c>
      <c r="X128">
        <v>0</v>
      </c>
      <c r="Y128">
        <v>12.3</v>
      </c>
      <c r="Z128">
        <v>849</v>
      </c>
      <c r="AA128">
        <v>872</v>
      </c>
      <c r="AB128">
        <v>799</v>
      </c>
      <c r="AC128">
        <v>54</v>
      </c>
      <c r="AD128">
        <v>10.119999999999999</v>
      </c>
      <c r="AE128">
        <v>0.23</v>
      </c>
      <c r="AF128">
        <v>980</v>
      </c>
      <c r="AG128">
        <v>-5</v>
      </c>
      <c r="AH128">
        <v>11</v>
      </c>
      <c r="AI128">
        <v>17</v>
      </c>
      <c r="AJ128">
        <v>190.8</v>
      </c>
      <c r="AK128">
        <v>190</v>
      </c>
      <c r="AL128">
        <v>7.3</v>
      </c>
      <c r="AM128">
        <v>195</v>
      </c>
      <c r="AN128" t="s">
        <v>155</v>
      </c>
      <c r="AO128">
        <v>2</v>
      </c>
      <c r="AP128" s="39">
        <v>0.70439814814814816</v>
      </c>
      <c r="AQ128">
        <v>47.161411999999999</v>
      </c>
      <c r="AR128">
        <v>-88.491162000000003</v>
      </c>
      <c r="AS128">
        <v>318.7</v>
      </c>
      <c r="AT128">
        <v>47.1</v>
      </c>
      <c r="AU128">
        <v>12</v>
      </c>
      <c r="AV128">
        <v>10</v>
      </c>
      <c r="AW128" t="s">
        <v>423</v>
      </c>
      <c r="AX128">
        <v>1.16046</v>
      </c>
      <c r="AY128">
        <v>1.16046</v>
      </c>
      <c r="AZ128">
        <v>1.8</v>
      </c>
      <c r="BA128">
        <v>14.048999999999999</v>
      </c>
      <c r="BB128">
        <v>13.34</v>
      </c>
      <c r="BC128">
        <v>0.95</v>
      </c>
      <c r="BD128">
        <v>15.307</v>
      </c>
      <c r="BE128">
        <v>2719.76</v>
      </c>
      <c r="BF128">
        <v>192.96799999999999</v>
      </c>
      <c r="BG128">
        <v>0.50800000000000001</v>
      </c>
      <c r="BH128">
        <v>0</v>
      </c>
      <c r="BI128">
        <v>0.50800000000000001</v>
      </c>
      <c r="BJ128">
        <v>0.39</v>
      </c>
      <c r="BK128">
        <v>0</v>
      </c>
      <c r="BL128">
        <v>0.39</v>
      </c>
      <c r="BM128">
        <v>3.8805000000000001</v>
      </c>
      <c r="BN128"/>
      <c r="BO128"/>
      <c r="BP128"/>
      <c r="BQ128">
        <v>0</v>
      </c>
      <c r="BR128">
        <v>0.49683100000000002</v>
      </c>
      <c r="BS128">
        <v>0.25479299999999999</v>
      </c>
      <c r="BT128">
        <v>1.2999999999999999E-2</v>
      </c>
      <c r="BU128">
        <v>11.959963999999999</v>
      </c>
      <c r="BV128">
        <v>5.1213392999999998</v>
      </c>
      <c r="BW128" s="4">
        <f t="shared" si="14"/>
        <v>3.1598224887999997</v>
      </c>
      <c r="BY128" s="4">
        <f t="shared" si="15"/>
        <v>24766.995607730496</v>
      </c>
      <c r="BZ128" s="4">
        <f t="shared" si="16"/>
        <v>1757.2276996619323</v>
      </c>
      <c r="CA128" s="4">
        <f t="shared" si="17"/>
        <v>3.5514634699439998</v>
      </c>
      <c r="CB128" s="4">
        <f t="shared" si="18"/>
        <v>35.337061525942794</v>
      </c>
    </row>
    <row r="129" spans="1:80" x14ac:dyDescent="0.25">
      <c r="A129" s="37">
        <v>41704</v>
      </c>
      <c r="B129" s="38">
        <v>3.7831018518518521E-2</v>
      </c>
      <c r="C129">
        <v>14.19</v>
      </c>
      <c r="D129">
        <v>1.6395999999999999</v>
      </c>
      <c r="E129">
        <v>16396.358380000001</v>
      </c>
      <c r="F129">
        <v>18</v>
      </c>
      <c r="G129">
        <v>-1.1000000000000001</v>
      </c>
      <c r="H129">
        <v>559.70000000000005</v>
      </c>
      <c r="I129"/>
      <c r="J129">
        <v>0</v>
      </c>
      <c r="K129">
        <v>0.86680000000000001</v>
      </c>
      <c r="L129">
        <v>12.299799999999999</v>
      </c>
      <c r="M129">
        <v>1.4212</v>
      </c>
      <c r="N129">
        <v>15.6273</v>
      </c>
      <c r="O129">
        <v>0</v>
      </c>
      <c r="P129">
        <v>15.6</v>
      </c>
      <c r="Q129">
        <v>11.9754</v>
      </c>
      <c r="R129">
        <v>0</v>
      </c>
      <c r="S129">
        <v>12</v>
      </c>
      <c r="T129">
        <v>559.67700000000002</v>
      </c>
      <c r="U129"/>
      <c r="V129"/>
      <c r="W129">
        <v>0</v>
      </c>
      <c r="X129">
        <v>0</v>
      </c>
      <c r="Y129">
        <v>12.3</v>
      </c>
      <c r="Z129">
        <v>848</v>
      </c>
      <c r="AA129">
        <v>871</v>
      </c>
      <c r="AB129">
        <v>799</v>
      </c>
      <c r="AC129">
        <v>54</v>
      </c>
      <c r="AD129">
        <v>10.119999999999999</v>
      </c>
      <c r="AE129">
        <v>0.23</v>
      </c>
      <c r="AF129">
        <v>980</v>
      </c>
      <c r="AG129">
        <v>-5</v>
      </c>
      <c r="AH129">
        <v>11</v>
      </c>
      <c r="AI129">
        <v>17</v>
      </c>
      <c r="AJ129">
        <v>190.2</v>
      </c>
      <c r="AK129">
        <v>190.2</v>
      </c>
      <c r="AL129">
        <v>7.5</v>
      </c>
      <c r="AM129">
        <v>195</v>
      </c>
      <c r="AN129" t="s">
        <v>155</v>
      </c>
      <c r="AO129">
        <v>2</v>
      </c>
      <c r="AP129" s="39">
        <v>0.7044097222222222</v>
      </c>
      <c r="AQ129">
        <v>47.161265999999998</v>
      </c>
      <c r="AR129">
        <v>-88.490995999999996</v>
      </c>
      <c r="AS129">
        <v>318.2</v>
      </c>
      <c r="AT129">
        <v>46.7</v>
      </c>
      <c r="AU129">
        <v>12</v>
      </c>
      <c r="AV129">
        <v>10</v>
      </c>
      <c r="AW129" t="s">
        <v>423</v>
      </c>
      <c r="AX129">
        <v>1.2</v>
      </c>
      <c r="AY129">
        <v>1.2</v>
      </c>
      <c r="AZ129">
        <v>1.8605</v>
      </c>
      <c r="BA129">
        <v>14.048999999999999</v>
      </c>
      <c r="BB129">
        <v>13.29</v>
      </c>
      <c r="BC129">
        <v>0.95</v>
      </c>
      <c r="BD129">
        <v>15.368</v>
      </c>
      <c r="BE129">
        <v>2709.277</v>
      </c>
      <c r="BF129">
        <v>199.249</v>
      </c>
      <c r="BG129">
        <v>0.36</v>
      </c>
      <c r="BH129">
        <v>0</v>
      </c>
      <c r="BI129">
        <v>0.36</v>
      </c>
      <c r="BJ129">
        <v>0.27600000000000002</v>
      </c>
      <c r="BK129">
        <v>0</v>
      </c>
      <c r="BL129">
        <v>0.27600000000000002</v>
      </c>
      <c r="BM129">
        <v>4.0734000000000004</v>
      </c>
      <c r="BN129"/>
      <c r="BO129"/>
      <c r="BP129"/>
      <c r="BQ129">
        <v>0</v>
      </c>
      <c r="BR129">
        <v>0.50436999999999999</v>
      </c>
      <c r="BS129">
        <v>0.25358599999999998</v>
      </c>
      <c r="BT129">
        <v>1.2793000000000001E-2</v>
      </c>
      <c r="BU129">
        <v>12.141446999999999</v>
      </c>
      <c r="BV129">
        <v>5.0970785999999997</v>
      </c>
      <c r="BW129" s="4">
        <f t="shared" si="14"/>
        <v>3.2077702973999997</v>
      </c>
      <c r="BY129" s="4">
        <f t="shared" si="15"/>
        <v>25045.905119247785</v>
      </c>
      <c r="BZ129" s="4">
        <f t="shared" si="16"/>
        <v>1841.9569313529039</v>
      </c>
      <c r="CA129" s="4">
        <f t="shared" si="17"/>
        <v>2.5514813778407999</v>
      </c>
      <c r="CB129" s="4">
        <f t="shared" si="18"/>
        <v>37.656537117741721</v>
      </c>
    </row>
    <row r="130" spans="1:80" x14ac:dyDescent="0.25">
      <c r="A130" s="37">
        <v>41704</v>
      </c>
      <c r="B130" s="38">
        <v>3.7842592592592587E-2</v>
      </c>
      <c r="C130">
        <v>14.257999999999999</v>
      </c>
      <c r="D130">
        <v>1.5154000000000001</v>
      </c>
      <c r="E130">
        <v>15154.05797</v>
      </c>
      <c r="F130">
        <v>12.7</v>
      </c>
      <c r="G130">
        <v>1.9</v>
      </c>
      <c r="H130">
        <v>487.9</v>
      </c>
      <c r="I130"/>
      <c r="J130">
        <v>0</v>
      </c>
      <c r="K130">
        <v>0.86739999999999995</v>
      </c>
      <c r="L130">
        <v>12.3668</v>
      </c>
      <c r="M130">
        <v>1.3144</v>
      </c>
      <c r="N130">
        <v>10.992800000000001</v>
      </c>
      <c r="O130">
        <v>1.6411</v>
      </c>
      <c r="P130">
        <v>12.6</v>
      </c>
      <c r="Q130">
        <v>8.4238999999999997</v>
      </c>
      <c r="R130">
        <v>1.2576000000000001</v>
      </c>
      <c r="S130">
        <v>9.6999999999999993</v>
      </c>
      <c r="T130">
        <v>487.93680000000001</v>
      </c>
      <c r="U130"/>
      <c r="V130"/>
      <c r="W130">
        <v>0</v>
      </c>
      <c r="X130">
        <v>0</v>
      </c>
      <c r="Y130">
        <v>12.3</v>
      </c>
      <c r="Z130">
        <v>847</v>
      </c>
      <c r="AA130">
        <v>871</v>
      </c>
      <c r="AB130">
        <v>800</v>
      </c>
      <c r="AC130">
        <v>54</v>
      </c>
      <c r="AD130">
        <v>10.11</v>
      </c>
      <c r="AE130">
        <v>0.23</v>
      </c>
      <c r="AF130">
        <v>980</v>
      </c>
      <c r="AG130">
        <v>-5</v>
      </c>
      <c r="AH130">
        <v>11</v>
      </c>
      <c r="AI130">
        <v>17</v>
      </c>
      <c r="AJ130">
        <v>191</v>
      </c>
      <c r="AK130">
        <v>190.8</v>
      </c>
      <c r="AL130">
        <v>7.3</v>
      </c>
      <c r="AM130">
        <v>195</v>
      </c>
      <c r="AN130" t="s">
        <v>155</v>
      </c>
      <c r="AO130">
        <v>2</v>
      </c>
      <c r="AP130" s="39">
        <v>0.70442129629629635</v>
      </c>
      <c r="AQ130">
        <v>47.161121000000001</v>
      </c>
      <c r="AR130">
        <v>-88.490848</v>
      </c>
      <c r="AS130">
        <v>317.8</v>
      </c>
      <c r="AT130">
        <v>45.6</v>
      </c>
      <c r="AU130">
        <v>12</v>
      </c>
      <c r="AV130">
        <v>10</v>
      </c>
      <c r="AW130" t="s">
        <v>423</v>
      </c>
      <c r="AX130">
        <v>1.2</v>
      </c>
      <c r="AY130">
        <v>1.2</v>
      </c>
      <c r="AZ130">
        <v>1.9</v>
      </c>
      <c r="BA130">
        <v>14.048999999999999</v>
      </c>
      <c r="BB130">
        <v>13.35</v>
      </c>
      <c r="BC130">
        <v>0.95</v>
      </c>
      <c r="BD130">
        <v>15.292999999999999</v>
      </c>
      <c r="BE130">
        <v>2733.393</v>
      </c>
      <c r="BF130">
        <v>184.905</v>
      </c>
      <c r="BG130">
        <v>0.254</v>
      </c>
      <c r="BH130">
        <v>3.7999999999999999E-2</v>
      </c>
      <c r="BI130">
        <v>0.29199999999999998</v>
      </c>
      <c r="BJ130">
        <v>0.19500000000000001</v>
      </c>
      <c r="BK130">
        <v>2.9000000000000001E-2</v>
      </c>
      <c r="BL130">
        <v>0.224</v>
      </c>
      <c r="BM130">
        <v>3.5634000000000001</v>
      </c>
      <c r="BN130"/>
      <c r="BO130"/>
      <c r="BP130"/>
      <c r="BQ130">
        <v>0</v>
      </c>
      <c r="BR130">
        <v>0.41002300000000003</v>
      </c>
      <c r="BS130">
        <v>0.25220700000000001</v>
      </c>
      <c r="BT130">
        <v>1.2E-2</v>
      </c>
      <c r="BU130">
        <v>9.870279</v>
      </c>
      <c r="BV130">
        <v>5.0693606999999998</v>
      </c>
      <c r="BW130" s="4">
        <f t="shared" si="14"/>
        <v>2.6077277118</v>
      </c>
      <c r="BY130" s="4">
        <f t="shared" si="15"/>
        <v>20542.078252389023</v>
      </c>
      <c r="BZ130" s="4">
        <f t="shared" si="16"/>
        <v>1389.603682770093</v>
      </c>
      <c r="CA130" s="4">
        <f t="shared" si="17"/>
        <v>1.4654699339670001</v>
      </c>
      <c r="CB130" s="4">
        <f t="shared" si="18"/>
        <v>26.779772116400039</v>
      </c>
    </row>
    <row r="131" spans="1:80" x14ac:dyDescent="0.25">
      <c r="A131" s="37">
        <v>41704</v>
      </c>
      <c r="B131" s="38">
        <v>3.7854166666666668E-2</v>
      </c>
      <c r="C131">
        <v>14.38</v>
      </c>
      <c r="D131">
        <v>1.296</v>
      </c>
      <c r="E131">
        <v>12960.21207</v>
      </c>
      <c r="F131">
        <v>10.5</v>
      </c>
      <c r="G131">
        <v>1.8</v>
      </c>
      <c r="H131">
        <v>412.3</v>
      </c>
      <c r="I131"/>
      <c r="J131">
        <v>0</v>
      </c>
      <c r="K131">
        <v>0.86839999999999995</v>
      </c>
      <c r="L131">
        <v>12.4869</v>
      </c>
      <c r="M131">
        <v>1.1254</v>
      </c>
      <c r="N131">
        <v>9.1067</v>
      </c>
      <c r="O131">
        <v>1.5629999999999999</v>
      </c>
      <c r="P131">
        <v>10.7</v>
      </c>
      <c r="Q131">
        <v>6.9782999999999999</v>
      </c>
      <c r="R131">
        <v>1.1977</v>
      </c>
      <c r="S131">
        <v>8.1999999999999993</v>
      </c>
      <c r="T131">
        <v>412.31630000000001</v>
      </c>
      <c r="U131"/>
      <c r="V131"/>
      <c r="W131">
        <v>0</v>
      </c>
      <c r="X131">
        <v>0</v>
      </c>
      <c r="Y131">
        <v>12.3</v>
      </c>
      <c r="Z131">
        <v>849</v>
      </c>
      <c r="AA131">
        <v>871</v>
      </c>
      <c r="AB131">
        <v>801</v>
      </c>
      <c r="AC131">
        <v>54</v>
      </c>
      <c r="AD131">
        <v>10.11</v>
      </c>
      <c r="AE131">
        <v>0.23</v>
      </c>
      <c r="AF131">
        <v>981</v>
      </c>
      <c r="AG131">
        <v>-5</v>
      </c>
      <c r="AH131">
        <v>11</v>
      </c>
      <c r="AI131">
        <v>17</v>
      </c>
      <c r="AJ131">
        <v>191</v>
      </c>
      <c r="AK131">
        <v>190.2</v>
      </c>
      <c r="AL131">
        <v>7.1</v>
      </c>
      <c r="AM131">
        <v>195</v>
      </c>
      <c r="AN131" t="s">
        <v>155</v>
      </c>
      <c r="AO131">
        <v>2</v>
      </c>
      <c r="AP131" s="39">
        <v>0.70443287037037028</v>
      </c>
      <c r="AQ131">
        <v>47.160969000000001</v>
      </c>
      <c r="AR131">
        <v>-88.490735999999998</v>
      </c>
      <c r="AS131">
        <v>317.7</v>
      </c>
      <c r="AT131">
        <v>43.9</v>
      </c>
      <c r="AU131">
        <v>12</v>
      </c>
      <c r="AV131">
        <v>10</v>
      </c>
      <c r="AW131" t="s">
        <v>423</v>
      </c>
      <c r="AX131">
        <v>1.321</v>
      </c>
      <c r="AY131">
        <v>1.5024999999999999</v>
      </c>
      <c r="AZ131">
        <v>2.2025000000000001</v>
      </c>
      <c r="BA131">
        <v>14.048999999999999</v>
      </c>
      <c r="BB131">
        <v>13.47</v>
      </c>
      <c r="BC131">
        <v>0.96</v>
      </c>
      <c r="BD131">
        <v>15.16</v>
      </c>
      <c r="BE131">
        <v>2775.4450000000002</v>
      </c>
      <c r="BF131">
        <v>159.208</v>
      </c>
      <c r="BG131">
        <v>0.21199999999999999</v>
      </c>
      <c r="BH131">
        <v>3.5999999999999997E-2</v>
      </c>
      <c r="BI131">
        <v>0.248</v>
      </c>
      <c r="BJ131">
        <v>0.16200000000000001</v>
      </c>
      <c r="BK131">
        <v>2.8000000000000001E-2</v>
      </c>
      <c r="BL131">
        <v>0.19</v>
      </c>
      <c r="BM131">
        <v>3.0280999999999998</v>
      </c>
      <c r="BN131"/>
      <c r="BO131"/>
      <c r="BP131"/>
      <c r="BQ131">
        <v>0</v>
      </c>
      <c r="BR131">
        <v>0.32344800000000001</v>
      </c>
      <c r="BS131">
        <v>0.253</v>
      </c>
      <c r="BT131">
        <v>1.1793E-2</v>
      </c>
      <c r="BU131">
        <v>7.7861909999999996</v>
      </c>
      <c r="BV131">
        <v>5.0853000000000002</v>
      </c>
      <c r="BW131" s="4">
        <f t="shared" si="14"/>
        <v>2.0571116621999996</v>
      </c>
      <c r="BY131" s="4">
        <f t="shared" si="15"/>
        <v>16453.964311628195</v>
      </c>
      <c r="BZ131" s="4">
        <f t="shared" si="16"/>
        <v>943.84963496869909</v>
      </c>
      <c r="CA131" s="4">
        <f t="shared" si="17"/>
        <v>0.96040174403879985</v>
      </c>
      <c r="CB131" s="4">
        <f t="shared" si="18"/>
        <v>17.951805685949935</v>
      </c>
    </row>
    <row r="132" spans="1:80" x14ac:dyDescent="0.25">
      <c r="A132" s="37">
        <v>41704</v>
      </c>
      <c r="B132" s="38">
        <v>3.7865740740740735E-2</v>
      </c>
      <c r="C132">
        <v>14.433999999999999</v>
      </c>
      <c r="D132">
        <v>0.9677</v>
      </c>
      <c r="E132">
        <v>9676.9702130000005</v>
      </c>
      <c r="F132">
        <v>7.5</v>
      </c>
      <c r="G132">
        <v>0.8</v>
      </c>
      <c r="H132">
        <v>306.2</v>
      </c>
      <c r="I132"/>
      <c r="J132">
        <v>0</v>
      </c>
      <c r="K132">
        <v>0.87090000000000001</v>
      </c>
      <c r="L132">
        <v>12.570399999999999</v>
      </c>
      <c r="M132">
        <v>0.84279999999999999</v>
      </c>
      <c r="N132">
        <v>6.5526999999999997</v>
      </c>
      <c r="O132">
        <v>0.72370000000000001</v>
      </c>
      <c r="P132">
        <v>7.3</v>
      </c>
      <c r="Q132">
        <v>5.0213000000000001</v>
      </c>
      <c r="R132">
        <v>0.55449999999999999</v>
      </c>
      <c r="S132">
        <v>5.6</v>
      </c>
      <c r="T132">
        <v>306.1857</v>
      </c>
      <c r="U132"/>
      <c r="V132"/>
      <c r="W132">
        <v>0</v>
      </c>
      <c r="X132">
        <v>0</v>
      </c>
      <c r="Y132">
        <v>12.3</v>
      </c>
      <c r="Z132">
        <v>849</v>
      </c>
      <c r="AA132">
        <v>872</v>
      </c>
      <c r="AB132">
        <v>803</v>
      </c>
      <c r="AC132">
        <v>54</v>
      </c>
      <c r="AD132">
        <v>10.11</v>
      </c>
      <c r="AE132">
        <v>0.23</v>
      </c>
      <c r="AF132">
        <v>981</v>
      </c>
      <c r="AG132">
        <v>-5</v>
      </c>
      <c r="AH132">
        <v>11</v>
      </c>
      <c r="AI132">
        <v>17</v>
      </c>
      <c r="AJ132">
        <v>191</v>
      </c>
      <c r="AK132">
        <v>191</v>
      </c>
      <c r="AL132">
        <v>7</v>
      </c>
      <c r="AM132">
        <v>195</v>
      </c>
      <c r="AN132" t="s">
        <v>155</v>
      </c>
      <c r="AO132">
        <v>2</v>
      </c>
      <c r="AP132" s="39">
        <v>0.70444444444444443</v>
      </c>
      <c r="AQ132">
        <v>47.160817000000002</v>
      </c>
      <c r="AR132">
        <v>-88.490662999999998</v>
      </c>
      <c r="AS132">
        <v>317.8</v>
      </c>
      <c r="AT132">
        <v>41.8</v>
      </c>
      <c r="AU132">
        <v>12</v>
      </c>
      <c r="AV132">
        <v>10</v>
      </c>
      <c r="AW132" t="s">
        <v>423</v>
      </c>
      <c r="AX132">
        <v>1.3394999999999999</v>
      </c>
      <c r="AY132">
        <v>1.7</v>
      </c>
      <c r="AZ132">
        <v>2.2789999999999999</v>
      </c>
      <c r="BA132">
        <v>14.048999999999999</v>
      </c>
      <c r="BB132">
        <v>13.74</v>
      </c>
      <c r="BC132">
        <v>0.98</v>
      </c>
      <c r="BD132">
        <v>14.824</v>
      </c>
      <c r="BE132">
        <v>2837.7370000000001</v>
      </c>
      <c r="BF132">
        <v>121.09</v>
      </c>
      <c r="BG132">
        <v>0.155</v>
      </c>
      <c r="BH132">
        <v>1.7000000000000001E-2</v>
      </c>
      <c r="BI132">
        <v>0.17199999999999999</v>
      </c>
      <c r="BJ132">
        <v>0.11899999999999999</v>
      </c>
      <c r="BK132">
        <v>1.2999999999999999E-2</v>
      </c>
      <c r="BL132">
        <v>0.13200000000000001</v>
      </c>
      <c r="BM132">
        <v>2.2839</v>
      </c>
      <c r="BN132"/>
      <c r="BO132"/>
      <c r="BP132"/>
      <c r="BQ132">
        <v>0</v>
      </c>
      <c r="BR132">
        <v>0.35044500000000001</v>
      </c>
      <c r="BS132">
        <v>0.25341200000000003</v>
      </c>
      <c r="BT132">
        <v>1.0999999999999999E-2</v>
      </c>
      <c r="BU132">
        <v>8.4360979999999994</v>
      </c>
      <c r="BV132">
        <v>5.0935812</v>
      </c>
      <c r="BW132" s="4">
        <f t="shared" si="14"/>
        <v>2.2288170915999999</v>
      </c>
      <c r="BY132" s="4">
        <f t="shared" si="15"/>
        <v>18227.480045374075</v>
      </c>
      <c r="BZ132" s="4">
        <f t="shared" si="16"/>
        <v>777.79073913274794</v>
      </c>
      <c r="CA132" s="4">
        <f t="shared" si="17"/>
        <v>0.76436615704679989</v>
      </c>
      <c r="CB132" s="4">
        <f t="shared" si="18"/>
        <v>14.67004929478308</v>
      </c>
    </row>
    <row r="133" spans="1:80" x14ac:dyDescent="0.25">
      <c r="A133" s="37">
        <v>41704</v>
      </c>
      <c r="B133" s="38">
        <v>3.7877314814814815E-2</v>
      </c>
      <c r="C133">
        <v>14.715</v>
      </c>
      <c r="D133">
        <v>0.66049999999999998</v>
      </c>
      <c r="E133">
        <v>6604.6582280000002</v>
      </c>
      <c r="F133">
        <v>7.6</v>
      </c>
      <c r="G133">
        <v>8.6</v>
      </c>
      <c r="H133">
        <v>101.6</v>
      </c>
      <c r="I133"/>
      <c r="J133">
        <v>0</v>
      </c>
      <c r="K133">
        <v>0.87160000000000004</v>
      </c>
      <c r="L133">
        <v>12.825900000000001</v>
      </c>
      <c r="M133">
        <v>0.57569999999999999</v>
      </c>
      <c r="N133">
        <v>6.6660000000000004</v>
      </c>
      <c r="O133">
        <v>7.4561000000000002</v>
      </c>
      <c r="P133">
        <v>14.1</v>
      </c>
      <c r="Q133">
        <v>5.1079999999999997</v>
      </c>
      <c r="R133">
        <v>5.7134999999999998</v>
      </c>
      <c r="S133">
        <v>10.8</v>
      </c>
      <c r="T133">
        <v>101.6395</v>
      </c>
      <c r="U133"/>
      <c r="V133"/>
      <c r="W133">
        <v>0</v>
      </c>
      <c r="X133">
        <v>0</v>
      </c>
      <c r="Y133">
        <v>12.3</v>
      </c>
      <c r="Z133">
        <v>849</v>
      </c>
      <c r="AA133">
        <v>873</v>
      </c>
      <c r="AB133">
        <v>802</v>
      </c>
      <c r="AC133">
        <v>54</v>
      </c>
      <c r="AD133">
        <v>10.11</v>
      </c>
      <c r="AE133">
        <v>0.23</v>
      </c>
      <c r="AF133">
        <v>981</v>
      </c>
      <c r="AG133">
        <v>-5</v>
      </c>
      <c r="AH133">
        <v>11</v>
      </c>
      <c r="AI133">
        <v>17</v>
      </c>
      <c r="AJ133">
        <v>191</v>
      </c>
      <c r="AK133">
        <v>190.8</v>
      </c>
      <c r="AL133">
        <v>7</v>
      </c>
      <c r="AM133">
        <v>195</v>
      </c>
      <c r="AN133" t="s">
        <v>155</v>
      </c>
      <c r="AO133">
        <v>2</v>
      </c>
      <c r="AP133" s="39">
        <v>0.70445601851851858</v>
      </c>
      <c r="AQ133">
        <v>47.160660999999998</v>
      </c>
      <c r="AR133">
        <v>-88.490629999999996</v>
      </c>
      <c r="AS133">
        <v>317.8</v>
      </c>
      <c r="AT133">
        <v>40</v>
      </c>
      <c r="AU133">
        <v>12</v>
      </c>
      <c r="AV133">
        <v>10</v>
      </c>
      <c r="AW133" t="s">
        <v>423</v>
      </c>
      <c r="AX133">
        <v>1.421</v>
      </c>
      <c r="AY133">
        <v>1.2765</v>
      </c>
      <c r="AZ133">
        <v>2.2605</v>
      </c>
      <c r="BA133">
        <v>14.048999999999999</v>
      </c>
      <c r="BB133">
        <v>13.82</v>
      </c>
      <c r="BC133">
        <v>0.98</v>
      </c>
      <c r="BD133">
        <v>14.725</v>
      </c>
      <c r="BE133">
        <v>2902.3620000000001</v>
      </c>
      <c r="BF133">
        <v>82.915000000000006</v>
      </c>
      <c r="BG133">
        <v>0.158</v>
      </c>
      <c r="BH133">
        <v>0.17699999999999999</v>
      </c>
      <c r="BI133">
        <v>0.33500000000000002</v>
      </c>
      <c r="BJ133">
        <v>0.121</v>
      </c>
      <c r="BK133">
        <v>0.13500000000000001</v>
      </c>
      <c r="BL133">
        <v>0.25600000000000001</v>
      </c>
      <c r="BM133">
        <v>0.76</v>
      </c>
      <c r="BN133"/>
      <c r="BO133"/>
      <c r="BP133"/>
      <c r="BQ133">
        <v>0</v>
      </c>
      <c r="BR133">
        <v>0.43548399999999998</v>
      </c>
      <c r="BS133">
        <v>0.25520700000000002</v>
      </c>
      <c r="BT133">
        <v>1.1207E-2</v>
      </c>
      <c r="BU133">
        <v>10.483188999999999</v>
      </c>
      <c r="BV133">
        <v>5.1296606999999996</v>
      </c>
      <c r="BW133" s="4">
        <f t="shared" si="14"/>
        <v>2.7696585337999999</v>
      </c>
      <c r="BY133" s="4">
        <f t="shared" si="15"/>
        <v>23166.363551387065</v>
      </c>
      <c r="BZ133" s="4">
        <f t="shared" si="16"/>
        <v>661.81924717290894</v>
      </c>
      <c r="CA133" s="4">
        <f t="shared" si="17"/>
        <v>0.96580991265659988</v>
      </c>
      <c r="CB133" s="4">
        <f t="shared" si="18"/>
        <v>6.0662440794959993</v>
      </c>
    </row>
    <row r="134" spans="1:80" x14ac:dyDescent="0.25">
      <c r="A134" s="37">
        <v>41704</v>
      </c>
      <c r="B134" s="38">
        <v>3.7888888888888889E-2</v>
      </c>
      <c r="C134">
        <v>14.711</v>
      </c>
      <c r="D134">
        <v>0.73440000000000005</v>
      </c>
      <c r="E134">
        <v>7343.9614739999997</v>
      </c>
      <c r="F134">
        <v>5.2</v>
      </c>
      <c r="G134">
        <v>0.2</v>
      </c>
      <c r="H134">
        <v>211.4</v>
      </c>
      <c r="I134"/>
      <c r="J134">
        <v>0</v>
      </c>
      <c r="K134">
        <v>0.87080000000000002</v>
      </c>
      <c r="L134">
        <v>12.8109</v>
      </c>
      <c r="M134">
        <v>0.63949999999999996</v>
      </c>
      <c r="N134">
        <v>4.5198999999999998</v>
      </c>
      <c r="O134">
        <v>0.1825</v>
      </c>
      <c r="P134">
        <v>4.7</v>
      </c>
      <c r="Q134">
        <v>3.4634999999999998</v>
      </c>
      <c r="R134">
        <v>0.1399</v>
      </c>
      <c r="S134">
        <v>3.6</v>
      </c>
      <c r="T134">
        <v>211.3818</v>
      </c>
      <c r="U134"/>
      <c r="V134"/>
      <c r="W134">
        <v>0</v>
      </c>
      <c r="X134">
        <v>0</v>
      </c>
      <c r="Y134">
        <v>12.3</v>
      </c>
      <c r="Z134">
        <v>850</v>
      </c>
      <c r="AA134">
        <v>874</v>
      </c>
      <c r="AB134">
        <v>800</v>
      </c>
      <c r="AC134">
        <v>54</v>
      </c>
      <c r="AD134">
        <v>10.11</v>
      </c>
      <c r="AE134">
        <v>0.23</v>
      </c>
      <c r="AF134">
        <v>981</v>
      </c>
      <c r="AG134">
        <v>-5</v>
      </c>
      <c r="AH134">
        <v>11</v>
      </c>
      <c r="AI134">
        <v>17</v>
      </c>
      <c r="AJ134">
        <v>191</v>
      </c>
      <c r="AK134">
        <v>190</v>
      </c>
      <c r="AL134">
        <v>6.8</v>
      </c>
      <c r="AM134">
        <v>195</v>
      </c>
      <c r="AN134" t="s">
        <v>155</v>
      </c>
      <c r="AO134">
        <v>2</v>
      </c>
      <c r="AP134" s="39">
        <v>0.70446759259259262</v>
      </c>
      <c r="AQ134">
        <v>47.160504000000003</v>
      </c>
      <c r="AR134">
        <v>-88.490630999999993</v>
      </c>
      <c r="AS134">
        <v>317.8</v>
      </c>
      <c r="AT134">
        <v>38.799999999999997</v>
      </c>
      <c r="AU134">
        <v>12</v>
      </c>
      <c r="AV134">
        <v>10</v>
      </c>
      <c r="AW134" t="s">
        <v>423</v>
      </c>
      <c r="AX134">
        <v>1.5</v>
      </c>
      <c r="AY134">
        <v>1</v>
      </c>
      <c r="AZ134">
        <v>2.2999999999999998</v>
      </c>
      <c r="BA134">
        <v>14.048999999999999</v>
      </c>
      <c r="BB134">
        <v>13.74</v>
      </c>
      <c r="BC134">
        <v>0.98</v>
      </c>
      <c r="BD134">
        <v>14.833</v>
      </c>
      <c r="BE134">
        <v>2886.0549999999998</v>
      </c>
      <c r="BF134">
        <v>91.698999999999998</v>
      </c>
      <c r="BG134">
        <v>0.107</v>
      </c>
      <c r="BH134">
        <v>4.0000000000000001E-3</v>
      </c>
      <c r="BI134">
        <v>0.111</v>
      </c>
      <c r="BJ134">
        <v>8.2000000000000003E-2</v>
      </c>
      <c r="BK134">
        <v>3.0000000000000001E-3</v>
      </c>
      <c r="BL134">
        <v>8.5000000000000006E-2</v>
      </c>
      <c r="BM134">
        <v>1.5734999999999999</v>
      </c>
      <c r="BN134"/>
      <c r="BO134"/>
      <c r="BP134"/>
      <c r="BQ134">
        <v>0</v>
      </c>
      <c r="BR134">
        <v>0.43051</v>
      </c>
      <c r="BS134">
        <v>0.25620700000000002</v>
      </c>
      <c r="BT134">
        <v>1.2207000000000001E-2</v>
      </c>
      <c r="BU134">
        <v>10.363452000000001</v>
      </c>
      <c r="BV134">
        <v>5.1497606999999999</v>
      </c>
      <c r="BW134" s="4">
        <f t="shared" si="14"/>
        <v>2.7380240184</v>
      </c>
      <c r="BY134" s="4">
        <f t="shared" si="15"/>
        <v>22773.087560460204</v>
      </c>
      <c r="BZ134" s="4">
        <f t="shared" si="16"/>
        <v>723.57226601940727</v>
      </c>
      <c r="CA134" s="4">
        <f t="shared" si="17"/>
        <v>0.64704005292959998</v>
      </c>
      <c r="CB134" s="4">
        <f t="shared" si="18"/>
        <v>12.4160673571308</v>
      </c>
    </row>
    <row r="135" spans="1:80" x14ac:dyDescent="0.25">
      <c r="A135" s="37">
        <v>41704</v>
      </c>
      <c r="B135" s="38">
        <v>3.7900462962962962E-2</v>
      </c>
      <c r="C135">
        <v>14.452</v>
      </c>
      <c r="D135">
        <v>1.2964</v>
      </c>
      <c r="E135">
        <v>12963.72697</v>
      </c>
      <c r="F135">
        <v>5.3</v>
      </c>
      <c r="G135">
        <v>7.9</v>
      </c>
      <c r="H135">
        <v>481</v>
      </c>
      <c r="I135"/>
      <c r="J135">
        <v>0</v>
      </c>
      <c r="K135">
        <v>0.86760000000000004</v>
      </c>
      <c r="L135">
        <v>12.538399999999999</v>
      </c>
      <c r="M135">
        <v>1.1247</v>
      </c>
      <c r="N135">
        <v>4.5982000000000003</v>
      </c>
      <c r="O135">
        <v>6.8456000000000001</v>
      </c>
      <c r="P135">
        <v>11.4</v>
      </c>
      <c r="Q135">
        <v>3.5236000000000001</v>
      </c>
      <c r="R135">
        <v>5.2457000000000003</v>
      </c>
      <c r="S135">
        <v>8.8000000000000007</v>
      </c>
      <c r="T135">
        <v>481.00689999999997</v>
      </c>
      <c r="U135"/>
      <c r="V135"/>
      <c r="W135">
        <v>0</v>
      </c>
      <c r="X135">
        <v>0</v>
      </c>
      <c r="Y135">
        <v>12.3</v>
      </c>
      <c r="Z135">
        <v>850</v>
      </c>
      <c r="AA135">
        <v>873</v>
      </c>
      <c r="AB135">
        <v>801</v>
      </c>
      <c r="AC135">
        <v>54</v>
      </c>
      <c r="AD135">
        <v>10.11</v>
      </c>
      <c r="AE135">
        <v>0.23</v>
      </c>
      <c r="AF135">
        <v>981</v>
      </c>
      <c r="AG135">
        <v>-5</v>
      </c>
      <c r="AH135">
        <v>11</v>
      </c>
      <c r="AI135">
        <v>17</v>
      </c>
      <c r="AJ135">
        <v>191</v>
      </c>
      <c r="AK135">
        <v>190.2</v>
      </c>
      <c r="AL135">
        <v>6.7</v>
      </c>
      <c r="AM135">
        <v>195</v>
      </c>
      <c r="AN135" t="s">
        <v>155</v>
      </c>
      <c r="AO135">
        <v>2</v>
      </c>
      <c r="AP135" s="39">
        <v>0.70447916666666666</v>
      </c>
      <c r="AQ135">
        <v>47.160350000000001</v>
      </c>
      <c r="AR135">
        <v>-88.490624999999994</v>
      </c>
      <c r="AS135">
        <v>317.8</v>
      </c>
      <c r="AT135">
        <v>38.4</v>
      </c>
      <c r="AU135">
        <v>12</v>
      </c>
      <c r="AV135">
        <v>10</v>
      </c>
      <c r="AW135" t="s">
        <v>423</v>
      </c>
      <c r="AX135">
        <v>1.5</v>
      </c>
      <c r="AY135">
        <v>1.121</v>
      </c>
      <c r="AZ135">
        <v>2.2999999999999998</v>
      </c>
      <c r="BA135">
        <v>14.048999999999999</v>
      </c>
      <c r="BB135">
        <v>13.4</v>
      </c>
      <c r="BC135">
        <v>0.95</v>
      </c>
      <c r="BD135">
        <v>15.262</v>
      </c>
      <c r="BE135">
        <v>2775.1309999999999</v>
      </c>
      <c r="BF135">
        <v>158.44</v>
      </c>
      <c r="BG135">
        <v>0.107</v>
      </c>
      <c r="BH135">
        <v>0.159</v>
      </c>
      <c r="BI135">
        <v>0.26500000000000001</v>
      </c>
      <c r="BJ135">
        <v>8.2000000000000003E-2</v>
      </c>
      <c r="BK135">
        <v>0.122</v>
      </c>
      <c r="BL135">
        <v>0.20300000000000001</v>
      </c>
      <c r="BM135">
        <v>3.5177</v>
      </c>
      <c r="BN135"/>
      <c r="BO135"/>
      <c r="BP135"/>
      <c r="BQ135">
        <v>0</v>
      </c>
      <c r="BR135">
        <v>0.37168800000000002</v>
      </c>
      <c r="BS135">
        <v>0.25803500000000001</v>
      </c>
      <c r="BT135">
        <v>1.3207E-2</v>
      </c>
      <c r="BU135">
        <v>8.9474599999999995</v>
      </c>
      <c r="BV135">
        <v>5.1865034999999997</v>
      </c>
      <c r="BW135" s="4">
        <f t="shared" si="14"/>
        <v>2.3639189319999998</v>
      </c>
      <c r="BY135" s="4">
        <f t="shared" si="15"/>
        <v>18905.846472181762</v>
      </c>
      <c r="BZ135" s="4">
        <f t="shared" si="16"/>
        <v>1079.3877172113598</v>
      </c>
      <c r="CA135" s="4">
        <f t="shared" si="17"/>
        <v>0.55863287560800001</v>
      </c>
      <c r="CB135" s="4">
        <f t="shared" si="18"/>
        <v>23.9646691039788</v>
      </c>
    </row>
    <row r="136" spans="1:80" x14ac:dyDescent="0.25">
      <c r="A136" s="37">
        <v>41704</v>
      </c>
      <c r="B136" s="38">
        <v>3.7912037037037036E-2</v>
      </c>
      <c r="C136">
        <v>14.164</v>
      </c>
      <c r="D136">
        <v>1.6601999999999999</v>
      </c>
      <c r="E136">
        <v>16601.549299999999</v>
      </c>
      <c r="F136">
        <v>5.0999999999999996</v>
      </c>
      <c r="G136">
        <v>-0.2</v>
      </c>
      <c r="H136">
        <v>606.5</v>
      </c>
      <c r="I136"/>
      <c r="J136">
        <v>0</v>
      </c>
      <c r="K136">
        <v>0.86639999999999995</v>
      </c>
      <c r="L136">
        <v>12.2719</v>
      </c>
      <c r="M136">
        <v>1.4383999999999999</v>
      </c>
      <c r="N136">
        <v>4.4112</v>
      </c>
      <c r="O136">
        <v>0</v>
      </c>
      <c r="P136">
        <v>4.4000000000000004</v>
      </c>
      <c r="Q136">
        <v>3.3803000000000001</v>
      </c>
      <c r="R136">
        <v>0</v>
      </c>
      <c r="S136">
        <v>3.4</v>
      </c>
      <c r="T136">
        <v>606.51710000000003</v>
      </c>
      <c r="U136"/>
      <c r="V136"/>
      <c r="W136">
        <v>0</v>
      </c>
      <c r="X136">
        <v>0</v>
      </c>
      <c r="Y136">
        <v>12.3</v>
      </c>
      <c r="Z136">
        <v>850</v>
      </c>
      <c r="AA136">
        <v>874</v>
      </c>
      <c r="AB136">
        <v>800</v>
      </c>
      <c r="AC136">
        <v>54</v>
      </c>
      <c r="AD136">
        <v>10.11</v>
      </c>
      <c r="AE136">
        <v>0.23</v>
      </c>
      <c r="AF136">
        <v>981</v>
      </c>
      <c r="AG136">
        <v>-5</v>
      </c>
      <c r="AH136">
        <v>11</v>
      </c>
      <c r="AI136">
        <v>17</v>
      </c>
      <c r="AJ136">
        <v>191</v>
      </c>
      <c r="AK136">
        <v>191</v>
      </c>
      <c r="AL136">
        <v>6.6</v>
      </c>
      <c r="AM136">
        <v>195</v>
      </c>
      <c r="AN136" t="s">
        <v>155</v>
      </c>
      <c r="AO136">
        <v>2</v>
      </c>
      <c r="AP136" s="39">
        <v>0.7044907407407407</v>
      </c>
      <c r="AQ136">
        <v>47.160204</v>
      </c>
      <c r="AR136">
        <v>-88.490633000000003</v>
      </c>
      <c r="AS136">
        <v>317</v>
      </c>
      <c r="AT136">
        <v>37.9</v>
      </c>
      <c r="AU136">
        <v>12</v>
      </c>
      <c r="AV136">
        <v>10</v>
      </c>
      <c r="AW136" t="s">
        <v>423</v>
      </c>
      <c r="AX136">
        <v>1.5</v>
      </c>
      <c r="AY136">
        <v>1.2</v>
      </c>
      <c r="AZ136">
        <v>2.2999999999999998</v>
      </c>
      <c r="BA136">
        <v>14.048999999999999</v>
      </c>
      <c r="BB136">
        <v>13.29</v>
      </c>
      <c r="BC136">
        <v>0.95</v>
      </c>
      <c r="BD136">
        <v>15.416</v>
      </c>
      <c r="BE136">
        <v>2704.319</v>
      </c>
      <c r="BF136">
        <v>201.74600000000001</v>
      </c>
      <c r="BG136">
        <v>0.10199999999999999</v>
      </c>
      <c r="BH136">
        <v>0</v>
      </c>
      <c r="BI136">
        <v>0.10199999999999999</v>
      </c>
      <c r="BJ136">
        <v>7.8E-2</v>
      </c>
      <c r="BK136">
        <v>0</v>
      </c>
      <c r="BL136">
        <v>7.8E-2</v>
      </c>
      <c r="BM136">
        <v>4.4161999999999999</v>
      </c>
      <c r="BN136"/>
      <c r="BO136"/>
      <c r="BP136"/>
      <c r="BQ136">
        <v>0</v>
      </c>
      <c r="BR136">
        <v>0.371006</v>
      </c>
      <c r="BS136">
        <v>0.26200000000000001</v>
      </c>
      <c r="BT136">
        <v>1.3793E-2</v>
      </c>
      <c r="BU136">
        <v>8.9310419999999997</v>
      </c>
      <c r="BV136">
        <v>5.2662000000000004</v>
      </c>
      <c r="BW136" s="4">
        <f t="shared" si="14"/>
        <v>2.3595812964</v>
      </c>
      <c r="BY136" s="4">
        <f t="shared" si="15"/>
        <v>18389.627134701033</v>
      </c>
      <c r="BZ136" s="4">
        <f t="shared" si="16"/>
        <v>1371.8920422913848</v>
      </c>
      <c r="CA136" s="4">
        <f t="shared" si="17"/>
        <v>0.53040743954640002</v>
      </c>
      <c r="CB136" s="4">
        <f t="shared" si="18"/>
        <v>30.030581211856557</v>
      </c>
    </row>
    <row r="137" spans="1:80" x14ac:dyDescent="0.25">
      <c r="A137" s="37">
        <v>41704</v>
      </c>
      <c r="B137" s="38">
        <v>3.7923611111111109E-2</v>
      </c>
      <c r="C137">
        <v>14.02</v>
      </c>
      <c r="D137">
        <v>1.845</v>
      </c>
      <c r="E137">
        <v>18449.53872</v>
      </c>
      <c r="F137">
        <v>4.7</v>
      </c>
      <c r="G137">
        <v>-9.6999999999999993</v>
      </c>
      <c r="H137">
        <v>742.5</v>
      </c>
      <c r="I137"/>
      <c r="J137">
        <v>0</v>
      </c>
      <c r="K137">
        <v>0.86580000000000001</v>
      </c>
      <c r="L137">
        <v>12.1381</v>
      </c>
      <c r="M137">
        <v>1.5972999999999999</v>
      </c>
      <c r="N137">
        <v>4.0690999999999997</v>
      </c>
      <c r="O137">
        <v>0</v>
      </c>
      <c r="P137">
        <v>4.0999999999999996</v>
      </c>
      <c r="Q137">
        <v>3.1181000000000001</v>
      </c>
      <c r="R137">
        <v>0</v>
      </c>
      <c r="S137">
        <v>3.1</v>
      </c>
      <c r="T137">
        <v>742.53560000000004</v>
      </c>
      <c r="U137"/>
      <c r="V137"/>
      <c r="W137">
        <v>0</v>
      </c>
      <c r="X137">
        <v>0</v>
      </c>
      <c r="Y137">
        <v>12.5</v>
      </c>
      <c r="Z137">
        <v>848</v>
      </c>
      <c r="AA137">
        <v>872</v>
      </c>
      <c r="AB137">
        <v>799</v>
      </c>
      <c r="AC137">
        <v>54</v>
      </c>
      <c r="AD137">
        <v>10.11</v>
      </c>
      <c r="AE137">
        <v>0.23</v>
      </c>
      <c r="AF137">
        <v>981</v>
      </c>
      <c r="AG137">
        <v>-5</v>
      </c>
      <c r="AH137">
        <v>11</v>
      </c>
      <c r="AI137">
        <v>17</v>
      </c>
      <c r="AJ137">
        <v>191</v>
      </c>
      <c r="AK137">
        <v>190.8</v>
      </c>
      <c r="AL137">
        <v>6.6</v>
      </c>
      <c r="AM137">
        <v>195</v>
      </c>
      <c r="AN137" t="s">
        <v>155</v>
      </c>
      <c r="AO137">
        <v>2</v>
      </c>
      <c r="AP137" s="39">
        <v>0.70450231481481485</v>
      </c>
      <c r="AQ137">
        <v>47.160065000000003</v>
      </c>
      <c r="AR137">
        <v>-88.490617</v>
      </c>
      <c r="AS137">
        <v>316.3</v>
      </c>
      <c r="AT137">
        <v>36.1</v>
      </c>
      <c r="AU137">
        <v>12</v>
      </c>
      <c r="AV137">
        <v>10</v>
      </c>
      <c r="AW137" t="s">
        <v>423</v>
      </c>
      <c r="AX137">
        <v>1.1975</v>
      </c>
      <c r="AY137">
        <v>1.2</v>
      </c>
      <c r="AZ137">
        <v>1.9370000000000001</v>
      </c>
      <c r="BA137">
        <v>14.048999999999999</v>
      </c>
      <c r="BB137">
        <v>13.22</v>
      </c>
      <c r="BC137">
        <v>0.94</v>
      </c>
      <c r="BD137">
        <v>15.504</v>
      </c>
      <c r="BE137">
        <v>2667.31</v>
      </c>
      <c r="BF137">
        <v>223.40299999999999</v>
      </c>
      <c r="BG137">
        <v>9.4E-2</v>
      </c>
      <c r="BH137">
        <v>0</v>
      </c>
      <c r="BI137">
        <v>9.4E-2</v>
      </c>
      <c r="BJ137">
        <v>7.1999999999999995E-2</v>
      </c>
      <c r="BK137">
        <v>0</v>
      </c>
      <c r="BL137">
        <v>7.1999999999999995E-2</v>
      </c>
      <c r="BM137">
        <v>5.3914</v>
      </c>
      <c r="BN137"/>
      <c r="BO137"/>
      <c r="BP137"/>
      <c r="BQ137">
        <v>0</v>
      </c>
      <c r="BR137">
        <v>0.41782799999999998</v>
      </c>
      <c r="BS137">
        <v>0.26200000000000001</v>
      </c>
      <c r="BT137">
        <v>1.3207E-2</v>
      </c>
      <c r="BU137">
        <v>10.058164</v>
      </c>
      <c r="BV137">
        <v>5.2662000000000004</v>
      </c>
      <c r="BW137" s="4">
        <f t="shared" si="14"/>
        <v>2.6573669287999997</v>
      </c>
      <c r="BY137" s="4">
        <f t="shared" si="15"/>
        <v>20427.023016304775</v>
      </c>
      <c r="BZ137" s="4">
        <f t="shared" si="16"/>
        <v>1710.8840828068485</v>
      </c>
      <c r="CA137" s="4">
        <f t="shared" si="17"/>
        <v>0.55139659701119992</v>
      </c>
      <c r="CB137" s="4">
        <f t="shared" si="18"/>
        <v>41.288883515641437</v>
      </c>
    </row>
    <row r="138" spans="1:80" x14ac:dyDescent="0.25">
      <c r="A138" s="37">
        <v>41704</v>
      </c>
      <c r="B138" s="38">
        <v>3.7935185185185183E-2</v>
      </c>
      <c r="C138">
        <v>14.02</v>
      </c>
      <c r="D138">
        <v>1.8733</v>
      </c>
      <c r="E138">
        <v>18733.121950000001</v>
      </c>
      <c r="F138">
        <v>4.7</v>
      </c>
      <c r="G138">
        <v>-9.6</v>
      </c>
      <c r="H138">
        <v>733.7</v>
      </c>
      <c r="I138"/>
      <c r="J138">
        <v>0</v>
      </c>
      <c r="K138">
        <v>0.86560000000000004</v>
      </c>
      <c r="L138">
        <v>12.1357</v>
      </c>
      <c r="M138">
        <v>1.6214999999999999</v>
      </c>
      <c r="N138">
        <v>4.0751999999999997</v>
      </c>
      <c r="O138">
        <v>0</v>
      </c>
      <c r="P138">
        <v>4.0999999999999996</v>
      </c>
      <c r="Q138">
        <v>3.1227999999999998</v>
      </c>
      <c r="R138">
        <v>0</v>
      </c>
      <c r="S138">
        <v>3.1</v>
      </c>
      <c r="T138">
        <v>733.69960000000003</v>
      </c>
      <c r="U138"/>
      <c r="V138"/>
      <c r="W138">
        <v>0</v>
      </c>
      <c r="X138">
        <v>0</v>
      </c>
      <c r="Y138">
        <v>12.4</v>
      </c>
      <c r="Z138">
        <v>847</v>
      </c>
      <c r="AA138">
        <v>871</v>
      </c>
      <c r="AB138">
        <v>797</v>
      </c>
      <c r="AC138">
        <v>54</v>
      </c>
      <c r="AD138">
        <v>10.11</v>
      </c>
      <c r="AE138">
        <v>0.23</v>
      </c>
      <c r="AF138">
        <v>981</v>
      </c>
      <c r="AG138">
        <v>-5</v>
      </c>
      <c r="AH138">
        <v>11</v>
      </c>
      <c r="AI138">
        <v>17</v>
      </c>
      <c r="AJ138">
        <v>191</v>
      </c>
      <c r="AK138">
        <v>190</v>
      </c>
      <c r="AL138">
        <v>6.7</v>
      </c>
      <c r="AM138">
        <v>195</v>
      </c>
      <c r="AN138" t="s">
        <v>155</v>
      </c>
      <c r="AO138">
        <v>2</v>
      </c>
      <c r="AP138" s="39">
        <v>0.70451388888888899</v>
      </c>
      <c r="AQ138">
        <v>47.159930000000003</v>
      </c>
      <c r="AR138">
        <v>-88.490555999999998</v>
      </c>
      <c r="AS138">
        <v>316</v>
      </c>
      <c r="AT138">
        <v>35.1</v>
      </c>
      <c r="AU138">
        <v>12</v>
      </c>
      <c r="AV138">
        <v>10</v>
      </c>
      <c r="AW138" t="s">
        <v>423</v>
      </c>
      <c r="AX138">
        <v>1</v>
      </c>
      <c r="AY138">
        <v>1.2</v>
      </c>
      <c r="AZ138">
        <v>1.7</v>
      </c>
      <c r="BA138">
        <v>14.048999999999999</v>
      </c>
      <c r="BB138">
        <v>13.19</v>
      </c>
      <c r="BC138">
        <v>0.94</v>
      </c>
      <c r="BD138">
        <v>15.53</v>
      </c>
      <c r="BE138">
        <v>2662.74</v>
      </c>
      <c r="BF138">
        <v>226.441</v>
      </c>
      <c r="BG138">
        <v>9.4E-2</v>
      </c>
      <c r="BH138">
        <v>0</v>
      </c>
      <c r="BI138">
        <v>9.4E-2</v>
      </c>
      <c r="BJ138">
        <v>7.1999999999999995E-2</v>
      </c>
      <c r="BK138">
        <v>0</v>
      </c>
      <c r="BL138">
        <v>7.1999999999999995E-2</v>
      </c>
      <c r="BM138">
        <v>5.3192000000000004</v>
      </c>
      <c r="BN138"/>
      <c r="BO138"/>
      <c r="BP138"/>
      <c r="BQ138">
        <v>0</v>
      </c>
      <c r="BR138">
        <v>0.428452</v>
      </c>
      <c r="BS138">
        <v>0.261793</v>
      </c>
      <c r="BT138">
        <v>1.4E-2</v>
      </c>
      <c r="BU138">
        <v>10.313910999999999</v>
      </c>
      <c r="BV138">
        <v>5.2620392999999996</v>
      </c>
      <c r="BW138" s="4">
        <f t="shared" si="14"/>
        <v>2.7249352861999996</v>
      </c>
      <c r="BY138" s="4">
        <f t="shared" si="15"/>
        <v>20910.52873459299</v>
      </c>
      <c r="BZ138" s="4">
        <f t="shared" si="16"/>
        <v>1778.243853019811</v>
      </c>
      <c r="CA138" s="4">
        <f t="shared" si="17"/>
        <v>0.56541685214879989</v>
      </c>
      <c r="CB138" s="4">
        <f t="shared" si="18"/>
        <v>41.771740554859676</v>
      </c>
    </row>
    <row r="139" spans="1:80" x14ac:dyDescent="0.25">
      <c r="A139" s="37">
        <v>41704</v>
      </c>
      <c r="B139" s="38">
        <v>3.7946759259259256E-2</v>
      </c>
      <c r="C139">
        <v>14.029</v>
      </c>
      <c r="D139">
        <v>1.8132999999999999</v>
      </c>
      <c r="E139">
        <v>18133.181820000002</v>
      </c>
      <c r="F139">
        <v>4.8</v>
      </c>
      <c r="G139">
        <v>-8</v>
      </c>
      <c r="H139">
        <v>730.7</v>
      </c>
      <c r="I139"/>
      <c r="J139">
        <v>0</v>
      </c>
      <c r="K139">
        <v>0.86609999999999998</v>
      </c>
      <c r="L139">
        <v>12.1502</v>
      </c>
      <c r="M139">
        <v>1.5705</v>
      </c>
      <c r="N139">
        <v>4.1573000000000002</v>
      </c>
      <c r="O139">
        <v>0</v>
      </c>
      <c r="P139">
        <v>4.2</v>
      </c>
      <c r="Q139">
        <v>3.1856</v>
      </c>
      <c r="R139">
        <v>0</v>
      </c>
      <c r="S139">
        <v>3.2</v>
      </c>
      <c r="T139">
        <v>730.73910000000001</v>
      </c>
      <c r="U139"/>
      <c r="V139"/>
      <c r="W139">
        <v>0</v>
      </c>
      <c r="X139">
        <v>0</v>
      </c>
      <c r="Y139">
        <v>12.4</v>
      </c>
      <c r="Z139">
        <v>848</v>
      </c>
      <c r="AA139">
        <v>871</v>
      </c>
      <c r="AB139">
        <v>797</v>
      </c>
      <c r="AC139">
        <v>54</v>
      </c>
      <c r="AD139">
        <v>10.11</v>
      </c>
      <c r="AE139">
        <v>0.23</v>
      </c>
      <c r="AF139">
        <v>981</v>
      </c>
      <c r="AG139">
        <v>-5</v>
      </c>
      <c r="AH139">
        <v>11.207000000000001</v>
      </c>
      <c r="AI139">
        <v>17</v>
      </c>
      <c r="AJ139">
        <v>191</v>
      </c>
      <c r="AK139">
        <v>190</v>
      </c>
      <c r="AL139">
        <v>6.9</v>
      </c>
      <c r="AM139">
        <v>195</v>
      </c>
      <c r="AN139" t="s">
        <v>155</v>
      </c>
      <c r="AO139">
        <v>2</v>
      </c>
      <c r="AP139" s="39">
        <v>0.70452546296296292</v>
      </c>
      <c r="AQ139">
        <v>47.159807000000001</v>
      </c>
      <c r="AR139">
        <v>-88.490452000000005</v>
      </c>
      <c r="AS139">
        <v>315.8</v>
      </c>
      <c r="AT139">
        <v>35.1</v>
      </c>
      <c r="AU139">
        <v>12</v>
      </c>
      <c r="AV139">
        <v>10</v>
      </c>
      <c r="AW139" t="s">
        <v>423</v>
      </c>
      <c r="AX139">
        <v>1.0605</v>
      </c>
      <c r="AY139">
        <v>1.2605</v>
      </c>
      <c r="AZ139">
        <v>1.7605</v>
      </c>
      <c r="BA139">
        <v>14.048999999999999</v>
      </c>
      <c r="BB139">
        <v>13.24</v>
      </c>
      <c r="BC139">
        <v>0.94</v>
      </c>
      <c r="BD139">
        <v>15.461</v>
      </c>
      <c r="BE139">
        <v>2673.0520000000001</v>
      </c>
      <c r="BF139">
        <v>219.90899999999999</v>
      </c>
      <c r="BG139">
        <v>9.6000000000000002E-2</v>
      </c>
      <c r="BH139">
        <v>0</v>
      </c>
      <c r="BI139">
        <v>9.6000000000000002E-2</v>
      </c>
      <c r="BJ139">
        <v>7.2999999999999995E-2</v>
      </c>
      <c r="BK139">
        <v>0</v>
      </c>
      <c r="BL139">
        <v>7.2999999999999995E-2</v>
      </c>
      <c r="BM139">
        <v>5.3118999999999996</v>
      </c>
      <c r="BN139"/>
      <c r="BO139"/>
      <c r="BP139"/>
      <c r="BQ139">
        <v>0</v>
      </c>
      <c r="BR139">
        <v>0.46176099999999998</v>
      </c>
      <c r="BS139">
        <v>0.260793</v>
      </c>
      <c r="BT139">
        <v>1.3793E-2</v>
      </c>
      <c r="BU139">
        <v>11.115741999999999</v>
      </c>
      <c r="BV139">
        <v>5.2419393000000003</v>
      </c>
      <c r="BW139" s="4">
        <f t="shared" ref="BW139:BW140" si="19">BU139*0.2642</f>
        <v>2.9367790363999995</v>
      </c>
      <c r="BY139" s="4">
        <f t="shared" ref="BY139:BY140" si="20">BE139*$BU139*0.7614</f>
        <v>22623.444991222255</v>
      </c>
      <c r="BZ139" s="4">
        <f t="shared" ref="BZ139:BZ140" si="21">BF139*$BU139*0.7614</f>
        <v>1861.2055300737488</v>
      </c>
      <c r="CA139" s="4">
        <f t="shared" ref="CA139:CA140" si="22">BJ139*$BU139*0.7614</f>
        <v>0.61783739499239987</v>
      </c>
      <c r="CB139" s="4">
        <f t="shared" ref="CB139:CB140" si="23">BM139*$BU139*0.7614</f>
        <v>44.957403540549713</v>
      </c>
    </row>
    <row r="140" spans="1:80" x14ac:dyDescent="0.25">
      <c r="A140" s="37">
        <v>41704</v>
      </c>
      <c r="B140" s="38">
        <v>3.795833333333333E-2</v>
      </c>
      <c r="C140">
        <v>14.03</v>
      </c>
      <c r="D140">
        <v>1.7864</v>
      </c>
      <c r="E140">
        <v>17864.125639999998</v>
      </c>
      <c r="F140">
        <v>4.8</v>
      </c>
      <c r="G140">
        <v>-8</v>
      </c>
      <c r="H140">
        <v>704.1</v>
      </c>
      <c r="I140"/>
      <c r="J140">
        <v>0</v>
      </c>
      <c r="K140">
        <v>0.86629999999999996</v>
      </c>
      <c r="L140">
        <v>12.154400000000001</v>
      </c>
      <c r="M140">
        <v>1.5476000000000001</v>
      </c>
      <c r="N140">
        <v>4.1582999999999997</v>
      </c>
      <c r="O140">
        <v>0</v>
      </c>
      <c r="P140">
        <v>4.2</v>
      </c>
      <c r="Q140">
        <v>3.1865000000000001</v>
      </c>
      <c r="R140">
        <v>0</v>
      </c>
      <c r="S140">
        <v>3.2</v>
      </c>
      <c r="T140">
        <v>704.08169999999996</v>
      </c>
      <c r="U140"/>
      <c r="V140"/>
      <c r="W140">
        <v>0</v>
      </c>
      <c r="X140">
        <v>0</v>
      </c>
      <c r="Y140">
        <v>12.4</v>
      </c>
      <c r="Z140">
        <v>847</v>
      </c>
      <c r="AA140">
        <v>869</v>
      </c>
      <c r="AB140">
        <v>797</v>
      </c>
      <c r="AC140">
        <v>54</v>
      </c>
      <c r="AD140">
        <v>10.11</v>
      </c>
      <c r="AE140">
        <v>0.23</v>
      </c>
      <c r="AF140">
        <v>981</v>
      </c>
      <c r="AG140">
        <v>-5</v>
      </c>
      <c r="AH140">
        <v>12</v>
      </c>
      <c r="AI140">
        <v>17</v>
      </c>
      <c r="AJ140">
        <v>191</v>
      </c>
      <c r="AK140">
        <v>190</v>
      </c>
      <c r="AL140">
        <v>6.8</v>
      </c>
      <c r="AM140">
        <v>195</v>
      </c>
      <c r="AN140" t="s">
        <v>155</v>
      </c>
      <c r="AO140">
        <v>2</v>
      </c>
      <c r="AP140" s="39">
        <v>0.70453703703703707</v>
      </c>
      <c r="AQ140">
        <v>47.159697999999999</v>
      </c>
      <c r="AR140">
        <v>-88.490308999999996</v>
      </c>
      <c r="AS140">
        <v>315.60000000000002</v>
      </c>
      <c r="AT140">
        <v>35.200000000000003</v>
      </c>
      <c r="AU140">
        <v>12</v>
      </c>
      <c r="AV140">
        <v>10</v>
      </c>
      <c r="AW140" t="s">
        <v>423</v>
      </c>
      <c r="AX140">
        <v>1.1000000000000001</v>
      </c>
      <c r="AY140">
        <v>1.3</v>
      </c>
      <c r="AZ140">
        <v>1.8</v>
      </c>
      <c r="BA140">
        <v>14.048999999999999</v>
      </c>
      <c r="BB140">
        <v>13.27</v>
      </c>
      <c r="BC140">
        <v>0.94</v>
      </c>
      <c r="BD140">
        <v>15.430999999999999</v>
      </c>
      <c r="BE140">
        <v>2678.14</v>
      </c>
      <c r="BF140">
        <v>217.03700000000001</v>
      </c>
      <c r="BG140">
        <v>9.6000000000000002E-2</v>
      </c>
      <c r="BH140">
        <v>0</v>
      </c>
      <c r="BI140">
        <v>9.6000000000000002E-2</v>
      </c>
      <c r="BJ140">
        <v>7.3999999999999996E-2</v>
      </c>
      <c r="BK140">
        <v>0</v>
      </c>
      <c r="BL140">
        <v>7.3999999999999996E-2</v>
      </c>
      <c r="BM140">
        <v>5.1261000000000001</v>
      </c>
      <c r="BN140"/>
      <c r="BO140"/>
      <c r="BP140"/>
      <c r="BQ140">
        <v>0</v>
      </c>
      <c r="BR140">
        <v>0.47047800000000001</v>
      </c>
      <c r="BS140">
        <v>0.26020700000000002</v>
      </c>
      <c r="BT140">
        <v>1.3207E-2</v>
      </c>
      <c r="BU140">
        <v>11.325582000000001</v>
      </c>
      <c r="BV140">
        <v>5.2301606999999999</v>
      </c>
      <c r="BW140" s="4">
        <f t="shared" si="19"/>
        <v>2.9922187644</v>
      </c>
      <c r="BY140" s="4">
        <f t="shared" si="20"/>
        <v>23094.399666733269</v>
      </c>
      <c r="BZ140" s="4">
        <f t="shared" si="21"/>
        <v>1871.5747572825876</v>
      </c>
      <c r="CA140" s="4">
        <f t="shared" si="22"/>
        <v>0.6381240619752</v>
      </c>
      <c r="CB140" s="4">
        <f t="shared" si="23"/>
        <v>44.203888568798277</v>
      </c>
    </row>
    <row r="141" spans="1:80" x14ac:dyDescent="0.25">
      <c r="A141" s="37">
        <v>41704</v>
      </c>
      <c r="B141" s="38">
        <v>3.7969907407407411E-2</v>
      </c>
      <c r="C141">
        <v>14.03</v>
      </c>
      <c r="D141">
        <v>1.8823000000000001</v>
      </c>
      <c r="E141">
        <v>18823.37861</v>
      </c>
      <c r="F141">
        <v>4.9000000000000004</v>
      </c>
      <c r="G141">
        <v>-6.9</v>
      </c>
      <c r="H141">
        <v>749.1</v>
      </c>
      <c r="I141"/>
      <c r="J141">
        <v>0</v>
      </c>
      <c r="K141">
        <v>0.86550000000000005</v>
      </c>
      <c r="L141">
        <v>12.1424</v>
      </c>
      <c r="M141">
        <v>1.6291</v>
      </c>
      <c r="N141">
        <v>4.2699999999999996</v>
      </c>
      <c r="O141">
        <v>0</v>
      </c>
      <c r="P141">
        <v>4.3</v>
      </c>
      <c r="Q141">
        <v>3.2719999999999998</v>
      </c>
      <c r="R141">
        <v>0</v>
      </c>
      <c r="S141">
        <v>3.3</v>
      </c>
      <c r="T141">
        <v>749.09069999999997</v>
      </c>
      <c r="U141"/>
      <c r="V141"/>
      <c r="W141">
        <v>0</v>
      </c>
      <c r="X141">
        <v>0</v>
      </c>
      <c r="Y141">
        <v>12.3</v>
      </c>
      <c r="Z141">
        <v>848</v>
      </c>
      <c r="AA141">
        <v>871</v>
      </c>
      <c r="AB141">
        <v>796</v>
      </c>
      <c r="AC141">
        <v>54</v>
      </c>
      <c r="AD141">
        <v>10.11</v>
      </c>
      <c r="AE141">
        <v>0.23</v>
      </c>
      <c r="AF141">
        <v>981</v>
      </c>
      <c r="AG141">
        <v>-5</v>
      </c>
      <c r="AH141">
        <v>12</v>
      </c>
      <c r="AI141">
        <v>17</v>
      </c>
      <c r="AJ141">
        <v>191</v>
      </c>
      <c r="AK141">
        <v>190</v>
      </c>
      <c r="AL141">
        <v>6.9</v>
      </c>
      <c r="AM141">
        <v>195</v>
      </c>
      <c r="AN141" t="s">
        <v>155</v>
      </c>
      <c r="AO141">
        <v>2</v>
      </c>
      <c r="AP141" s="39">
        <v>0.70454861111111111</v>
      </c>
      <c r="AQ141">
        <v>47.159587999999999</v>
      </c>
      <c r="AR141">
        <v>-88.490174999999994</v>
      </c>
      <c r="AS141">
        <v>315.5</v>
      </c>
      <c r="AT141">
        <v>35.200000000000003</v>
      </c>
      <c r="AU141">
        <v>12</v>
      </c>
      <c r="AV141">
        <v>10</v>
      </c>
      <c r="AW141" t="s">
        <v>423</v>
      </c>
      <c r="AX141">
        <v>1.1000000000000001</v>
      </c>
      <c r="AY141">
        <v>1.3</v>
      </c>
      <c r="AZ141">
        <v>1.8</v>
      </c>
      <c r="BA141">
        <v>14.048999999999999</v>
      </c>
      <c r="BB141">
        <v>13.18</v>
      </c>
      <c r="BC141">
        <v>0.94</v>
      </c>
      <c r="BD141">
        <v>15.545</v>
      </c>
      <c r="BE141">
        <v>2661.154</v>
      </c>
      <c r="BF141">
        <v>227.24100000000001</v>
      </c>
      <c r="BG141">
        <v>9.8000000000000004E-2</v>
      </c>
      <c r="BH141">
        <v>0</v>
      </c>
      <c r="BI141">
        <v>9.8000000000000004E-2</v>
      </c>
      <c r="BJ141">
        <v>7.4999999999999997E-2</v>
      </c>
      <c r="BK141">
        <v>0</v>
      </c>
      <c r="BL141">
        <v>7.4999999999999997E-2</v>
      </c>
      <c r="BM141">
        <v>5.4245000000000001</v>
      </c>
      <c r="BN141"/>
      <c r="BO141"/>
      <c r="BP141"/>
      <c r="BQ141">
        <v>0</v>
      </c>
      <c r="BR141">
        <v>0.435863</v>
      </c>
      <c r="BS141">
        <v>0.26120700000000002</v>
      </c>
      <c r="BT141">
        <v>1.3793E-2</v>
      </c>
      <c r="BU141">
        <v>10.492312</v>
      </c>
      <c r="BV141">
        <v>5.2502607000000001</v>
      </c>
      <c r="BW141" s="4">
        <f t="shared" ref="BW141:BW143" si="24">BU141*0.2642</f>
        <v>2.7720688303999999</v>
      </c>
      <c r="BY141" s="4">
        <f t="shared" ref="BY141:BY143" si="25">BE141*$BU141*0.7614</f>
        <v>21259.550437783746</v>
      </c>
      <c r="BZ141" s="4">
        <f t="shared" ref="BZ141:BZ143" si="26">BF141*$BU141*0.7614</f>
        <v>1815.3934349655888</v>
      </c>
      <c r="CA141" s="4">
        <f t="shared" ref="CA141:CA143" si="27">BJ141*$BU141*0.7614</f>
        <v>0.59916347675999992</v>
      </c>
      <c r="CB141" s="4">
        <f t="shared" ref="CB141:CB143" si="28">BM141*$BU141*0.7614</f>
        <v>43.335497062461599</v>
      </c>
    </row>
    <row r="142" spans="1:80" x14ac:dyDescent="0.25">
      <c r="A142" s="37">
        <v>41704</v>
      </c>
      <c r="B142" s="38">
        <v>3.7981481481481484E-2</v>
      </c>
      <c r="C142">
        <v>14.010999999999999</v>
      </c>
      <c r="D142">
        <v>1.9245000000000001</v>
      </c>
      <c r="E142">
        <v>19245.429499999998</v>
      </c>
      <c r="F142">
        <v>5.3</v>
      </c>
      <c r="G142">
        <v>4.4000000000000004</v>
      </c>
      <c r="H142">
        <v>791.7</v>
      </c>
      <c r="I142"/>
      <c r="J142">
        <v>0</v>
      </c>
      <c r="K142">
        <v>0.86529999999999996</v>
      </c>
      <c r="L142">
        <v>12.124000000000001</v>
      </c>
      <c r="M142">
        <v>1.6653</v>
      </c>
      <c r="N142">
        <v>4.5792000000000002</v>
      </c>
      <c r="O142">
        <v>3.7686000000000002</v>
      </c>
      <c r="P142">
        <v>8.3000000000000007</v>
      </c>
      <c r="Q142">
        <v>3.5089999999999999</v>
      </c>
      <c r="R142">
        <v>2.8877999999999999</v>
      </c>
      <c r="S142">
        <v>6.4</v>
      </c>
      <c r="T142">
        <v>791.74950000000001</v>
      </c>
      <c r="U142"/>
      <c r="V142"/>
      <c r="W142">
        <v>0</v>
      </c>
      <c r="X142">
        <v>0</v>
      </c>
      <c r="Y142">
        <v>12.3</v>
      </c>
      <c r="Z142">
        <v>848</v>
      </c>
      <c r="AA142">
        <v>870</v>
      </c>
      <c r="AB142">
        <v>797</v>
      </c>
      <c r="AC142">
        <v>54</v>
      </c>
      <c r="AD142">
        <v>10.11</v>
      </c>
      <c r="AE142">
        <v>0.23</v>
      </c>
      <c r="AF142">
        <v>981</v>
      </c>
      <c r="AG142">
        <v>-5</v>
      </c>
      <c r="AH142">
        <v>12</v>
      </c>
      <c r="AI142">
        <v>17</v>
      </c>
      <c r="AJ142">
        <v>191</v>
      </c>
      <c r="AK142">
        <v>190</v>
      </c>
      <c r="AL142">
        <v>7.2</v>
      </c>
      <c r="AM142">
        <v>195</v>
      </c>
      <c r="AN142" t="s">
        <v>155</v>
      </c>
      <c r="AO142">
        <v>2</v>
      </c>
      <c r="AP142" s="39">
        <v>0.70456018518518526</v>
      </c>
      <c r="AQ142">
        <v>47.159497000000002</v>
      </c>
      <c r="AR142">
        <v>-88.490002000000004</v>
      </c>
      <c r="AS142">
        <v>315.5</v>
      </c>
      <c r="AT142">
        <v>35.6</v>
      </c>
      <c r="AU142">
        <v>12</v>
      </c>
      <c r="AV142">
        <v>10</v>
      </c>
      <c r="AW142" t="s">
        <v>423</v>
      </c>
      <c r="AX142">
        <v>1.1605000000000001</v>
      </c>
      <c r="AY142">
        <v>1.3605</v>
      </c>
      <c r="AZ142">
        <v>1.8605</v>
      </c>
      <c r="BA142">
        <v>14.048999999999999</v>
      </c>
      <c r="BB142">
        <v>13.15</v>
      </c>
      <c r="BC142">
        <v>0.94</v>
      </c>
      <c r="BD142">
        <v>15.564</v>
      </c>
      <c r="BE142">
        <v>2652.87</v>
      </c>
      <c r="BF142">
        <v>231.92699999999999</v>
      </c>
      <c r="BG142">
        <v>0.105</v>
      </c>
      <c r="BH142">
        <v>8.5999999999999993E-2</v>
      </c>
      <c r="BI142">
        <v>0.191</v>
      </c>
      <c r="BJ142">
        <v>0.08</v>
      </c>
      <c r="BK142">
        <v>6.6000000000000003E-2</v>
      </c>
      <c r="BL142">
        <v>0.14699999999999999</v>
      </c>
      <c r="BM142">
        <v>5.7243000000000004</v>
      </c>
      <c r="BN142"/>
      <c r="BO142"/>
      <c r="BP142"/>
      <c r="BQ142">
        <v>0</v>
      </c>
      <c r="BR142">
        <v>0.43699700000000002</v>
      </c>
      <c r="BS142">
        <v>0.26241399999999998</v>
      </c>
      <c r="BT142">
        <v>1.2999999999999999E-2</v>
      </c>
      <c r="BU142">
        <v>10.519610999999999</v>
      </c>
      <c r="BV142">
        <v>5.2745214000000002</v>
      </c>
      <c r="BW142" s="4">
        <f t="shared" si="24"/>
        <v>2.7792812261999997</v>
      </c>
      <c r="BY142" s="4">
        <f t="shared" si="25"/>
        <v>21248.511954120193</v>
      </c>
      <c r="BZ142" s="4">
        <f t="shared" si="26"/>
        <v>1857.6498780502754</v>
      </c>
      <c r="CA142" s="4">
        <f t="shared" si="27"/>
        <v>0.64077054523199994</v>
      </c>
      <c r="CB142" s="4">
        <f t="shared" si="28"/>
        <v>45.849535400894219</v>
      </c>
    </row>
    <row r="143" spans="1:80" x14ac:dyDescent="0.25">
      <c r="A143" s="37">
        <v>41704</v>
      </c>
      <c r="B143" s="38">
        <v>3.7993055555555558E-2</v>
      </c>
      <c r="C143">
        <v>13.98</v>
      </c>
      <c r="D143">
        <v>1.9375</v>
      </c>
      <c r="E143">
        <v>19375.48918</v>
      </c>
      <c r="F143">
        <v>5.2</v>
      </c>
      <c r="G143">
        <v>2.7</v>
      </c>
      <c r="H143">
        <v>809.5</v>
      </c>
      <c r="I143"/>
      <c r="J143">
        <v>0</v>
      </c>
      <c r="K143">
        <v>0.86539999999999995</v>
      </c>
      <c r="L143">
        <v>12.099</v>
      </c>
      <c r="M143">
        <v>1.6768000000000001</v>
      </c>
      <c r="N143">
        <v>4.5003000000000002</v>
      </c>
      <c r="O143">
        <v>2.3367</v>
      </c>
      <c r="P143">
        <v>6.8</v>
      </c>
      <c r="Q143">
        <v>3.4485000000000001</v>
      </c>
      <c r="R143">
        <v>1.7906</v>
      </c>
      <c r="S143">
        <v>5.2</v>
      </c>
      <c r="T143">
        <v>809.51329999999996</v>
      </c>
      <c r="U143"/>
      <c r="V143"/>
      <c r="W143">
        <v>0</v>
      </c>
      <c r="X143">
        <v>0</v>
      </c>
      <c r="Y143">
        <v>12.3</v>
      </c>
      <c r="Z143">
        <v>848</v>
      </c>
      <c r="AA143">
        <v>871</v>
      </c>
      <c r="AB143">
        <v>797</v>
      </c>
      <c r="AC143">
        <v>54</v>
      </c>
      <c r="AD143">
        <v>10.11</v>
      </c>
      <c r="AE143">
        <v>0.23</v>
      </c>
      <c r="AF143">
        <v>981</v>
      </c>
      <c r="AG143">
        <v>-5</v>
      </c>
      <c r="AH143">
        <v>12</v>
      </c>
      <c r="AI143">
        <v>17</v>
      </c>
      <c r="AJ143">
        <v>191</v>
      </c>
      <c r="AK143">
        <v>190</v>
      </c>
      <c r="AL143">
        <v>7.3</v>
      </c>
      <c r="AM143">
        <v>195</v>
      </c>
      <c r="AN143" t="s">
        <v>155</v>
      </c>
      <c r="AO143">
        <v>2</v>
      </c>
      <c r="AP143" s="39">
        <v>0.70457175925925919</v>
      </c>
      <c r="AQ143">
        <v>47.159407000000002</v>
      </c>
      <c r="AR143">
        <v>-88.489822000000004</v>
      </c>
      <c r="AS143">
        <v>315.5</v>
      </c>
      <c r="AT143">
        <v>36.4</v>
      </c>
      <c r="AU143">
        <v>12</v>
      </c>
      <c r="AV143">
        <v>10</v>
      </c>
      <c r="AW143" t="s">
        <v>423</v>
      </c>
      <c r="AX143">
        <v>1.079</v>
      </c>
      <c r="AY143">
        <v>1.4</v>
      </c>
      <c r="AZ143">
        <v>1.9</v>
      </c>
      <c r="BA143">
        <v>14.048999999999999</v>
      </c>
      <c r="BB143">
        <v>13.16</v>
      </c>
      <c r="BC143">
        <v>0.94</v>
      </c>
      <c r="BD143">
        <v>15.547000000000001</v>
      </c>
      <c r="BE143">
        <v>2649.6439999999998</v>
      </c>
      <c r="BF143">
        <v>233.72800000000001</v>
      </c>
      <c r="BG143">
        <v>0.10299999999999999</v>
      </c>
      <c r="BH143">
        <v>5.3999999999999999E-2</v>
      </c>
      <c r="BI143">
        <v>0.157</v>
      </c>
      <c r="BJ143">
        <v>7.9000000000000001E-2</v>
      </c>
      <c r="BK143">
        <v>4.1000000000000002E-2</v>
      </c>
      <c r="BL143">
        <v>0.12</v>
      </c>
      <c r="BM143">
        <v>5.8577000000000004</v>
      </c>
      <c r="BN143"/>
      <c r="BO143"/>
      <c r="BP143"/>
      <c r="BQ143">
        <v>0</v>
      </c>
      <c r="BR143">
        <v>0.42352200000000001</v>
      </c>
      <c r="BS143">
        <v>0.263793</v>
      </c>
      <c r="BT143">
        <v>1.2999999999999999E-2</v>
      </c>
      <c r="BU143">
        <v>10.195233</v>
      </c>
      <c r="BV143">
        <v>5.3022393000000001</v>
      </c>
      <c r="BW143" s="4">
        <f t="shared" si="24"/>
        <v>2.6935805585999999</v>
      </c>
      <c r="BY143" s="4">
        <f t="shared" si="25"/>
        <v>20568.26007288539</v>
      </c>
      <c r="BZ143" s="4">
        <f t="shared" si="26"/>
        <v>1814.3487541403135</v>
      </c>
      <c r="CA143" s="4">
        <f t="shared" si="27"/>
        <v>0.61324938208979995</v>
      </c>
      <c r="CB143" s="4">
        <f t="shared" si="28"/>
        <v>45.471277284397736</v>
      </c>
    </row>
    <row r="144" spans="1:80" x14ac:dyDescent="0.25">
      <c r="A144" s="37"/>
      <c r="B144" s="38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 s="39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</row>
    <row r="145" spans="1:74" x14ac:dyDescent="0.25">
      <c r="A145" s="37"/>
      <c r="B145" s="38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 s="39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</row>
    <row r="146" spans="1:74" x14ac:dyDescent="0.25">
      <c r="A146" s="37"/>
      <c r="B146" s="38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 s="39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</row>
    <row r="147" spans="1:74" x14ac:dyDescent="0.25">
      <c r="A147" s="37"/>
      <c r="B147" s="38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 s="39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</row>
    <row r="148" spans="1:74" x14ac:dyDescent="0.25">
      <c r="A148" s="37"/>
      <c r="B148" s="3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 s="39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</row>
    <row r="149" spans="1:74" x14ac:dyDescent="0.25">
      <c r="A149" s="37"/>
      <c r="B149" s="38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 s="3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</row>
    <row r="150" spans="1:74" x14ac:dyDescent="0.25">
      <c r="A150" s="37"/>
      <c r="B150" s="38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 s="39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</row>
    <row r="151" spans="1:74" x14ac:dyDescent="0.25">
      <c r="A151" s="37"/>
      <c r="B151" s="38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 s="39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</row>
    <row r="152" spans="1:74" x14ac:dyDescent="0.25">
      <c r="A152" s="37"/>
      <c r="B152" s="38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 s="39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</row>
    <row r="153" spans="1:74" x14ac:dyDescent="0.25">
      <c r="A153" s="37"/>
      <c r="B153" s="38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 s="39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</row>
    <row r="154" spans="1:74" x14ac:dyDescent="0.25">
      <c r="A154" s="37"/>
      <c r="B154" s="38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 s="39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</row>
    <row r="155" spans="1:74" x14ac:dyDescent="0.25">
      <c r="A155" s="37"/>
      <c r="B155" s="38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 s="39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</row>
    <row r="156" spans="1:74" x14ac:dyDescent="0.25">
      <c r="A156" s="37"/>
      <c r="B156" s="38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 s="39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</row>
  </sheetData>
  <customSheetViews>
    <customSheetView guid="{2B424CCC-7244-4294-A128-8AE125D4F682}">
      <pane ySplit="9" topLeftCell="A10" activePane="bottomLeft" state="frozen"/>
      <selection pane="bottomLeft" activeCell="BW16" sqref="BW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41"/>
  <sheetViews>
    <sheetView workbookViewId="0">
      <pane xSplit="2" ySplit="9" topLeftCell="BR10" activePane="bottomRight" state="frozen"/>
      <selection pane="topRight" activeCell="C1" sqref="C1"/>
      <selection pane="bottomLeft" activeCell="A10" sqref="A10"/>
      <selection pane="bottomRight" activeCell="CD5" sqref="CD5"/>
    </sheetView>
  </sheetViews>
  <sheetFormatPr defaultRowHeight="15" x14ac:dyDescent="0.25"/>
  <cols>
    <col min="1" max="1" width="13.85546875" style="2" bestFit="1" customWidth="1"/>
    <col min="2" max="2" width="13.28515625" style="9" bestFit="1" customWidth="1"/>
    <col min="3" max="4" width="12" style="4" bestFit="1" customWidth="1"/>
    <col min="5" max="5" width="14.85546875" style="4" bestFit="1" customWidth="1"/>
    <col min="6" max="8" width="12" style="4" bestFit="1" customWidth="1"/>
    <col min="9" max="9" width="9.85546875" style="4" bestFit="1" customWidth="1"/>
    <col min="10" max="10" width="12" style="4" bestFit="1" customWidth="1"/>
    <col min="11" max="11" width="27.28515625" style="4" bestFit="1" customWidth="1"/>
    <col min="12" max="20" width="12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12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3" width="12" style="4" bestFit="1" customWidth="1"/>
    <col min="44" max="44" width="12.7109375" style="4" bestFit="1" customWidth="1"/>
    <col min="45" max="45" width="12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2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12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5" width="12" style="4" bestFit="1" customWidth="1"/>
    <col min="76" max="76" width="6.42578125" style="4" bestFit="1" customWidth="1"/>
    <col min="77" max="77" width="12" style="4" bestFit="1" customWidth="1"/>
    <col min="78" max="80" width="9.140625" style="4"/>
    <col min="81" max="81" width="14.7109375" style="4" bestFit="1" customWidth="1"/>
    <col min="82" max="82" width="3.28515625" style="4" customWidth="1"/>
    <col min="83" max="86" width="9.140625" style="4"/>
    <col min="87" max="87" width="14.7109375" style="4" bestFit="1" customWidth="1"/>
    <col min="88" max="16384" width="9.140625" style="4"/>
  </cols>
  <sheetData>
    <row r="1" spans="1:87" s="1" customFormat="1" x14ac:dyDescent="0.25">
      <c r="A1" s="7" t="s">
        <v>0</v>
      </c>
      <c r="B1" s="8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173</v>
      </c>
      <c r="BY1" s="1" t="s">
        <v>2</v>
      </c>
      <c r="BZ1" s="1" t="s">
        <v>3</v>
      </c>
      <c r="CA1" s="1" t="s">
        <v>4</v>
      </c>
      <c r="CB1" s="1" t="s">
        <v>6</v>
      </c>
      <c r="CC1" s="1" t="s">
        <v>190</v>
      </c>
      <c r="CE1" s="1" t="s">
        <v>2</v>
      </c>
      <c r="CF1" s="1" t="s">
        <v>3</v>
      </c>
      <c r="CG1" s="1" t="s">
        <v>4</v>
      </c>
      <c r="CH1" s="1" t="s">
        <v>6</v>
      </c>
      <c r="CI1" s="1" t="s">
        <v>190</v>
      </c>
    </row>
    <row r="2" spans="1:87" s="1" customFormat="1" x14ac:dyDescent="0.25">
      <c r="A2" s="7" t="s">
        <v>72</v>
      </c>
      <c r="B2" s="8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  <c r="CC2" s="1" t="s">
        <v>201</v>
      </c>
      <c r="CI2" s="1" t="s">
        <v>201</v>
      </c>
    </row>
    <row r="3" spans="1:87" s="1" customFormat="1" x14ac:dyDescent="0.25">
      <c r="A3" s="7" t="s">
        <v>145</v>
      </c>
      <c r="B3" s="8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  <c r="BW3" s="1" t="s">
        <v>174</v>
      </c>
      <c r="BY3" s="1" t="s">
        <v>189</v>
      </c>
      <c r="BZ3" s="1" t="s">
        <v>189</v>
      </c>
      <c r="CA3" s="1" t="s">
        <v>189</v>
      </c>
      <c r="CB3" s="1" t="s">
        <v>189</v>
      </c>
      <c r="CC3" s="1" t="s">
        <v>189</v>
      </c>
      <c r="CE3" s="1" t="s">
        <v>175</v>
      </c>
      <c r="CF3" s="1" t="s">
        <v>175</v>
      </c>
      <c r="CG3" s="1" t="s">
        <v>175</v>
      </c>
      <c r="CH3" s="1" t="s">
        <v>175</v>
      </c>
      <c r="CI3" s="1" t="s">
        <v>175</v>
      </c>
    </row>
    <row r="4" spans="1:87" s="16" customFormat="1" x14ac:dyDescent="0.25">
      <c r="A4" s="7" t="s">
        <v>202</v>
      </c>
    </row>
    <row r="5" spans="1:87" s="16" customFormat="1" x14ac:dyDescent="0.25">
      <c r="A5" s="16" t="s">
        <v>169</v>
      </c>
      <c r="C5" s="16">
        <f t="shared" ref="C5:AH5" si="0">AVERAGE(C10:C497)</f>
        <v>14.374511450381677</v>
      </c>
      <c r="D5" s="16">
        <f t="shared" si="0"/>
        <v>1.3152526717557256</v>
      </c>
      <c r="E5" s="16">
        <f t="shared" si="0"/>
        <v>13152.548767671755</v>
      </c>
      <c r="F5" s="16">
        <f t="shared" si="0"/>
        <v>8.4641221374045781</v>
      </c>
      <c r="G5" s="16">
        <f t="shared" si="0"/>
        <v>-1.9244274809160316</v>
      </c>
      <c r="H5" s="16">
        <f t="shared" si="0"/>
        <v>425.81526717557256</v>
      </c>
      <c r="I5" s="16" t="e">
        <f t="shared" si="0"/>
        <v>#DIV/0!</v>
      </c>
      <c r="J5" s="16">
        <f t="shared" si="0"/>
        <v>2.3969465648854972E-2</v>
      </c>
      <c r="K5" s="16">
        <f t="shared" si="0"/>
        <v>0.86824045801526739</v>
      </c>
      <c r="L5" s="16">
        <f t="shared" si="0"/>
        <v>12.481582442748104</v>
      </c>
      <c r="M5" s="16">
        <f t="shared" si="0"/>
        <v>1.1396694656488546</v>
      </c>
      <c r="N5" s="16">
        <f t="shared" si="0"/>
        <v>7.3408244274809134</v>
      </c>
      <c r="O5" s="16">
        <f t="shared" si="0"/>
        <v>1.7539938931297707</v>
      </c>
      <c r="P5" s="16">
        <f t="shared" si="0"/>
        <v>9.0969465648854939</v>
      </c>
      <c r="Q5" s="16">
        <f t="shared" si="0"/>
        <v>5.6274114503816781</v>
      </c>
      <c r="R5" s="16">
        <f t="shared" si="0"/>
        <v>1.3447297709923662</v>
      </c>
      <c r="S5" s="16">
        <f t="shared" si="0"/>
        <v>6.9748091603053419</v>
      </c>
      <c r="T5" s="16">
        <f t="shared" si="0"/>
        <v>430.50359847328258</v>
      </c>
      <c r="U5" s="16" t="e">
        <f t="shared" si="0"/>
        <v>#DIV/0!</v>
      </c>
      <c r="V5" s="16" t="e">
        <f t="shared" si="0"/>
        <v>#DIV/0!</v>
      </c>
      <c r="W5" s="16">
        <f t="shared" si="0"/>
        <v>0</v>
      </c>
      <c r="X5" s="16">
        <f t="shared" si="0"/>
        <v>2.0876335877862591E-2</v>
      </c>
      <c r="Y5" s="16">
        <f t="shared" si="0"/>
        <v>12.327480916030526</v>
      </c>
      <c r="Z5" s="16">
        <f t="shared" si="0"/>
        <v>847.70229007633588</v>
      </c>
      <c r="AA5" s="16">
        <f t="shared" si="0"/>
        <v>871.23664122137404</v>
      </c>
      <c r="AB5" s="16">
        <f t="shared" si="0"/>
        <v>798.7709923664122</v>
      </c>
      <c r="AC5" s="16">
        <f t="shared" si="0"/>
        <v>54.757251908396945</v>
      </c>
      <c r="AD5" s="16">
        <f t="shared" si="0"/>
        <v>10.252213740458</v>
      </c>
      <c r="AE5" s="16">
        <f t="shared" si="0"/>
        <v>0.23679389312977039</v>
      </c>
      <c r="AF5" s="16">
        <f t="shared" si="0"/>
        <v>980.52671755725191</v>
      </c>
      <c r="AG5" s="16">
        <f t="shared" si="0"/>
        <v>-5</v>
      </c>
      <c r="AH5" s="16">
        <f t="shared" si="0"/>
        <v>13.103977099236644</v>
      </c>
      <c r="AI5" s="16">
        <f t="shared" ref="AI5:BN5" si="1">AVERAGE(AI10:AI497)</f>
        <v>17.528297709923667</v>
      </c>
      <c r="AJ5" s="16">
        <f t="shared" si="1"/>
        <v>190.82442748091603</v>
      </c>
      <c r="AK5" s="16">
        <f t="shared" si="1"/>
        <v>190.30534351145039</v>
      </c>
      <c r="AL5" s="16">
        <f t="shared" si="1"/>
        <v>7.2625954198473286</v>
      </c>
      <c r="AM5" s="16">
        <f t="shared" si="1"/>
        <v>195</v>
      </c>
      <c r="AN5" s="16" t="e">
        <f t="shared" si="1"/>
        <v>#DIV/0!</v>
      </c>
      <c r="AO5" s="16">
        <f t="shared" si="1"/>
        <v>1.8854961832061068</v>
      </c>
      <c r="AP5" s="16">
        <f t="shared" si="1"/>
        <v>0.70532266044670622</v>
      </c>
      <c r="AQ5" s="16">
        <f t="shared" si="1"/>
        <v>47.161559603053433</v>
      </c>
      <c r="AR5" s="16">
        <f t="shared" si="1"/>
        <v>-88.487521770992359</v>
      </c>
      <c r="AS5" s="16">
        <f t="shared" si="1"/>
        <v>317.21068702290069</v>
      </c>
      <c r="AT5" s="16">
        <f t="shared" si="1"/>
        <v>35.803816793893148</v>
      </c>
      <c r="AU5" s="16">
        <f t="shared" si="1"/>
        <v>12</v>
      </c>
      <c r="AV5" s="16">
        <f t="shared" si="1"/>
        <v>9.2595419847328237</v>
      </c>
      <c r="AW5" s="16" t="e">
        <f t="shared" si="1"/>
        <v>#DIV/0!</v>
      </c>
      <c r="AX5" s="16">
        <f t="shared" si="1"/>
        <v>1.5102150916030528</v>
      </c>
      <c r="AY5" s="16">
        <f t="shared" si="1"/>
        <v>1.3251933435114509</v>
      </c>
      <c r="AZ5" s="16">
        <f t="shared" si="1"/>
        <v>2.218771282442749</v>
      </c>
      <c r="BA5" s="16">
        <f t="shared" si="1"/>
        <v>14.048999999999984</v>
      </c>
      <c r="BB5" s="16">
        <f t="shared" si="1"/>
        <v>13.458549618320607</v>
      </c>
      <c r="BC5" s="16">
        <f t="shared" si="1"/>
        <v>0.9580152671755725</v>
      </c>
      <c r="BD5" s="16">
        <f t="shared" si="1"/>
        <v>15.177709923664118</v>
      </c>
      <c r="BE5" s="16">
        <f t="shared" si="1"/>
        <v>2774.5240229007627</v>
      </c>
      <c r="BF5" s="16">
        <f t="shared" si="1"/>
        <v>159.61276335877864</v>
      </c>
      <c r="BG5" s="16">
        <f t="shared" si="1"/>
        <v>0.1701374045801527</v>
      </c>
      <c r="BH5" s="16">
        <f t="shared" si="1"/>
        <v>4.055725190839693E-2</v>
      </c>
      <c r="BI5" s="16">
        <f t="shared" si="1"/>
        <v>0.21070229007633592</v>
      </c>
      <c r="BJ5" s="16">
        <f t="shared" si="1"/>
        <v>0.13044274809160294</v>
      </c>
      <c r="BK5" s="16">
        <f t="shared" si="1"/>
        <v>3.1114503816793898E-2</v>
      </c>
      <c r="BL5" s="16">
        <f t="shared" si="1"/>
        <v>0.16157251908396947</v>
      </c>
      <c r="BM5" s="16">
        <f t="shared" si="1"/>
        <v>3.1206900763358782</v>
      </c>
      <c r="BN5" s="16" t="e">
        <f t="shared" si="1"/>
        <v>#DIV/0!</v>
      </c>
      <c r="BO5" s="16" t="e">
        <f t="shared" ref="BO5:BW5" si="2">AVERAGE(BO10:BO497)</f>
        <v>#DIV/0!</v>
      </c>
      <c r="BP5" s="16" t="e">
        <f t="shared" si="2"/>
        <v>#DIV/0!</v>
      </c>
      <c r="BQ5" s="16">
        <f t="shared" si="2"/>
        <v>3.4074961832061077</v>
      </c>
      <c r="BR5" s="16">
        <f t="shared" si="2"/>
        <v>0.41385632061068717</v>
      </c>
      <c r="BS5" s="16">
        <f t="shared" si="2"/>
        <v>0.27735272519083976</v>
      </c>
      <c r="BT5" s="16">
        <f t="shared" si="2"/>
        <v>1.2062671755725195E-2</v>
      </c>
      <c r="BU5" s="40">
        <f t="shared" si="2"/>
        <v>9.9625565572519115</v>
      </c>
      <c r="BV5" s="40">
        <f t="shared" si="2"/>
        <v>5.5747897763358765</v>
      </c>
      <c r="BW5" s="40">
        <f t="shared" si="2"/>
        <v>2.6321074424259541</v>
      </c>
      <c r="BY5" s="40">
        <f>AVERAGE(BY10:BY497)</f>
        <v>20817.287010556593</v>
      </c>
      <c r="BZ5" s="40">
        <f>AVERAGE(BZ10:BZ497)</f>
        <v>1347.0212592218681</v>
      </c>
      <c r="CA5" s="40">
        <f>AVERAGE(CA10:CA497)</f>
        <v>1.1254353496201377</v>
      </c>
      <c r="CB5" s="40">
        <f>AVERAGE(CB10:CB497)</f>
        <v>28.424892261264713</v>
      </c>
      <c r="CC5" s="41">
        <f>BZ8/(130/3600)+CB8/(130/3600)+CA8/(130/3600)</f>
        <v>1387.160599039159</v>
      </c>
      <c r="CD5" s="26"/>
      <c r="CE5" s="25">
        <f>BY8/$AT8</f>
        <v>581.42647557361192</v>
      </c>
      <c r="CF5" s="25">
        <f>BZ8/$AT8</f>
        <v>37.622281081820923</v>
      </c>
      <c r="CG5" s="25">
        <f>CA8/$AT8</f>
        <v>3.1433390358876399E-2</v>
      </c>
      <c r="CH5" s="25">
        <f>CB8/$AT8</f>
        <v>0.79390676208892297</v>
      </c>
      <c r="CI5" s="28">
        <f>(BZ8+CB8+CA8)/AT8</f>
        <v>38.447621234268723</v>
      </c>
    </row>
    <row r="6" spans="1:87" s="16" customFormat="1" x14ac:dyDescent="0.25">
      <c r="A6" s="16" t="s">
        <v>170</v>
      </c>
      <c r="C6" s="16">
        <f t="shared" ref="C6:AH6" si="3">MIN(C10:C497)</f>
        <v>13.821999999999999</v>
      </c>
      <c r="D6" s="16">
        <f t="shared" si="3"/>
        <v>4.2000000000000003E-2</v>
      </c>
      <c r="E6" s="16">
        <f t="shared" si="3"/>
        <v>420</v>
      </c>
      <c r="F6" s="16">
        <f t="shared" si="3"/>
        <v>3</v>
      </c>
      <c r="G6" s="16">
        <f t="shared" si="3"/>
        <v>-26.3</v>
      </c>
      <c r="H6" s="16">
        <f t="shared" si="3"/>
        <v>-80.2</v>
      </c>
      <c r="I6" s="16">
        <f t="shared" si="3"/>
        <v>0</v>
      </c>
      <c r="J6" s="16">
        <f t="shared" si="3"/>
        <v>0</v>
      </c>
      <c r="K6" s="16">
        <f t="shared" si="3"/>
        <v>0.86309999999999998</v>
      </c>
      <c r="L6" s="16">
        <f t="shared" si="3"/>
        <v>11.9292</v>
      </c>
      <c r="M6" s="16">
        <f t="shared" si="3"/>
        <v>3.6700000000000003E-2</v>
      </c>
      <c r="N6" s="16">
        <f t="shared" si="3"/>
        <v>2.5988000000000002</v>
      </c>
      <c r="O6" s="16">
        <f t="shared" si="3"/>
        <v>0</v>
      </c>
      <c r="P6" s="16">
        <f t="shared" si="3"/>
        <v>2.6</v>
      </c>
      <c r="Q6" s="16">
        <f t="shared" si="3"/>
        <v>1.9917</v>
      </c>
      <c r="R6" s="16">
        <f t="shared" si="3"/>
        <v>0</v>
      </c>
      <c r="S6" s="16">
        <f t="shared" si="3"/>
        <v>2</v>
      </c>
      <c r="T6" s="16">
        <f t="shared" si="3"/>
        <v>0</v>
      </c>
      <c r="U6" s="16">
        <f t="shared" si="3"/>
        <v>0</v>
      </c>
      <c r="V6" s="16">
        <f t="shared" si="3"/>
        <v>0</v>
      </c>
      <c r="W6" s="16">
        <f t="shared" si="3"/>
        <v>0</v>
      </c>
      <c r="X6" s="16">
        <f t="shared" si="3"/>
        <v>0</v>
      </c>
      <c r="Y6" s="16">
        <f t="shared" si="3"/>
        <v>12.2</v>
      </c>
      <c r="Z6" s="16">
        <f t="shared" si="3"/>
        <v>845</v>
      </c>
      <c r="AA6" s="16">
        <f t="shared" si="3"/>
        <v>868</v>
      </c>
      <c r="AB6" s="16">
        <f t="shared" si="3"/>
        <v>793</v>
      </c>
      <c r="AC6" s="16">
        <f t="shared" si="3"/>
        <v>54</v>
      </c>
      <c r="AD6" s="16">
        <f t="shared" si="3"/>
        <v>10.11</v>
      </c>
      <c r="AE6" s="16">
        <f t="shared" si="3"/>
        <v>0.23</v>
      </c>
      <c r="AF6" s="16">
        <f t="shared" si="3"/>
        <v>980</v>
      </c>
      <c r="AG6" s="16">
        <f t="shared" si="3"/>
        <v>-5</v>
      </c>
      <c r="AH6" s="16">
        <f t="shared" si="3"/>
        <v>12</v>
      </c>
      <c r="AI6" s="16">
        <f t="shared" ref="AI6:BN6" si="4">MIN(AI10:AI497)</f>
        <v>17</v>
      </c>
      <c r="AJ6" s="16">
        <f t="shared" si="4"/>
        <v>190</v>
      </c>
      <c r="AK6" s="16">
        <f t="shared" si="4"/>
        <v>189.2</v>
      </c>
      <c r="AL6" s="16">
        <f t="shared" si="4"/>
        <v>6.8</v>
      </c>
      <c r="AM6" s="16">
        <f t="shared" si="4"/>
        <v>195</v>
      </c>
      <c r="AN6" s="16">
        <f t="shared" si="4"/>
        <v>0</v>
      </c>
      <c r="AO6" s="16">
        <f t="shared" si="4"/>
        <v>1</v>
      </c>
      <c r="AP6" s="16">
        <f t="shared" si="4"/>
        <v>0.70457175925925919</v>
      </c>
      <c r="AQ6" s="16">
        <f t="shared" si="4"/>
        <v>47.158513999999997</v>
      </c>
      <c r="AR6" s="16">
        <f t="shared" si="4"/>
        <v>-88.492216999999997</v>
      </c>
      <c r="AS6" s="16">
        <f t="shared" si="4"/>
        <v>310.10000000000002</v>
      </c>
      <c r="AT6" s="16">
        <f t="shared" si="4"/>
        <v>21.3</v>
      </c>
      <c r="AU6" s="16">
        <f t="shared" si="4"/>
        <v>12</v>
      </c>
      <c r="AV6" s="16">
        <f t="shared" si="4"/>
        <v>7</v>
      </c>
      <c r="AW6" s="16">
        <f t="shared" si="4"/>
        <v>0</v>
      </c>
      <c r="AX6" s="16">
        <f t="shared" si="4"/>
        <v>0.9</v>
      </c>
      <c r="AY6" s="16">
        <f t="shared" si="4"/>
        <v>1</v>
      </c>
      <c r="AZ6" s="16">
        <f t="shared" si="4"/>
        <v>1.4</v>
      </c>
      <c r="BA6" s="16">
        <f t="shared" si="4"/>
        <v>14.048999999999999</v>
      </c>
      <c r="BB6" s="16">
        <f t="shared" si="4"/>
        <v>12.93</v>
      </c>
      <c r="BC6" s="16">
        <f t="shared" si="4"/>
        <v>0.92</v>
      </c>
      <c r="BD6" s="16">
        <f t="shared" si="4"/>
        <v>14.2</v>
      </c>
      <c r="BE6" s="16">
        <f t="shared" si="4"/>
        <v>2579.6930000000002</v>
      </c>
      <c r="BF6" s="16">
        <f t="shared" si="4"/>
        <v>5.34</v>
      </c>
      <c r="BG6" s="16">
        <f t="shared" si="4"/>
        <v>0.06</v>
      </c>
      <c r="BH6" s="16">
        <f t="shared" si="4"/>
        <v>0</v>
      </c>
      <c r="BI6" s="16">
        <f t="shared" si="4"/>
        <v>0.06</v>
      </c>
      <c r="BJ6" s="16">
        <f t="shared" si="4"/>
        <v>4.5999999999999999E-2</v>
      </c>
      <c r="BK6" s="16">
        <f t="shared" si="4"/>
        <v>0</v>
      </c>
      <c r="BL6" s="16">
        <f t="shared" si="4"/>
        <v>4.5999999999999999E-2</v>
      </c>
      <c r="BM6" s="16">
        <f t="shared" si="4"/>
        <v>0</v>
      </c>
      <c r="BN6" s="16">
        <f t="shared" si="4"/>
        <v>0</v>
      </c>
      <c r="BO6" s="16">
        <f t="shared" ref="BO6:BW6" si="5">MIN(BO10:BO497)</f>
        <v>0</v>
      </c>
      <c r="BP6" s="16">
        <f t="shared" si="5"/>
        <v>0</v>
      </c>
      <c r="BQ6" s="16">
        <f t="shared" si="5"/>
        <v>0</v>
      </c>
      <c r="BR6" s="16">
        <f t="shared" si="5"/>
        <v>0.213557</v>
      </c>
      <c r="BS6" s="16">
        <f t="shared" si="5"/>
        <v>0.26020700000000002</v>
      </c>
      <c r="BT6" s="16">
        <f t="shared" si="5"/>
        <v>9.2069999999999999E-3</v>
      </c>
      <c r="BU6" s="40">
        <f t="shared" si="5"/>
        <v>5.1408509999999996</v>
      </c>
      <c r="BV6" s="40">
        <f t="shared" si="5"/>
        <v>5.2301606999999999</v>
      </c>
      <c r="BW6" s="40">
        <f t="shared" si="5"/>
        <v>1.3582128341999999</v>
      </c>
      <c r="BY6" s="40">
        <f>MIN(BY10:BY497)</f>
        <v>11840.944149184576</v>
      </c>
      <c r="BZ6" s="40">
        <f>MIN(BZ10:BZ497)</f>
        <v>22.932353217500999</v>
      </c>
      <c r="CA6" s="40">
        <f>MIN(CA10:CA497)</f>
        <v>0.21528341732699999</v>
      </c>
      <c r="CB6" s="40">
        <f>MIN(CB10:CB497)</f>
        <v>0</v>
      </c>
      <c r="CC6" s="26"/>
      <c r="CD6" s="26"/>
      <c r="CE6" s="29"/>
      <c r="CF6" s="29"/>
      <c r="CG6" s="29"/>
      <c r="CH6" s="29"/>
      <c r="CI6" s="26"/>
    </row>
    <row r="7" spans="1:87" s="16" customFormat="1" x14ac:dyDescent="0.25">
      <c r="A7" s="16" t="s">
        <v>171</v>
      </c>
      <c r="C7" s="16">
        <f t="shared" ref="C7:AH7" si="6">MAX(C10:C497)</f>
        <v>15.151999999999999</v>
      </c>
      <c r="D7" s="16">
        <f t="shared" si="6"/>
        <v>2.2541000000000002</v>
      </c>
      <c r="E7" s="16">
        <f t="shared" si="6"/>
        <v>22541.402340000001</v>
      </c>
      <c r="F7" s="16">
        <f t="shared" si="6"/>
        <v>39.299999999999997</v>
      </c>
      <c r="G7" s="16">
        <f t="shared" si="6"/>
        <v>20</v>
      </c>
      <c r="H7" s="16">
        <f t="shared" si="6"/>
        <v>1575.8</v>
      </c>
      <c r="I7" s="16">
        <f t="shared" si="6"/>
        <v>0</v>
      </c>
      <c r="J7" s="16">
        <f t="shared" si="6"/>
        <v>0.1</v>
      </c>
      <c r="K7" s="16">
        <f t="shared" si="6"/>
        <v>0.87570000000000003</v>
      </c>
      <c r="L7" s="16">
        <f t="shared" si="6"/>
        <v>13.240600000000001</v>
      </c>
      <c r="M7" s="16">
        <f t="shared" si="6"/>
        <v>1.9455</v>
      </c>
      <c r="N7" s="16">
        <f t="shared" si="6"/>
        <v>34.076700000000002</v>
      </c>
      <c r="O7" s="16">
        <f t="shared" si="6"/>
        <v>17.366</v>
      </c>
      <c r="P7" s="16">
        <f t="shared" si="6"/>
        <v>35.700000000000003</v>
      </c>
      <c r="Q7" s="16">
        <f t="shared" si="6"/>
        <v>26.112400000000001</v>
      </c>
      <c r="R7" s="16">
        <f t="shared" si="6"/>
        <v>13.316800000000001</v>
      </c>
      <c r="S7" s="16">
        <f t="shared" si="6"/>
        <v>27.4</v>
      </c>
      <c r="T7" s="16">
        <f t="shared" si="6"/>
        <v>1575.8377</v>
      </c>
      <c r="U7" s="16">
        <f t="shared" si="6"/>
        <v>0</v>
      </c>
      <c r="V7" s="16">
        <f t="shared" si="6"/>
        <v>0</v>
      </c>
      <c r="W7" s="16">
        <f t="shared" si="6"/>
        <v>0</v>
      </c>
      <c r="X7" s="16">
        <f t="shared" si="6"/>
        <v>8.7599999999999997E-2</v>
      </c>
      <c r="Y7" s="16">
        <f t="shared" si="6"/>
        <v>12.6</v>
      </c>
      <c r="Z7" s="16">
        <f t="shared" si="6"/>
        <v>850</v>
      </c>
      <c r="AA7" s="16">
        <f t="shared" si="6"/>
        <v>874</v>
      </c>
      <c r="AB7" s="16">
        <f t="shared" si="6"/>
        <v>803</v>
      </c>
      <c r="AC7" s="16">
        <f t="shared" si="6"/>
        <v>56</v>
      </c>
      <c r="AD7" s="16">
        <f t="shared" si="6"/>
        <v>10.49</v>
      </c>
      <c r="AE7" s="16">
        <f t="shared" si="6"/>
        <v>0.24</v>
      </c>
      <c r="AF7" s="16">
        <f t="shared" si="6"/>
        <v>981</v>
      </c>
      <c r="AG7" s="16">
        <f t="shared" si="6"/>
        <v>-5</v>
      </c>
      <c r="AH7" s="16">
        <f t="shared" si="6"/>
        <v>15</v>
      </c>
      <c r="AI7" s="16">
        <f t="shared" ref="AI7:BN7" si="7">MAX(AI10:AI497)</f>
        <v>18</v>
      </c>
      <c r="AJ7" s="16">
        <f t="shared" si="7"/>
        <v>192</v>
      </c>
      <c r="AK7" s="16">
        <f t="shared" si="7"/>
        <v>191</v>
      </c>
      <c r="AL7" s="16">
        <f t="shared" si="7"/>
        <v>7.9</v>
      </c>
      <c r="AM7" s="16">
        <f t="shared" si="7"/>
        <v>195</v>
      </c>
      <c r="AN7" s="16">
        <f t="shared" si="7"/>
        <v>0</v>
      </c>
      <c r="AO7" s="16">
        <f t="shared" si="7"/>
        <v>2</v>
      </c>
      <c r="AP7" s="16">
        <f t="shared" si="7"/>
        <v>0.70607638888888891</v>
      </c>
      <c r="AQ7" s="16">
        <f t="shared" si="7"/>
        <v>47.164529999999999</v>
      </c>
      <c r="AR7" s="16">
        <f t="shared" si="7"/>
        <v>-88.483999999999995</v>
      </c>
      <c r="AS7" s="16">
        <f t="shared" si="7"/>
        <v>322.10000000000002</v>
      </c>
      <c r="AT7" s="16">
        <f t="shared" si="7"/>
        <v>47.9</v>
      </c>
      <c r="AU7" s="16">
        <f t="shared" si="7"/>
        <v>12</v>
      </c>
      <c r="AV7" s="16">
        <f t="shared" si="7"/>
        <v>11</v>
      </c>
      <c r="AW7" s="16">
        <f t="shared" si="7"/>
        <v>0</v>
      </c>
      <c r="AX7" s="16">
        <f t="shared" si="7"/>
        <v>8.9984999999999999</v>
      </c>
      <c r="AY7" s="16">
        <f t="shared" si="7"/>
        <v>2.1234999999999999</v>
      </c>
      <c r="AZ7" s="16">
        <f t="shared" si="7"/>
        <v>10.222</v>
      </c>
      <c r="BA7" s="16">
        <f t="shared" si="7"/>
        <v>14.048999999999999</v>
      </c>
      <c r="BB7" s="16">
        <f t="shared" si="7"/>
        <v>14.27</v>
      </c>
      <c r="BC7" s="16">
        <f t="shared" si="7"/>
        <v>1.02</v>
      </c>
      <c r="BD7" s="16">
        <f t="shared" si="7"/>
        <v>15.867000000000001</v>
      </c>
      <c r="BE7" s="16">
        <f t="shared" si="7"/>
        <v>3026.6610000000001</v>
      </c>
      <c r="BF7" s="16">
        <f t="shared" si="7"/>
        <v>267.767</v>
      </c>
      <c r="BG7" s="16">
        <f t="shared" si="7"/>
        <v>0.78800000000000003</v>
      </c>
      <c r="BH7" s="16">
        <f t="shared" si="7"/>
        <v>0.40400000000000003</v>
      </c>
      <c r="BI7" s="16">
        <f t="shared" si="7"/>
        <v>0.82599999999999996</v>
      </c>
      <c r="BJ7" s="16">
        <f t="shared" si="7"/>
        <v>0.60399999999999998</v>
      </c>
      <c r="BK7" s="16">
        <f t="shared" si="7"/>
        <v>0.31</v>
      </c>
      <c r="BL7" s="16">
        <f t="shared" si="7"/>
        <v>0.63300000000000001</v>
      </c>
      <c r="BM7" s="16">
        <f t="shared" si="7"/>
        <v>11.2598</v>
      </c>
      <c r="BN7" s="16">
        <f t="shared" si="7"/>
        <v>0</v>
      </c>
      <c r="BO7" s="16">
        <f t="shared" ref="BO7:BW7" si="8">MAX(BO10:BO497)</f>
        <v>0</v>
      </c>
      <c r="BP7" s="16">
        <f t="shared" si="8"/>
        <v>0</v>
      </c>
      <c r="BQ7" s="16">
        <f t="shared" si="8"/>
        <v>14.743</v>
      </c>
      <c r="BR7" s="16">
        <f t="shared" si="8"/>
        <v>0.69734399999999996</v>
      </c>
      <c r="BS7" s="16">
        <f t="shared" si="8"/>
        <v>0.29279300000000003</v>
      </c>
      <c r="BT7" s="16">
        <f t="shared" si="8"/>
        <v>1.4378999999999999E-2</v>
      </c>
      <c r="BU7" s="40">
        <f t="shared" si="8"/>
        <v>16.786812999999999</v>
      </c>
      <c r="BV7" s="40">
        <f t="shared" si="8"/>
        <v>5.8851392999999996</v>
      </c>
      <c r="BW7" s="40">
        <f t="shared" si="8"/>
        <v>4.4350759945999991</v>
      </c>
      <c r="BY7" s="40">
        <f>MAX(BY10:BY497)</f>
        <v>33967.185504235778</v>
      </c>
      <c r="BZ7" s="40">
        <f>MAX(BZ10:BZ497)</f>
        <v>3411.1262599603738</v>
      </c>
      <c r="CA7" s="40">
        <f>MAX(CA10:CA497)</f>
        <v>7.2838323119592001</v>
      </c>
      <c r="CB7" s="40">
        <f>MAX(CB10:CB497)</f>
        <v>143.44037712601559</v>
      </c>
      <c r="CC7" s="26"/>
      <c r="CD7" s="26"/>
      <c r="CE7" s="30"/>
      <c r="CF7" s="30"/>
      <c r="CG7" s="30"/>
      <c r="CH7" s="30"/>
      <c r="CI7" s="26"/>
    </row>
    <row r="8" spans="1:87" s="16" customFormat="1" x14ac:dyDescent="0.25">
      <c r="A8" s="16" t="s">
        <v>172</v>
      </c>
      <c r="B8" s="3">
        <f>B140-B10</f>
        <v>1.5046296296296266E-3</v>
      </c>
      <c r="AT8" s="17">
        <f>SUM(AT10:AT497)/3600</f>
        <v>1.3028611111111117</v>
      </c>
      <c r="BU8" s="31">
        <f>SUM(BU10:BU497)/3600</f>
        <v>0.36252636361111124</v>
      </c>
      <c r="BV8" s="26"/>
      <c r="BW8" s="31">
        <f>SUM(BW10:BW497)/3600</f>
        <v>9.5779465266055547E-2</v>
      </c>
      <c r="BX8" s="26"/>
      <c r="BY8" s="31">
        <f>SUM(BY10:BY497)/3600</f>
        <v>757.51794399525375</v>
      </c>
      <c r="BZ8" s="31">
        <f>SUM(BZ10:BZ497)/3600</f>
        <v>49.01660693279576</v>
      </c>
      <c r="CA8" s="31">
        <f>SUM(CA10:CA497)/3600</f>
        <v>4.0953341888955011E-2</v>
      </c>
      <c r="CB8" s="31">
        <f>SUM(CB10:CB497)/3600</f>
        <v>1.0343502461737992</v>
      </c>
      <c r="CC8" s="32"/>
      <c r="CD8" s="26"/>
      <c r="CE8" s="26"/>
      <c r="CF8" s="26"/>
      <c r="CG8" s="26"/>
      <c r="CH8" s="26"/>
      <c r="CI8" s="32"/>
    </row>
    <row r="9" spans="1:87" s="16" customFormat="1" x14ac:dyDescent="0.25">
      <c r="B9" s="18"/>
      <c r="AT9" s="19"/>
      <c r="BU9" s="4"/>
      <c r="BV9" s="4"/>
      <c r="BW9" s="33">
        <f>AT8/BW8</f>
        <v>13.602718573256103</v>
      </c>
      <c r="BX9" s="34" t="s">
        <v>192</v>
      </c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</row>
    <row r="10" spans="1:87" x14ac:dyDescent="0.25">
      <c r="A10" s="37">
        <v>41704</v>
      </c>
      <c r="B10" s="38">
        <v>3.7993055555555558E-2</v>
      </c>
      <c r="C10">
        <v>13.98</v>
      </c>
      <c r="D10">
        <v>1.9375</v>
      </c>
      <c r="E10">
        <v>19375.48918</v>
      </c>
      <c r="F10">
        <v>5.2</v>
      </c>
      <c r="G10">
        <v>2.7</v>
      </c>
      <c r="H10">
        <v>809.5</v>
      </c>
      <c r="I10"/>
      <c r="J10">
        <v>0</v>
      </c>
      <c r="K10">
        <v>0.86539999999999995</v>
      </c>
      <c r="L10">
        <v>12.099</v>
      </c>
      <c r="M10">
        <v>1.6768000000000001</v>
      </c>
      <c r="N10">
        <v>4.5003000000000002</v>
      </c>
      <c r="O10">
        <v>2.3367</v>
      </c>
      <c r="P10">
        <v>6.8</v>
      </c>
      <c r="Q10">
        <v>3.4485000000000001</v>
      </c>
      <c r="R10">
        <v>1.7906</v>
      </c>
      <c r="S10">
        <v>5.2</v>
      </c>
      <c r="T10">
        <v>809.51329999999996</v>
      </c>
      <c r="U10"/>
      <c r="V10"/>
      <c r="W10">
        <v>0</v>
      </c>
      <c r="X10">
        <v>0</v>
      </c>
      <c r="Y10">
        <v>12.3</v>
      </c>
      <c r="Z10">
        <v>848</v>
      </c>
      <c r="AA10">
        <v>871</v>
      </c>
      <c r="AB10">
        <v>797</v>
      </c>
      <c r="AC10">
        <v>54</v>
      </c>
      <c r="AD10">
        <v>10.11</v>
      </c>
      <c r="AE10">
        <v>0.23</v>
      </c>
      <c r="AF10">
        <v>981</v>
      </c>
      <c r="AG10">
        <v>-5</v>
      </c>
      <c r="AH10">
        <v>12</v>
      </c>
      <c r="AI10">
        <v>17</v>
      </c>
      <c r="AJ10">
        <v>191</v>
      </c>
      <c r="AK10">
        <v>190</v>
      </c>
      <c r="AL10">
        <v>7.3</v>
      </c>
      <c r="AM10">
        <v>195</v>
      </c>
      <c r="AN10" t="s">
        <v>155</v>
      </c>
      <c r="AO10">
        <v>2</v>
      </c>
      <c r="AP10" s="39">
        <v>0.70457175925925919</v>
      </c>
      <c r="AQ10">
        <v>47.159407000000002</v>
      </c>
      <c r="AR10">
        <v>-88.489822000000004</v>
      </c>
      <c r="AS10">
        <v>315.5</v>
      </c>
      <c r="AT10">
        <v>36.4</v>
      </c>
      <c r="AU10">
        <v>12</v>
      </c>
      <c r="AV10">
        <v>10</v>
      </c>
      <c r="AW10" t="s">
        <v>423</v>
      </c>
      <c r="AX10">
        <v>1.079</v>
      </c>
      <c r="AY10">
        <v>1.4</v>
      </c>
      <c r="AZ10">
        <v>1.9</v>
      </c>
      <c r="BA10">
        <v>14.048999999999999</v>
      </c>
      <c r="BB10">
        <v>13.16</v>
      </c>
      <c r="BC10">
        <v>0.94</v>
      </c>
      <c r="BD10">
        <v>15.547000000000001</v>
      </c>
      <c r="BE10">
        <v>2649.6439999999998</v>
      </c>
      <c r="BF10">
        <v>233.72800000000001</v>
      </c>
      <c r="BG10">
        <v>0.10299999999999999</v>
      </c>
      <c r="BH10">
        <v>5.3999999999999999E-2</v>
      </c>
      <c r="BI10">
        <v>0.157</v>
      </c>
      <c r="BJ10">
        <v>7.9000000000000001E-2</v>
      </c>
      <c r="BK10">
        <v>4.1000000000000002E-2</v>
      </c>
      <c r="BL10">
        <v>0.12</v>
      </c>
      <c r="BM10">
        <v>5.8577000000000004</v>
      </c>
      <c r="BN10"/>
      <c r="BO10"/>
      <c r="BP10"/>
      <c r="BQ10">
        <v>0</v>
      </c>
      <c r="BR10">
        <v>0.42352200000000001</v>
      </c>
      <c r="BS10">
        <v>0.263793</v>
      </c>
      <c r="BT10">
        <v>1.2999999999999999E-2</v>
      </c>
      <c r="BU10">
        <v>10.195233</v>
      </c>
      <c r="BV10">
        <v>5.3022393000000001</v>
      </c>
      <c r="BW10" s="4">
        <f>BU10*0.2642</f>
        <v>2.6935805585999999</v>
      </c>
      <c r="BY10" s="4">
        <f>BE10*$BU10*0.7614</f>
        <v>20568.26007288539</v>
      </c>
      <c r="BZ10" s="4">
        <f>BF10*$BU10*0.7614</f>
        <v>1814.3487541403135</v>
      </c>
      <c r="CA10" s="4">
        <f>BJ10*$BU10*0.7614</f>
        <v>0.61324938208979995</v>
      </c>
      <c r="CB10" s="4">
        <f>BM10*$BU10*0.7614</f>
        <v>45.471277284397736</v>
      </c>
      <c r="CE10" s="35" t="s">
        <v>193</v>
      </c>
    </row>
    <row r="11" spans="1:87" x14ac:dyDescent="0.25">
      <c r="A11" s="37">
        <v>41704</v>
      </c>
      <c r="B11" s="38">
        <v>3.8004629629629631E-2</v>
      </c>
      <c r="C11">
        <v>13.977</v>
      </c>
      <c r="D11">
        <v>1.9953000000000001</v>
      </c>
      <c r="E11">
        <v>19953.261040000001</v>
      </c>
      <c r="F11">
        <v>5.2</v>
      </c>
      <c r="G11">
        <v>2.8</v>
      </c>
      <c r="H11">
        <v>878</v>
      </c>
      <c r="I11"/>
      <c r="J11">
        <v>0</v>
      </c>
      <c r="K11">
        <v>0.8649</v>
      </c>
      <c r="L11">
        <v>12.0885</v>
      </c>
      <c r="M11">
        <v>1.7257</v>
      </c>
      <c r="N11">
        <v>4.4973999999999998</v>
      </c>
      <c r="O11">
        <v>2.4217</v>
      </c>
      <c r="P11">
        <v>6.9</v>
      </c>
      <c r="Q11">
        <v>3.4462999999999999</v>
      </c>
      <c r="R11">
        <v>1.8556999999999999</v>
      </c>
      <c r="S11">
        <v>5.3</v>
      </c>
      <c r="T11">
        <v>878.03830000000005</v>
      </c>
      <c r="U11"/>
      <c r="V11"/>
      <c r="W11">
        <v>0</v>
      </c>
      <c r="X11">
        <v>0</v>
      </c>
      <c r="Y11">
        <v>12.3</v>
      </c>
      <c r="Z11">
        <v>848</v>
      </c>
      <c r="AA11">
        <v>871</v>
      </c>
      <c r="AB11">
        <v>798</v>
      </c>
      <c r="AC11">
        <v>54</v>
      </c>
      <c r="AD11">
        <v>10.11</v>
      </c>
      <c r="AE11">
        <v>0.23</v>
      </c>
      <c r="AF11">
        <v>981</v>
      </c>
      <c r="AG11">
        <v>-5</v>
      </c>
      <c r="AH11">
        <v>12</v>
      </c>
      <c r="AI11">
        <v>17</v>
      </c>
      <c r="AJ11">
        <v>191</v>
      </c>
      <c r="AK11">
        <v>190</v>
      </c>
      <c r="AL11">
        <v>7.2</v>
      </c>
      <c r="AM11">
        <v>195</v>
      </c>
      <c r="AN11" t="s">
        <v>155</v>
      </c>
      <c r="AO11">
        <v>2</v>
      </c>
      <c r="AP11" s="39">
        <v>0.70458333333333334</v>
      </c>
      <c r="AQ11">
        <v>47.159303999999999</v>
      </c>
      <c r="AR11">
        <v>-88.489659000000003</v>
      </c>
      <c r="AS11">
        <v>315.39999999999998</v>
      </c>
      <c r="AT11">
        <v>37.1</v>
      </c>
      <c r="AU11">
        <v>12</v>
      </c>
      <c r="AV11">
        <v>10</v>
      </c>
      <c r="AW11" t="s">
        <v>423</v>
      </c>
      <c r="AX11">
        <v>1.121</v>
      </c>
      <c r="AY11">
        <v>1.5814999999999999</v>
      </c>
      <c r="AZ11">
        <v>2.1419999999999999</v>
      </c>
      <c r="BA11">
        <v>14.048999999999999</v>
      </c>
      <c r="BB11">
        <v>13.1</v>
      </c>
      <c r="BC11">
        <v>0.93</v>
      </c>
      <c r="BD11">
        <v>15.622999999999999</v>
      </c>
      <c r="BE11">
        <v>2638.7080000000001</v>
      </c>
      <c r="BF11">
        <v>239.75299999999999</v>
      </c>
      <c r="BG11">
        <v>0.10299999999999999</v>
      </c>
      <c r="BH11">
        <v>5.5E-2</v>
      </c>
      <c r="BI11">
        <v>0.158</v>
      </c>
      <c r="BJ11">
        <v>7.9000000000000001E-2</v>
      </c>
      <c r="BK11">
        <v>4.2000000000000003E-2</v>
      </c>
      <c r="BL11">
        <v>0.121</v>
      </c>
      <c r="BM11">
        <v>6.3327999999999998</v>
      </c>
      <c r="BN11"/>
      <c r="BO11"/>
      <c r="BP11"/>
      <c r="BQ11">
        <v>0</v>
      </c>
      <c r="BR11">
        <v>0.44985700000000001</v>
      </c>
      <c r="BS11">
        <v>0.26362099999999999</v>
      </c>
      <c r="BT11">
        <v>1.2999999999999999E-2</v>
      </c>
      <c r="BU11">
        <v>10.829183</v>
      </c>
      <c r="BV11">
        <v>5.2987821000000004</v>
      </c>
      <c r="BW11" s="4">
        <f t="shared" ref="BW11:BW74" si="9">BU11*0.2642</f>
        <v>2.8610701486000001</v>
      </c>
      <c r="BY11" s="4">
        <f t="shared" ref="BY11:BY74" si="10">BE11*$BU11*0.7614</f>
        <v>21757.044452370432</v>
      </c>
      <c r="BZ11" s="4">
        <f t="shared" ref="BZ11:BZ74" si="11">BF11*$BU11*0.7614</f>
        <v>1976.8449857237583</v>
      </c>
      <c r="CA11" s="4">
        <f t="shared" ref="CA11:CA74" si="12">BJ11*$BU11*0.7614</f>
        <v>0.65138185495979994</v>
      </c>
      <c r="CB11" s="4">
        <f t="shared" ref="CB11:CB74" si="13">BM11*$BU11*0.7614</f>
        <v>52.216088747967362</v>
      </c>
    </row>
    <row r="12" spans="1:87" x14ac:dyDescent="0.25">
      <c r="A12" s="37">
        <v>41704</v>
      </c>
      <c r="B12" s="38">
        <v>3.8016203703703705E-2</v>
      </c>
      <c r="C12">
        <v>13.909000000000001</v>
      </c>
      <c r="D12">
        <v>2.1109</v>
      </c>
      <c r="E12">
        <v>21108.858130000001</v>
      </c>
      <c r="F12">
        <v>5.2</v>
      </c>
      <c r="G12">
        <v>2.9</v>
      </c>
      <c r="H12">
        <v>1035.8</v>
      </c>
      <c r="I12"/>
      <c r="J12">
        <v>0</v>
      </c>
      <c r="K12">
        <v>0.86429999999999996</v>
      </c>
      <c r="L12">
        <v>12.021000000000001</v>
      </c>
      <c r="M12">
        <v>1.8244</v>
      </c>
      <c r="N12">
        <v>4.4691999999999998</v>
      </c>
      <c r="O12">
        <v>2.5146999999999999</v>
      </c>
      <c r="P12">
        <v>7</v>
      </c>
      <c r="Q12">
        <v>3.4247000000000001</v>
      </c>
      <c r="R12">
        <v>1.927</v>
      </c>
      <c r="S12">
        <v>5.4</v>
      </c>
      <c r="T12">
        <v>1035.8003000000001</v>
      </c>
      <c r="U12"/>
      <c r="V12"/>
      <c r="W12">
        <v>0</v>
      </c>
      <c r="X12">
        <v>0</v>
      </c>
      <c r="Y12">
        <v>12.3</v>
      </c>
      <c r="Z12">
        <v>848</v>
      </c>
      <c r="AA12">
        <v>871</v>
      </c>
      <c r="AB12">
        <v>798</v>
      </c>
      <c r="AC12">
        <v>54</v>
      </c>
      <c r="AD12">
        <v>10.11</v>
      </c>
      <c r="AE12">
        <v>0.23</v>
      </c>
      <c r="AF12">
        <v>981</v>
      </c>
      <c r="AG12">
        <v>-5</v>
      </c>
      <c r="AH12">
        <v>12</v>
      </c>
      <c r="AI12">
        <v>17</v>
      </c>
      <c r="AJ12">
        <v>191</v>
      </c>
      <c r="AK12">
        <v>190</v>
      </c>
      <c r="AL12">
        <v>7.3</v>
      </c>
      <c r="AM12">
        <v>195</v>
      </c>
      <c r="AN12" t="s">
        <v>155</v>
      </c>
      <c r="AO12">
        <v>2</v>
      </c>
      <c r="AP12" s="39">
        <v>0.70459490740740749</v>
      </c>
      <c r="AQ12">
        <v>47.159199000000001</v>
      </c>
      <c r="AR12">
        <v>-88.489496000000003</v>
      </c>
      <c r="AS12">
        <v>315.39999999999998</v>
      </c>
      <c r="AT12">
        <v>37.700000000000003</v>
      </c>
      <c r="AU12">
        <v>12</v>
      </c>
      <c r="AV12">
        <v>10</v>
      </c>
      <c r="AW12" t="s">
        <v>423</v>
      </c>
      <c r="AX12">
        <v>1.2605</v>
      </c>
      <c r="AY12">
        <v>1.2765</v>
      </c>
      <c r="AZ12">
        <v>2.1185</v>
      </c>
      <c r="BA12">
        <v>14.048999999999999</v>
      </c>
      <c r="BB12">
        <v>13.04</v>
      </c>
      <c r="BC12">
        <v>0.93</v>
      </c>
      <c r="BD12">
        <v>15.706</v>
      </c>
      <c r="BE12">
        <v>2615.1190000000001</v>
      </c>
      <c r="BF12">
        <v>252.60300000000001</v>
      </c>
      <c r="BG12">
        <v>0.10199999999999999</v>
      </c>
      <c r="BH12">
        <v>5.7000000000000002E-2</v>
      </c>
      <c r="BI12">
        <v>0.159</v>
      </c>
      <c r="BJ12">
        <v>7.8E-2</v>
      </c>
      <c r="BK12">
        <v>4.3999999999999997E-2</v>
      </c>
      <c r="BL12">
        <v>0.122</v>
      </c>
      <c r="BM12">
        <v>7.4454000000000002</v>
      </c>
      <c r="BN12"/>
      <c r="BO12"/>
      <c r="BP12"/>
      <c r="BQ12">
        <v>0</v>
      </c>
      <c r="BR12">
        <v>0.42114299999999999</v>
      </c>
      <c r="BS12">
        <v>0.26558599999999999</v>
      </c>
      <c r="BT12">
        <v>1.2999999999999999E-2</v>
      </c>
      <c r="BU12">
        <v>10.137964</v>
      </c>
      <c r="BV12">
        <v>5.3382785999999998</v>
      </c>
      <c r="BW12" s="4">
        <f t="shared" si="9"/>
        <v>2.6784500888</v>
      </c>
      <c r="BY12" s="4">
        <f t="shared" si="10"/>
        <v>20186.223306252963</v>
      </c>
      <c r="BZ12" s="4">
        <f t="shared" si="11"/>
        <v>1949.854123590329</v>
      </c>
      <c r="CA12" s="4">
        <f t="shared" si="12"/>
        <v>0.60208557158880005</v>
      </c>
      <c r="CB12" s="4">
        <f t="shared" si="13"/>
        <v>57.471383521887844</v>
      </c>
    </row>
    <row r="13" spans="1:87" x14ac:dyDescent="0.25">
      <c r="A13" s="37">
        <v>41704</v>
      </c>
      <c r="B13" s="38">
        <v>3.8027777777777778E-2</v>
      </c>
      <c r="C13">
        <v>13.871</v>
      </c>
      <c r="D13">
        <v>2.2025999999999999</v>
      </c>
      <c r="E13">
        <v>22026.173630000001</v>
      </c>
      <c r="F13">
        <v>4.9000000000000004</v>
      </c>
      <c r="G13">
        <v>2.9</v>
      </c>
      <c r="H13">
        <v>1197.0999999999999</v>
      </c>
      <c r="I13"/>
      <c r="J13">
        <v>0</v>
      </c>
      <c r="K13">
        <v>0.86350000000000005</v>
      </c>
      <c r="L13">
        <v>11.977600000000001</v>
      </c>
      <c r="M13">
        <v>1.9019999999999999</v>
      </c>
      <c r="N13">
        <v>4.2679</v>
      </c>
      <c r="O13">
        <v>2.4876</v>
      </c>
      <c r="P13">
        <v>6.8</v>
      </c>
      <c r="Q13">
        <v>3.2704</v>
      </c>
      <c r="R13">
        <v>1.9061999999999999</v>
      </c>
      <c r="S13">
        <v>5.2</v>
      </c>
      <c r="T13">
        <v>1197.0953</v>
      </c>
      <c r="U13"/>
      <c r="V13"/>
      <c r="W13">
        <v>0</v>
      </c>
      <c r="X13">
        <v>0</v>
      </c>
      <c r="Y13">
        <v>12.3</v>
      </c>
      <c r="Z13">
        <v>848</v>
      </c>
      <c r="AA13">
        <v>873</v>
      </c>
      <c r="AB13">
        <v>800</v>
      </c>
      <c r="AC13">
        <v>54</v>
      </c>
      <c r="AD13">
        <v>10.11</v>
      </c>
      <c r="AE13">
        <v>0.23</v>
      </c>
      <c r="AF13">
        <v>981</v>
      </c>
      <c r="AG13">
        <v>-5</v>
      </c>
      <c r="AH13">
        <v>12</v>
      </c>
      <c r="AI13">
        <v>17</v>
      </c>
      <c r="AJ13">
        <v>191</v>
      </c>
      <c r="AK13">
        <v>190</v>
      </c>
      <c r="AL13">
        <v>7.1</v>
      </c>
      <c r="AM13">
        <v>195</v>
      </c>
      <c r="AN13" t="s">
        <v>155</v>
      </c>
      <c r="AO13">
        <v>2</v>
      </c>
      <c r="AP13" s="39">
        <v>0.70460648148148142</v>
      </c>
      <c r="AQ13">
        <v>47.159100000000002</v>
      </c>
      <c r="AR13">
        <v>-88.489321000000004</v>
      </c>
      <c r="AS13">
        <v>315</v>
      </c>
      <c r="AT13">
        <v>38.1</v>
      </c>
      <c r="AU13">
        <v>12</v>
      </c>
      <c r="AV13">
        <v>10</v>
      </c>
      <c r="AW13" t="s">
        <v>423</v>
      </c>
      <c r="AX13">
        <v>1.23956</v>
      </c>
      <c r="AY13">
        <v>1.06044</v>
      </c>
      <c r="AZ13">
        <v>2</v>
      </c>
      <c r="BA13">
        <v>14.048999999999999</v>
      </c>
      <c r="BB13">
        <v>12.97</v>
      </c>
      <c r="BC13">
        <v>0.92</v>
      </c>
      <c r="BD13">
        <v>15.807</v>
      </c>
      <c r="BE13">
        <v>2596.2779999999998</v>
      </c>
      <c r="BF13">
        <v>262.399</v>
      </c>
      <c r="BG13">
        <v>9.7000000000000003E-2</v>
      </c>
      <c r="BH13">
        <v>5.6000000000000001E-2</v>
      </c>
      <c r="BI13">
        <v>0.153</v>
      </c>
      <c r="BJ13">
        <v>7.3999999999999996E-2</v>
      </c>
      <c r="BK13">
        <v>4.2999999999999997E-2</v>
      </c>
      <c r="BL13">
        <v>0.11799999999999999</v>
      </c>
      <c r="BM13">
        <v>8.5738000000000003</v>
      </c>
      <c r="BN13"/>
      <c r="BO13"/>
      <c r="BP13"/>
      <c r="BQ13">
        <v>0</v>
      </c>
      <c r="BR13">
        <v>0.47366200000000003</v>
      </c>
      <c r="BS13">
        <v>0.263793</v>
      </c>
      <c r="BT13">
        <v>1.2586E-2</v>
      </c>
      <c r="BU13">
        <v>11.402227999999999</v>
      </c>
      <c r="BV13">
        <v>5.3022393000000001</v>
      </c>
      <c r="BW13" s="4">
        <f t="shared" si="9"/>
        <v>3.0124686375999996</v>
      </c>
      <c r="BY13" s="4">
        <f t="shared" si="10"/>
        <v>22539.993512802172</v>
      </c>
      <c r="BZ13" s="4">
        <f t="shared" si="11"/>
        <v>2278.0579574936805</v>
      </c>
      <c r="CA13" s="4">
        <f t="shared" si="12"/>
        <v>0.64244257354079992</v>
      </c>
      <c r="CB13" s="4">
        <f t="shared" si="13"/>
        <v>74.434785635460955</v>
      </c>
    </row>
    <row r="14" spans="1:87" x14ac:dyDescent="0.25">
      <c r="A14" s="37">
        <v>41704</v>
      </c>
      <c r="B14" s="38">
        <v>3.8039351851851852E-2</v>
      </c>
      <c r="C14">
        <v>13.86</v>
      </c>
      <c r="D14">
        <v>2.1720999999999999</v>
      </c>
      <c r="E14">
        <v>21720.707399999999</v>
      </c>
      <c r="F14">
        <v>8.6</v>
      </c>
      <c r="G14">
        <v>-0.9</v>
      </c>
      <c r="H14">
        <v>1324.5</v>
      </c>
      <c r="I14"/>
      <c r="J14">
        <v>0</v>
      </c>
      <c r="K14">
        <v>0.86380000000000001</v>
      </c>
      <c r="L14">
        <v>11.9717</v>
      </c>
      <c r="M14">
        <v>1.8761000000000001</v>
      </c>
      <c r="N14">
        <v>7.3936000000000002</v>
      </c>
      <c r="O14">
        <v>0</v>
      </c>
      <c r="P14">
        <v>7.4</v>
      </c>
      <c r="Q14">
        <v>5.6656000000000004</v>
      </c>
      <c r="R14">
        <v>0</v>
      </c>
      <c r="S14">
        <v>5.7</v>
      </c>
      <c r="T14">
        <v>1324.46</v>
      </c>
      <c r="U14"/>
      <c r="V14"/>
      <c r="W14">
        <v>0</v>
      </c>
      <c r="X14">
        <v>0</v>
      </c>
      <c r="Y14">
        <v>12.4</v>
      </c>
      <c r="Z14">
        <v>848</v>
      </c>
      <c r="AA14">
        <v>871</v>
      </c>
      <c r="AB14">
        <v>799</v>
      </c>
      <c r="AC14">
        <v>54</v>
      </c>
      <c r="AD14">
        <v>10.11</v>
      </c>
      <c r="AE14">
        <v>0.23</v>
      </c>
      <c r="AF14">
        <v>981</v>
      </c>
      <c r="AG14">
        <v>-5</v>
      </c>
      <c r="AH14">
        <v>12</v>
      </c>
      <c r="AI14">
        <v>17</v>
      </c>
      <c r="AJ14">
        <v>191</v>
      </c>
      <c r="AK14">
        <v>190.2</v>
      </c>
      <c r="AL14">
        <v>7.2</v>
      </c>
      <c r="AM14">
        <v>195</v>
      </c>
      <c r="AN14" t="s">
        <v>155</v>
      </c>
      <c r="AO14">
        <v>2</v>
      </c>
      <c r="AP14" s="39">
        <v>0.70461805555555557</v>
      </c>
      <c r="AQ14">
        <v>47.159047000000001</v>
      </c>
      <c r="AR14">
        <v>-88.489204999999998</v>
      </c>
      <c r="AS14">
        <v>314.8</v>
      </c>
      <c r="AT14">
        <v>38.5</v>
      </c>
      <c r="AU14">
        <v>12</v>
      </c>
      <c r="AV14">
        <v>10</v>
      </c>
      <c r="AW14" t="s">
        <v>423</v>
      </c>
      <c r="AX14">
        <v>1.22014</v>
      </c>
      <c r="AY14">
        <v>1.1201399999999999</v>
      </c>
      <c r="AZ14">
        <v>2.02014</v>
      </c>
      <c r="BA14">
        <v>14.048999999999999</v>
      </c>
      <c r="BB14">
        <v>13</v>
      </c>
      <c r="BC14">
        <v>0.93</v>
      </c>
      <c r="BD14">
        <v>15.773</v>
      </c>
      <c r="BE14">
        <v>2598.5340000000001</v>
      </c>
      <c r="BF14">
        <v>259.18900000000002</v>
      </c>
      <c r="BG14">
        <v>0.16800000000000001</v>
      </c>
      <c r="BH14">
        <v>0</v>
      </c>
      <c r="BI14">
        <v>0.16800000000000001</v>
      </c>
      <c r="BJ14">
        <v>0.129</v>
      </c>
      <c r="BK14">
        <v>0</v>
      </c>
      <c r="BL14">
        <v>0.129</v>
      </c>
      <c r="BM14">
        <v>9.4989000000000008</v>
      </c>
      <c r="BN14"/>
      <c r="BO14"/>
      <c r="BP14"/>
      <c r="BQ14">
        <v>0</v>
      </c>
      <c r="BR14">
        <v>0.54088899999999995</v>
      </c>
      <c r="BS14">
        <v>0.26341399999999998</v>
      </c>
      <c r="BT14">
        <v>1.0999999999999999E-2</v>
      </c>
      <c r="BU14">
        <v>13.020553</v>
      </c>
      <c r="BV14">
        <v>5.2946213999999996</v>
      </c>
      <c r="BW14" s="4">
        <f t="shared" si="9"/>
        <v>3.4400301025999998</v>
      </c>
      <c r="BY14" s="4">
        <f t="shared" si="10"/>
        <v>25761.473838206541</v>
      </c>
      <c r="BZ14" s="4">
        <f t="shared" si="11"/>
        <v>2569.5606225090442</v>
      </c>
      <c r="CA14" s="4">
        <f t="shared" si="12"/>
        <v>1.2788865279917998</v>
      </c>
      <c r="CB14" s="4">
        <f t="shared" si="13"/>
        <v>94.170660780940381</v>
      </c>
    </row>
    <row r="15" spans="1:87" x14ac:dyDescent="0.25">
      <c r="A15" s="37">
        <v>41704</v>
      </c>
      <c r="B15" s="38">
        <v>3.8050925925925926E-2</v>
      </c>
      <c r="C15">
        <v>13.845000000000001</v>
      </c>
      <c r="D15">
        <v>2.1857000000000002</v>
      </c>
      <c r="E15">
        <v>21857.337769999998</v>
      </c>
      <c r="F15">
        <v>11.7</v>
      </c>
      <c r="G15">
        <v>-8.8000000000000007</v>
      </c>
      <c r="H15">
        <v>1428.2</v>
      </c>
      <c r="I15"/>
      <c r="J15">
        <v>0</v>
      </c>
      <c r="K15">
        <v>0.86360000000000003</v>
      </c>
      <c r="L15">
        <v>11.956799999999999</v>
      </c>
      <c r="M15">
        <v>1.8875999999999999</v>
      </c>
      <c r="N15">
        <v>10.1126</v>
      </c>
      <c r="O15">
        <v>0</v>
      </c>
      <c r="P15">
        <v>10.1</v>
      </c>
      <c r="Q15">
        <v>7.7491000000000003</v>
      </c>
      <c r="R15">
        <v>0</v>
      </c>
      <c r="S15">
        <v>7.7</v>
      </c>
      <c r="T15">
        <v>1428.1973</v>
      </c>
      <c r="U15"/>
      <c r="V15"/>
      <c r="W15">
        <v>0</v>
      </c>
      <c r="X15">
        <v>0</v>
      </c>
      <c r="Y15">
        <v>12.4</v>
      </c>
      <c r="Z15">
        <v>848</v>
      </c>
      <c r="AA15">
        <v>871</v>
      </c>
      <c r="AB15">
        <v>799</v>
      </c>
      <c r="AC15">
        <v>54</v>
      </c>
      <c r="AD15">
        <v>10.11</v>
      </c>
      <c r="AE15">
        <v>0.23</v>
      </c>
      <c r="AF15">
        <v>981</v>
      </c>
      <c r="AG15">
        <v>-5</v>
      </c>
      <c r="AH15">
        <v>12</v>
      </c>
      <c r="AI15">
        <v>17</v>
      </c>
      <c r="AJ15">
        <v>191</v>
      </c>
      <c r="AK15">
        <v>190.8</v>
      </c>
      <c r="AL15">
        <v>7.1</v>
      </c>
      <c r="AM15">
        <v>195</v>
      </c>
      <c r="AN15" t="s">
        <v>155</v>
      </c>
      <c r="AO15">
        <v>2</v>
      </c>
      <c r="AP15" s="39">
        <v>0.70461805555555557</v>
      </c>
      <c r="AQ15">
        <v>47.159022</v>
      </c>
      <c r="AR15">
        <v>-88.489132999999995</v>
      </c>
      <c r="AS15">
        <v>314.8</v>
      </c>
      <c r="AT15">
        <v>38.799999999999997</v>
      </c>
      <c r="AU15">
        <v>12</v>
      </c>
      <c r="AV15">
        <v>10</v>
      </c>
      <c r="AW15" t="s">
        <v>423</v>
      </c>
      <c r="AX15">
        <v>1.253484</v>
      </c>
      <c r="AY15">
        <v>1.153484</v>
      </c>
      <c r="AZ15">
        <v>2.0534840000000001</v>
      </c>
      <c r="BA15">
        <v>14.048999999999999</v>
      </c>
      <c r="BB15">
        <v>12.99</v>
      </c>
      <c r="BC15">
        <v>0.92</v>
      </c>
      <c r="BD15">
        <v>15.791</v>
      </c>
      <c r="BE15">
        <v>2594.0030000000002</v>
      </c>
      <c r="BF15">
        <v>260.64699999999999</v>
      </c>
      <c r="BG15">
        <v>0.23</v>
      </c>
      <c r="BH15">
        <v>0</v>
      </c>
      <c r="BI15">
        <v>0.23</v>
      </c>
      <c r="BJ15">
        <v>0.17599999999999999</v>
      </c>
      <c r="BK15">
        <v>0</v>
      </c>
      <c r="BL15">
        <v>0.17599999999999999</v>
      </c>
      <c r="BM15">
        <v>10.2378</v>
      </c>
      <c r="BN15"/>
      <c r="BO15"/>
      <c r="BP15"/>
      <c r="BQ15">
        <v>0</v>
      </c>
      <c r="BR15">
        <v>0.61779600000000001</v>
      </c>
      <c r="BS15">
        <v>0.26438099999999998</v>
      </c>
      <c r="BT15">
        <v>1.0794E-2</v>
      </c>
      <c r="BU15">
        <v>14.871888999999999</v>
      </c>
      <c r="BV15">
        <v>5.3140580999999996</v>
      </c>
      <c r="BW15" s="4">
        <f t="shared" si="9"/>
        <v>3.9291530737999998</v>
      </c>
      <c r="BY15" s="4">
        <f t="shared" si="10"/>
        <v>29373.079572621253</v>
      </c>
      <c r="BZ15" s="4">
        <f t="shared" si="11"/>
        <v>2951.4249102121357</v>
      </c>
      <c r="CA15" s="4">
        <f t="shared" si="12"/>
        <v>1.9929283060895997</v>
      </c>
      <c r="CB15" s="4">
        <f t="shared" si="13"/>
        <v>115.92728075047788</v>
      </c>
    </row>
    <row r="16" spans="1:87" x14ac:dyDescent="0.25">
      <c r="A16" s="37">
        <v>41704</v>
      </c>
      <c r="B16" s="38">
        <v>3.8062500000000006E-2</v>
      </c>
      <c r="C16">
        <v>13.821999999999999</v>
      </c>
      <c r="D16">
        <v>2.2541000000000002</v>
      </c>
      <c r="E16">
        <v>22541.402340000001</v>
      </c>
      <c r="F16">
        <v>18.3</v>
      </c>
      <c r="G16">
        <v>-7.9</v>
      </c>
      <c r="H16">
        <v>1575.8</v>
      </c>
      <c r="I16"/>
      <c r="J16">
        <v>0</v>
      </c>
      <c r="K16">
        <v>0.86309999999999998</v>
      </c>
      <c r="L16">
        <v>11.9292</v>
      </c>
      <c r="M16">
        <v>1.9455</v>
      </c>
      <c r="N16">
        <v>15.7842</v>
      </c>
      <c r="O16">
        <v>0</v>
      </c>
      <c r="P16">
        <v>15.8</v>
      </c>
      <c r="Q16">
        <v>12.0952</v>
      </c>
      <c r="R16">
        <v>0</v>
      </c>
      <c r="S16">
        <v>12.1</v>
      </c>
      <c r="T16">
        <v>1575.8377</v>
      </c>
      <c r="U16"/>
      <c r="V16"/>
      <c r="W16">
        <v>0</v>
      </c>
      <c r="X16">
        <v>0</v>
      </c>
      <c r="Y16">
        <v>12.3</v>
      </c>
      <c r="Z16">
        <v>849</v>
      </c>
      <c r="AA16">
        <v>871</v>
      </c>
      <c r="AB16">
        <v>800</v>
      </c>
      <c r="AC16">
        <v>54</v>
      </c>
      <c r="AD16">
        <v>10.11</v>
      </c>
      <c r="AE16">
        <v>0.23</v>
      </c>
      <c r="AF16">
        <v>981</v>
      </c>
      <c r="AG16">
        <v>-5</v>
      </c>
      <c r="AH16">
        <v>12</v>
      </c>
      <c r="AI16">
        <v>17</v>
      </c>
      <c r="AJ16">
        <v>191</v>
      </c>
      <c r="AK16">
        <v>190</v>
      </c>
      <c r="AL16">
        <v>7.1</v>
      </c>
      <c r="AM16">
        <v>195</v>
      </c>
      <c r="AN16" t="s">
        <v>155</v>
      </c>
      <c r="AO16">
        <v>2</v>
      </c>
      <c r="AP16" s="39">
        <v>0.70461805555555557</v>
      </c>
      <c r="AQ16">
        <v>47.158996999999999</v>
      </c>
      <c r="AR16">
        <v>-88.489061000000007</v>
      </c>
      <c r="AS16">
        <v>314.8</v>
      </c>
      <c r="AT16">
        <v>39.1</v>
      </c>
      <c r="AU16">
        <v>12</v>
      </c>
      <c r="AV16">
        <v>10</v>
      </c>
      <c r="AW16" t="s">
        <v>423</v>
      </c>
      <c r="AX16">
        <v>1.286829</v>
      </c>
      <c r="AY16">
        <v>1.1868289999999999</v>
      </c>
      <c r="AZ16">
        <v>2.0868289999999998</v>
      </c>
      <c r="BA16">
        <v>14.048999999999999</v>
      </c>
      <c r="BB16">
        <v>12.93</v>
      </c>
      <c r="BC16">
        <v>0.92</v>
      </c>
      <c r="BD16">
        <v>15.867000000000001</v>
      </c>
      <c r="BE16">
        <v>2579.6930000000002</v>
      </c>
      <c r="BF16">
        <v>267.767</v>
      </c>
      <c r="BG16">
        <v>0.35699999999999998</v>
      </c>
      <c r="BH16">
        <v>0</v>
      </c>
      <c r="BI16">
        <v>0.35699999999999998</v>
      </c>
      <c r="BJ16">
        <v>0.27400000000000002</v>
      </c>
      <c r="BK16">
        <v>0</v>
      </c>
      <c r="BL16">
        <v>0.27400000000000002</v>
      </c>
      <c r="BM16">
        <v>11.2598</v>
      </c>
      <c r="BN16"/>
      <c r="BO16"/>
      <c r="BP16"/>
      <c r="BQ16">
        <v>0</v>
      </c>
      <c r="BR16">
        <v>0.69503499999999996</v>
      </c>
      <c r="BS16">
        <v>0.26158599999999999</v>
      </c>
      <c r="BT16">
        <v>0.01</v>
      </c>
      <c r="BU16">
        <v>16.73123</v>
      </c>
      <c r="BV16">
        <v>5.2578785999999997</v>
      </c>
      <c r="BW16" s="4">
        <f t="shared" si="9"/>
        <v>4.4203909660000003</v>
      </c>
      <c r="BY16" s="4">
        <f t="shared" si="10"/>
        <v>32863.118065093746</v>
      </c>
      <c r="BZ16" s="4">
        <f t="shared" si="11"/>
        <v>3411.1262599603738</v>
      </c>
      <c r="CA16" s="4">
        <f t="shared" si="12"/>
        <v>3.4905294350280003</v>
      </c>
      <c r="CB16" s="4">
        <f t="shared" si="13"/>
        <v>143.44037712601559</v>
      </c>
    </row>
    <row r="17" spans="1:80" x14ac:dyDescent="0.25">
      <c r="A17" s="37">
        <v>41704</v>
      </c>
      <c r="B17" s="38">
        <v>3.8074074074074073E-2</v>
      </c>
      <c r="C17">
        <v>13.843</v>
      </c>
      <c r="D17">
        <v>2.1374</v>
      </c>
      <c r="E17">
        <v>21374.3547</v>
      </c>
      <c r="F17">
        <v>29.5</v>
      </c>
      <c r="G17">
        <v>2.1</v>
      </c>
      <c r="H17">
        <v>1382.4</v>
      </c>
      <c r="I17"/>
      <c r="J17">
        <v>0</v>
      </c>
      <c r="K17">
        <v>0.86419999999999997</v>
      </c>
      <c r="L17">
        <v>11.9621</v>
      </c>
      <c r="M17">
        <v>1.8471</v>
      </c>
      <c r="N17">
        <v>25.477900000000002</v>
      </c>
      <c r="O17">
        <v>1.8147</v>
      </c>
      <c r="P17">
        <v>27.3</v>
      </c>
      <c r="Q17">
        <v>19.523299999999999</v>
      </c>
      <c r="R17">
        <v>1.3906000000000001</v>
      </c>
      <c r="S17">
        <v>20.9</v>
      </c>
      <c r="T17">
        <v>1382.3775000000001</v>
      </c>
      <c r="U17"/>
      <c r="V17"/>
      <c r="W17">
        <v>0</v>
      </c>
      <c r="X17">
        <v>0</v>
      </c>
      <c r="Y17">
        <v>12.4</v>
      </c>
      <c r="Z17">
        <v>848</v>
      </c>
      <c r="AA17">
        <v>871</v>
      </c>
      <c r="AB17">
        <v>800</v>
      </c>
      <c r="AC17">
        <v>54</v>
      </c>
      <c r="AD17">
        <v>10.11</v>
      </c>
      <c r="AE17">
        <v>0.23</v>
      </c>
      <c r="AF17">
        <v>981</v>
      </c>
      <c r="AG17">
        <v>-5</v>
      </c>
      <c r="AH17">
        <v>12</v>
      </c>
      <c r="AI17">
        <v>17</v>
      </c>
      <c r="AJ17">
        <v>191</v>
      </c>
      <c r="AK17">
        <v>190</v>
      </c>
      <c r="AL17">
        <v>7.2</v>
      </c>
      <c r="AM17">
        <v>195</v>
      </c>
      <c r="AN17" t="s">
        <v>155</v>
      </c>
      <c r="AO17">
        <v>2</v>
      </c>
      <c r="AP17" s="39">
        <v>0.70462962962962961</v>
      </c>
      <c r="AQ17">
        <v>47.158825</v>
      </c>
      <c r="AR17">
        <v>-88.488686000000001</v>
      </c>
      <c r="AS17">
        <v>314.7</v>
      </c>
      <c r="AT17">
        <v>39.200000000000003</v>
      </c>
      <c r="AU17">
        <v>12</v>
      </c>
      <c r="AV17">
        <v>10</v>
      </c>
      <c r="AW17" t="s">
        <v>423</v>
      </c>
      <c r="AX17">
        <v>1.3</v>
      </c>
      <c r="AY17">
        <v>1.2</v>
      </c>
      <c r="AZ17">
        <v>2.1</v>
      </c>
      <c r="BA17">
        <v>14.048999999999999</v>
      </c>
      <c r="BB17">
        <v>13.03</v>
      </c>
      <c r="BC17">
        <v>0.93</v>
      </c>
      <c r="BD17">
        <v>15.72</v>
      </c>
      <c r="BE17">
        <v>2602.5889999999999</v>
      </c>
      <c r="BF17">
        <v>255.77699999999999</v>
      </c>
      <c r="BG17">
        <v>0.57999999999999996</v>
      </c>
      <c r="BH17">
        <v>4.1000000000000002E-2</v>
      </c>
      <c r="BI17">
        <v>0.622</v>
      </c>
      <c r="BJ17">
        <v>0.44500000000000001</v>
      </c>
      <c r="BK17">
        <v>3.2000000000000001E-2</v>
      </c>
      <c r="BL17">
        <v>0.47699999999999998</v>
      </c>
      <c r="BM17">
        <v>9.9376999999999995</v>
      </c>
      <c r="BN17"/>
      <c r="BO17"/>
      <c r="BP17"/>
      <c r="BQ17">
        <v>0</v>
      </c>
      <c r="BR17">
        <v>0.69734399999999996</v>
      </c>
      <c r="BS17">
        <v>0.26020700000000002</v>
      </c>
      <c r="BT17">
        <v>0.01</v>
      </c>
      <c r="BU17">
        <v>16.786812999999999</v>
      </c>
      <c r="BV17">
        <v>5.2301606999999999</v>
      </c>
      <c r="BW17" s="4">
        <f t="shared" si="9"/>
        <v>4.4350759945999991</v>
      </c>
      <c r="BY17" s="4">
        <f t="shared" si="10"/>
        <v>33264.937737533714</v>
      </c>
      <c r="BZ17" s="4">
        <f t="shared" si="11"/>
        <v>3269.2084611489408</v>
      </c>
      <c r="CA17" s="4">
        <f t="shared" si="12"/>
        <v>5.6877583410989994</v>
      </c>
      <c r="CB17" s="4">
        <f t="shared" si="13"/>
        <v>127.01850801424612</v>
      </c>
    </row>
    <row r="18" spans="1:80" x14ac:dyDescent="0.25">
      <c r="A18" s="37">
        <v>41704</v>
      </c>
      <c r="B18" s="38">
        <v>3.8085648148148146E-2</v>
      </c>
      <c r="C18">
        <v>14.098000000000001</v>
      </c>
      <c r="D18">
        <v>1.7907999999999999</v>
      </c>
      <c r="E18">
        <v>17907.670409999999</v>
      </c>
      <c r="F18">
        <v>37.299999999999997</v>
      </c>
      <c r="G18">
        <v>2.1</v>
      </c>
      <c r="H18">
        <v>959.8</v>
      </c>
      <c r="I18"/>
      <c r="J18">
        <v>0</v>
      </c>
      <c r="K18">
        <v>0.86570000000000003</v>
      </c>
      <c r="L18">
        <v>12.204499999999999</v>
      </c>
      <c r="M18">
        <v>1.5503</v>
      </c>
      <c r="N18">
        <v>32.309100000000001</v>
      </c>
      <c r="O18">
        <v>1.8109999999999999</v>
      </c>
      <c r="P18">
        <v>34.1</v>
      </c>
      <c r="Q18">
        <v>24.757999999999999</v>
      </c>
      <c r="R18">
        <v>1.3876999999999999</v>
      </c>
      <c r="S18">
        <v>26.1</v>
      </c>
      <c r="T18">
        <v>959.82420000000002</v>
      </c>
      <c r="U18"/>
      <c r="V18"/>
      <c r="W18">
        <v>0</v>
      </c>
      <c r="X18">
        <v>0</v>
      </c>
      <c r="Y18">
        <v>12.3</v>
      </c>
      <c r="Z18">
        <v>848</v>
      </c>
      <c r="AA18">
        <v>870</v>
      </c>
      <c r="AB18">
        <v>799</v>
      </c>
      <c r="AC18">
        <v>54</v>
      </c>
      <c r="AD18">
        <v>10.11</v>
      </c>
      <c r="AE18">
        <v>0.23</v>
      </c>
      <c r="AF18">
        <v>981</v>
      </c>
      <c r="AG18">
        <v>-5</v>
      </c>
      <c r="AH18">
        <v>12</v>
      </c>
      <c r="AI18">
        <v>17</v>
      </c>
      <c r="AJ18">
        <v>191.2</v>
      </c>
      <c r="AK18">
        <v>190</v>
      </c>
      <c r="AL18">
        <v>7.3</v>
      </c>
      <c r="AM18">
        <v>195</v>
      </c>
      <c r="AN18" t="s">
        <v>155</v>
      </c>
      <c r="AO18">
        <v>2</v>
      </c>
      <c r="AP18" s="39">
        <v>0.70466435185185183</v>
      </c>
      <c r="AQ18">
        <v>47.158720000000002</v>
      </c>
      <c r="AR18">
        <v>-88.488460000000003</v>
      </c>
      <c r="AS18">
        <v>314.60000000000002</v>
      </c>
      <c r="AT18">
        <v>39.200000000000003</v>
      </c>
      <c r="AU18">
        <v>12</v>
      </c>
      <c r="AV18">
        <v>9</v>
      </c>
      <c r="AW18" t="s">
        <v>423</v>
      </c>
      <c r="AX18">
        <v>1.3</v>
      </c>
      <c r="AY18">
        <v>1.2</v>
      </c>
      <c r="AZ18">
        <v>2.1</v>
      </c>
      <c r="BA18">
        <v>14.048999999999999</v>
      </c>
      <c r="BB18">
        <v>13.19</v>
      </c>
      <c r="BC18">
        <v>0.94</v>
      </c>
      <c r="BD18">
        <v>15.512</v>
      </c>
      <c r="BE18">
        <v>2673.92</v>
      </c>
      <c r="BF18">
        <v>216.18100000000001</v>
      </c>
      <c r="BG18">
        <v>0.74099999999999999</v>
      </c>
      <c r="BH18">
        <v>4.2000000000000003E-2</v>
      </c>
      <c r="BI18">
        <v>0.78300000000000003</v>
      </c>
      <c r="BJ18">
        <v>0.56799999999999995</v>
      </c>
      <c r="BK18">
        <v>3.2000000000000001E-2</v>
      </c>
      <c r="BL18">
        <v>0.6</v>
      </c>
      <c r="BM18">
        <v>6.9484000000000004</v>
      </c>
      <c r="BN18"/>
      <c r="BO18"/>
      <c r="BP18"/>
      <c r="BQ18">
        <v>0</v>
      </c>
      <c r="BR18">
        <v>0.69306999999999996</v>
      </c>
      <c r="BS18">
        <v>0.26141399999999998</v>
      </c>
      <c r="BT18">
        <v>0.01</v>
      </c>
      <c r="BU18">
        <v>16.683927000000001</v>
      </c>
      <c r="BV18">
        <v>5.2544214</v>
      </c>
      <c r="BW18" s="4">
        <f t="shared" si="9"/>
        <v>4.4078935134000004</v>
      </c>
      <c r="BY18" s="4">
        <f t="shared" si="10"/>
        <v>33967.185504235778</v>
      </c>
      <c r="BZ18" s="4">
        <f t="shared" si="11"/>
        <v>2746.1779445500219</v>
      </c>
      <c r="CA18" s="4">
        <f t="shared" si="12"/>
        <v>7.2153846661103991</v>
      </c>
      <c r="CB18" s="4">
        <f t="shared" si="13"/>
        <v>88.266511996481526</v>
      </c>
    </row>
    <row r="19" spans="1:80" x14ac:dyDescent="0.25">
      <c r="A19" s="37">
        <v>41704</v>
      </c>
      <c r="B19" s="38">
        <v>3.809722222222222E-2</v>
      </c>
      <c r="C19">
        <v>14.154</v>
      </c>
      <c r="D19">
        <v>1.6068</v>
      </c>
      <c r="E19">
        <v>16068.06864</v>
      </c>
      <c r="F19">
        <v>39.299999999999997</v>
      </c>
      <c r="G19">
        <v>1.9</v>
      </c>
      <c r="H19">
        <v>727</v>
      </c>
      <c r="I19"/>
      <c r="J19">
        <v>0</v>
      </c>
      <c r="K19">
        <v>0.86709999999999998</v>
      </c>
      <c r="L19">
        <v>12.2727</v>
      </c>
      <c r="M19">
        <v>1.3933</v>
      </c>
      <c r="N19">
        <v>34.076700000000002</v>
      </c>
      <c r="O19">
        <v>1.6345000000000001</v>
      </c>
      <c r="P19">
        <v>35.700000000000003</v>
      </c>
      <c r="Q19">
        <v>26.112400000000001</v>
      </c>
      <c r="R19">
        <v>1.2524999999999999</v>
      </c>
      <c r="S19">
        <v>27.4</v>
      </c>
      <c r="T19">
        <v>727.01319999999998</v>
      </c>
      <c r="U19"/>
      <c r="V19"/>
      <c r="W19">
        <v>0</v>
      </c>
      <c r="X19">
        <v>0</v>
      </c>
      <c r="Y19">
        <v>12.4</v>
      </c>
      <c r="Z19">
        <v>847</v>
      </c>
      <c r="AA19">
        <v>870</v>
      </c>
      <c r="AB19">
        <v>799</v>
      </c>
      <c r="AC19">
        <v>54</v>
      </c>
      <c r="AD19">
        <v>10.11</v>
      </c>
      <c r="AE19">
        <v>0.23</v>
      </c>
      <c r="AF19">
        <v>981</v>
      </c>
      <c r="AG19">
        <v>-5</v>
      </c>
      <c r="AH19">
        <v>12</v>
      </c>
      <c r="AI19">
        <v>17</v>
      </c>
      <c r="AJ19">
        <v>192</v>
      </c>
      <c r="AK19">
        <v>190</v>
      </c>
      <c r="AL19">
        <v>7.2</v>
      </c>
      <c r="AM19">
        <v>195</v>
      </c>
      <c r="AN19" t="s">
        <v>155</v>
      </c>
      <c r="AO19">
        <v>2</v>
      </c>
      <c r="AP19" s="39">
        <v>0.70466435185185183</v>
      </c>
      <c r="AQ19">
        <v>47.158611999999998</v>
      </c>
      <c r="AR19">
        <v>-88.488229000000004</v>
      </c>
      <c r="AS19">
        <v>314.5</v>
      </c>
      <c r="AT19">
        <v>39.200000000000003</v>
      </c>
      <c r="AU19">
        <v>12</v>
      </c>
      <c r="AV19">
        <v>9</v>
      </c>
      <c r="AW19" t="s">
        <v>416</v>
      </c>
      <c r="AX19">
        <v>1.3</v>
      </c>
      <c r="AY19">
        <v>1.2</v>
      </c>
      <c r="AZ19">
        <v>2.1</v>
      </c>
      <c r="BA19">
        <v>14.048999999999999</v>
      </c>
      <c r="BB19">
        <v>13.33</v>
      </c>
      <c r="BC19">
        <v>0.95</v>
      </c>
      <c r="BD19">
        <v>15.327999999999999</v>
      </c>
      <c r="BE19">
        <v>2710.8760000000002</v>
      </c>
      <c r="BF19">
        <v>195.87299999999999</v>
      </c>
      <c r="BG19">
        <v>0.78800000000000003</v>
      </c>
      <c r="BH19">
        <v>3.7999999999999999E-2</v>
      </c>
      <c r="BI19">
        <v>0.82599999999999996</v>
      </c>
      <c r="BJ19">
        <v>0.60399999999999998</v>
      </c>
      <c r="BK19">
        <v>2.9000000000000001E-2</v>
      </c>
      <c r="BL19">
        <v>0.63300000000000001</v>
      </c>
      <c r="BM19">
        <v>5.3060999999999998</v>
      </c>
      <c r="BN19"/>
      <c r="BO19"/>
      <c r="BP19"/>
      <c r="BQ19">
        <v>0</v>
      </c>
      <c r="BR19">
        <v>0.65794399999999997</v>
      </c>
      <c r="BS19">
        <v>0.26320700000000002</v>
      </c>
      <c r="BT19">
        <v>1.0207000000000001E-2</v>
      </c>
      <c r="BU19">
        <v>15.838357</v>
      </c>
      <c r="BV19">
        <v>5.2904606999999997</v>
      </c>
      <c r="BW19" s="4">
        <f t="shared" si="9"/>
        <v>4.1844939193999995</v>
      </c>
      <c r="BY19" s="4">
        <f t="shared" si="10"/>
        <v>32691.334772375347</v>
      </c>
      <c r="BZ19" s="4">
        <f t="shared" si="11"/>
        <v>2362.0961696032855</v>
      </c>
      <c r="CA19" s="4">
        <f t="shared" si="12"/>
        <v>7.2838323119592001</v>
      </c>
      <c r="CB19" s="4">
        <f t="shared" si="13"/>
        <v>63.987984487560773</v>
      </c>
    </row>
    <row r="20" spans="1:80" x14ac:dyDescent="0.25">
      <c r="A20" s="37">
        <v>41704</v>
      </c>
      <c r="B20" s="38">
        <v>3.8108796296296293E-2</v>
      </c>
      <c r="C20">
        <v>14.186999999999999</v>
      </c>
      <c r="D20">
        <v>1.5501</v>
      </c>
      <c r="E20">
        <v>15501.42857</v>
      </c>
      <c r="F20">
        <v>37.299999999999997</v>
      </c>
      <c r="G20">
        <v>-9.3000000000000007</v>
      </c>
      <c r="H20">
        <v>573.29999999999995</v>
      </c>
      <c r="I20"/>
      <c r="J20">
        <v>0</v>
      </c>
      <c r="K20">
        <v>0.86750000000000005</v>
      </c>
      <c r="L20">
        <v>12.3065</v>
      </c>
      <c r="M20">
        <v>1.3447</v>
      </c>
      <c r="N20">
        <v>32.3264</v>
      </c>
      <c r="O20">
        <v>0</v>
      </c>
      <c r="P20">
        <v>32.299999999999997</v>
      </c>
      <c r="Q20">
        <v>24.7712</v>
      </c>
      <c r="R20">
        <v>0</v>
      </c>
      <c r="S20">
        <v>24.8</v>
      </c>
      <c r="T20">
        <v>573.34770000000003</v>
      </c>
      <c r="U20"/>
      <c r="V20"/>
      <c r="W20">
        <v>0</v>
      </c>
      <c r="X20">
        <v>0</v>
      </c>
      <c r="Y20">
        <v>12.4</v>
      </c>
      <c r="Z20">
        <v>847</v>
      </c>
      <c r="AA20">
        <v>871</v>
      </c>
      <c r="AB20">
        <v>799</v>
      </c>
      <c r="AC20">
        <v>54</v>
      </c>
      <c r="AD20">
        <v>10.11</v>
      </c>
      <c r="AE20">
        <v>0.23</v>
      </c>
      <c r="AF20">
        <v>981</v>
      </c>
      <c r="AG20">
        <v>-5</v>
      </c>
      <c r="AH20">
        <v>12.207000000000001</v>
      </c>
      <c r="AI20">
        <v>17</v>
      </c>
      <c r="AJ20">
        <v>191.8</v>
      </c>
      <c r="AK20">
        <v>190</v>
      </c>
      <c r="AL20">
        <v>7.1</v>
      </c>
      <c r="AM20">
        <v>195</v>
      </c>
      <c r="AN20" t="s">
        <v>155</v>
      </c>
      <c r="AO20">
        <v>2</v>
      </c>
      <c r="AP20" s="39">
        <v>0.70468750000000002</v>
      </c>
      <c r="AQ20">
        <v>47.158541999999997</v>
      </c>
      <c r="AR20">
        <v>-88.488078000000002</v>
      </c>
      <c r="AS20">
        <v>314.5</v>
      </c>
      <c r="AT20">
        <v>40</v>
      </c>
      <c r="AU20">
        <v>12</v>
      </c>
      <c r="AV20">
        <v>9</v>
      </c>
      <c r="AW20" t="s">
        <v>416</v>
      </c>
      <c r="AX20">
        <v>1.3</v>
      </c>
      <c r="AY20">
        <v>1.2</v>
      </c>
      <c r="AZ20">
        <v>2.1</v>
      </c>
      <c r="BA20">
        <v>14.048999999999999</v>
      </c>
      <c r="BB20">
        <v>13.37</v>
      </c>
      <c r="BC20">
        <v>0.95</v>
      </c>
      <c r="BD20">
        <v>15.279</v>
      </c>
      <c r="BE20">
        <v>2724.335</v>
      </c>
      <c r="BF20">
        <v>189.46299999999999</v>
      </c>
      <c r="BG20">
        <v>0.749</v>
      </c>
      <c r="BH20">
        <v>0</v>
      </c>
      <c r="BI20">
        <v>0.749</v>
      </c>
      <c r="BJ20">
        <v>0.57399999999999995</v>
      </c>
      <c r="BK20">
        <v>0</v>
      </c>
      <c r="BL20">
        <v>0.57399999999999995</v>
      </c>
      <c r="BM20">
        <v>4.1938000000000004</v>
      </c>
      <c r="BN20"/>
      <c r="BO20"/>
      <c r="BP20"/>
      <c r="BQ20">
        <v>0</v>
      </c>
      <c r="BR20">
        <v>0.49424200000000001</v>
      </c>
      <c r="BS20">
        <v>0.26358599999999999</v>
      </c>
      <c r="BT20">
        <v>1.0999999999999999E-2</v>
      </c>
      <c r="BU20">
        <v>11.897641</v>
      </c>
      <c r="BV20">
        <v>5.2980786000000002</v>
      </c>
      <c r="BW20" s="4">
        <f t="shared" si="9"/>
        <v>3.1433567521999999</v>
      </c>
      <c r="BY20" s="4">
        <f t="shared" si="10"/>
        <v>24679.379866949828</v>
      </c>
      <c r="BZ20" s="4">
        <f t="shared" si="11"/>
        <v>1716.3195230145761</v>
      </c>
      <c r="CA20" s="4">
        <f t="shared" si="12"/>
        <v>5.1997878541475995</v>
      </c>
      <c r="CB20" s="4">
        <f t="shared" si="13"/>
        <v>37.991063245164121</v>
      </c>
    </row>
    <row r="21" spans="1:80" x14ac:dyDescent="0.25">
      <c r="A21" s="37">
        <v>41704</v>
      </c>
      <c r="B21" s="38">
        <v>3.8120370370370367E-2</v>
      </c>
      <c r="C21">
        <v>14.252000000000001</v>
      </c>
      <c r="D21">
        <v>1.4565999999999999</v>
      </c>
      <c r="E21">
        <v>14565.902599999999</v>
      </c>
      <c r="F21">
        <v>25.2</v>
      </c>
      <c r="G21">
        <v>-4.5999999999999996</v>
      </c>
      <c r="H21">
        <v>553.4</v>
      </c>
      <c r="I21"/>
      <c r="J21">
        <v>0</v>
      </c>
      <c r="K21">
        <v>0.86770000000000003</v>
      </c>
      <c r="L21">
        <v>12.3673</v>
      </c>
      <c r="M21">
        <v>1.2639</v>
      </c>
      <c r="N21">
        <v>21.8767</v>
      </c>
      <c r="O21">
        <v>0</v>
      </c>
      <c r="P21">
        <v>21.9</v>
      </c>
      <c r="Q21">
        <v>16.7637</v>
      </c>
      <c r="R21">
        <v>0</v>
      </c>
      <c r="S21">
        <v>16.8</v>
      </c>
      <c r="T21">
        <v>553.39840000000004</v>
      </c>
      <c r="U21"/>
      <c r="V21"/>
      <c r="W21">
        <v>0</v>
      </c>
      <c r="X21">
        <v>0</v>
      </c>
      <c r="Y21">
        <v>12.4</v>
      </c>
      <c r="Z21">
        <v>847</v>
      </c>
      <c r="AA21">
        <v>870</v>
      </c>
      <c r="AB21">
        <v>798</v>
      </c>
      <c r="AC21">
        <v>54</v>
      </c>
      <c r="AD21">
        <v>10.11</v>
      </c>
      <c r="AE21">
        <v>0.23</v>
      </c>
      <c r="AF21">
        <v>981</v>
      </c>
      <c r="AG21">
        <v>-5</v>
      </c>
      <c r="AH21">
        <v>13</v>
      </c>
      <c r="AI21">
        <v>17</v>
      </c>
      <c r="AJ21">
        <v>191</v>
      </c>
      <c r="AK21">
        <v>190</v>
      </c>
      <c r="AL21">
        <v>6.9</v>
      </c>
      <c r="AM21">
        <v>195</v>
      </c>
      <c r="AN21" t="s">
        <v>155</v>
      </c>
      <c r="AO21">
        <v>2</v>
      </c>
      <c r="AP21" s="39">
        <v>0.70468750000000002</v>
      </c>
      <c r="AQ21">
        <v>47.158513999999997</v>
      </c>
      <c r="AR21">
        <v>-88.487733000000006</v>
      </c>
      <c r="AS21">
        <v>314.3</v>
      </c>
      <c r="AT21">
        <v>40.6</v>
      </c>
      <c r="AU21">
        <v>12</v>
      </c>
      <c r="AV21">
        <v>9</v>
      </c>
      <c r="AW21" t="s">
        <v>416</v>
      </c>
      <c r="AX21">
        <v>1.4815</v>
      </c>
      <c r="AY21">
        <v>1.4419999999999999</v>
      </c>
      <c r="AZ21">
        <v>2.3420000000000001</v>
      </c>
      <c r="BA21">
        <v>14.048999999999999</v>
      </c>
      <c r="BB21">
        <v>13.41</v>
      </c>
      <c r="BC21">
        <v>0.95</v>
      </c>
      <c r="BD21">
        <v>15.243</v>
      </c>
      <c r="BE21">
        <v>2742.203</v>
      </c>
      <c r="BF21">
        <v>178.37100000000001</v>
      </c>
      <c r="BG21">
        <v>0.50800000000000001</v>
      </c>
      <c r="BH21">
        <v>0</v>
      </c>
      <c r="BI21">
        <v>0.50800000000000001</v>
      </c>
      <c r="BJ21">
        <v>0.38900000000000001</v>
      </c>
      <c r="BK21">
        <v>0</v>
      </c>
      <c r="BL21">
        <v>0.38900000000000001</v>
      </c>
      <c r="BM21">
        <v>4.0544000000000002</v>
      </c>
      <c r="BN21"/>
      <c r="BO21"/>
      <c r="BP21"/>
      <c r="BQ21">
        <v>0</v>
      </c>
      <c r="BR21">
        <v>0.51431800000000005</v>
      </c>
      <c r="BS21">
        <v>0.26220700000000002</v>
      </c>
      <c r="BT21">
        <v>1.0999999999999999E-2</v>
      </c>
      <c r="BU21">
        <v>12.38092</v>
      </c>
      <c r="BV21">
        <v>5.2703607000000003</v>
      </c>
      <c r="BW21" s="4">
        <f t="shared" si="9"/>
        <v>3.271039064</v>
      </c>
      <c r="BY21" s="4">
        <f t="shared" si="10"/>
        <v>25850.288329091061</v>
      </c>
      <c r="BZ21" s="4">
        <f t="shared" si="11"/>
        <v>1681.4735377170477</v>
      </c>
      <c r="CA21" s="4">
        <f t="shared" si="12"/>
        <v>3.6670378378319994</v>
      </c>
      <c r="CB21" s="4">
        <f t="shared" si="13"/>
        <v>38.220149639347198</v>
      </c>
    </row>
    <row r="22" spans="1:80" x14ac:dyDescent="0.25">
      <c r="A22" s="37">
        <v>41704</v>
      </c>
      <c r="B22" s="38">
        <v>3.8131944444444441E-2</v>
      </c>
      <c r="C22">
        <v>14.32</v>
      </c>
      <c r="D22">
        <v>1.4185000000000001</v>
      </c>
      <c r="E22">
        <v>14184.56897</v>
      </c>
      <c r="F22">
        <v>18.7</v>
      </c>
      <c r="G22">
        <v>1.5</v>
      </c>
      <c r="H22">
        <v>473.9</v>
      </c>
      <c r="I22"/>
      <c r="J22">
        <v>0</v>
      </c>
      <c r="K22">
        <v>0.86770000000000003</v>
      </c>
      <c r="L22">
        <v>12.425000000000001</v>
      </c>
      <c r="M22">
        <v>1.2306999999999999</v>
      </c>
      <c r="N22">
        <v>16.2257</v>
      </c>
      <c r="O22">
        <v>1.3015000000000001</v>
      </c>
      <c r="P22">
        <v>17.5</v>
      </c>
      <c r="Q22">
        <v>12.4352</v>
      </c>
      <c r="R22">
        <v>0.99750000000000005</v>
      </c>
      <c r="S22">
        <v>13.4</v>
      </c>
      <c r="T22">
        <v>473.9049</v>
      </c>
      <c r="U22"/>
      <c r="V22"/>
      <c r="W22">
        <v>0</v>
      </c>
      <c r="X22">
        <v>0</v>
      </c>
      <c r="Y22">
        <v>12.4</v>
      </c>
      <c r="Z22">
        <v>847</v>
      </c>
      <c r="AA22">
        <v>869</v>
      </c>
      <c r="AB22">
        <v>797</v>
      </c>
      <c r="AC22">
        <v>54.2</v>
      </c>
      <c r="AD22">
        <v>10.15</v>
      </c>
      <c r="AE22">
        <v>0.23</v>
      </c>
      <c r="AF22">
        <v>981</v>
      </c>
      <c r="AG22">
        <v>-5</v>
      </c>
      <c r="AH22">
        <v>13</v>
      </c>
      <c r="AI22">
        <v>17</v>
      </c>
      <c r="AJ22">
        <v>191</v>
      </c>
      <c r="AK22">
        <v>190</v>
      </c>
      <c r="AL22">
        <v>7.1</v>
      </c>
      <c r="AM22">
        <v>195</v>
      </c>
      <c r="AN22" t="s">
        <v>155</v>
      </c>
      <c r="AO22">
        <v>2</v>
      </c>
      <c r="AP22" s="39">
        <v>0.7047106481481481</v>
      </c>
      <c r="AQ22">
        <v>47.158544999999997</v>
      </c>
      <c r="AR22">
        <v>-88.487290999999999</v>
      </c>
      <c r="AS22">
        <v>313.89999999999998</v>
      </c>
      <c r="AT22">
        <v>45</v>
      </c>
      <c r="AU22">
        <v>12</v>
      </c>
      <c r="AV22">
        <v>9</v>
      </c>
      <c r="AW22" t="s">
        <v>416</v>
      </c>
      <c r="AX22">
        <v>1.6</v>
      </c>
      <c r="AY22">
        <v>1.6</v>
      </c>
      <c r="AZ22">
        <v>2.5</v>
      </c>
      <c r="BA22">
        <v>14.048999999999999</v>
      </c>
      <c r="BB22">
        <v>13.4</v>
      </c>
      <c r="BC22">
        <v>0.95</v>
      </c>
      <c r="BD22">
        <v>15.252000000000001</v>
      </c>
      <c r="BE22">
        <v>2751.6559999999999</v>
      </c>
      <c r="BF22">
        <v>173.47800000000001</v>
      </c>
      <c r="BG22">
        <v>0.376</v>
      </c>
      <c r="BH22">
        <v>0.03</v>
      </c>
      <c r="BI22">
        <v>0.40600000000000003</v>
      </c>
      <c r="BJ22">
        <v>0.28799999999999998</v>
      </c>
      <c r="BK22">
        <v>2.3E-2</v>
      </c>
      <c r="BL22">
        <v>0.312</v>
      </c>
      <c r="BM22">
        <v>3.4678</v>
      </c>
      <c r="BN22"/>
      <c r="BO22"/>
      <c r="BP22"/>
      <c r="BQ22">
        <v>0</v>
      </c>
      <c r="BR22">
        <v>0.54629700000000003</v>
      </c>
      <c r="BS22">
        <v>0.26362099999999999</v>
      </c>
      <c r="BT22">
        <v>1.1207E-2</v>
      </c>
      <c r="BU22">
        <v>13.150734</v>
      </c>
      <c r="BV22">
        <v>5.2987821000000004</v>
      </c>
      <c r="BW22" s="4">
        <f t="shared" si="9"/>
        <v>3.4744239227999998</v>
      </c>
      <c r="BY22" s="4">
        <f t="shared" si="10"/>
        <v>27552.245862344742</v>
      </c>
      <c r="BZ22" s="4">
        <f t="shared" si="11"/>
        <v>1737.0298132135129</v>
      </c>
      <c r="CA22" s="4">
        <f t="shared" si="12"/>
        <v>2.8837350338687995</v>
      </c>
      <c r="CB22" s="4">
        <f t="shared" si="13"/>
        <v>34.722973439063281</v>
      </c>
    </row>
    <row r="23" spans="1:80" x14ac:dyDescent="0.25">
      <c r="A23" s="37">
        <v>41704</v>
      </c>
      <c r="B23" s="38">
        <v>3.8143518518518521E-2</v>
      </c>
      <c r="C23">
        <v>14.327</v>
      </c>
      <c r="D23">
        <v>1.2417</v>
      </c>
      <c r="E23">
        <v>12417.02506</v>
      </c>
      <c r="F23">
        <v>14.3</v>
      </c>
      <c r="G23">
        <v>1.2</v>
      </c>
      <c r="H23">
        <v>427.5</v>
      </c>
      <c r="I23"/>
      <c r="J23">
        <v>0</v>
      </c>
      <c r="K23">
        <v>0.86909999999999998</v>
      </c>
      <c r="L23">
        <v>12.451499999999999</v>
      </c>
      <c r="M23">
        <v>1.0791999999999999</v>
      </c>
      <c r="N23">
        <v>12.418100000000001</v>
      </c>
      <c r="O23">
        <v>1.0094000000000001</v>
      </c>
      <c r="P23">
        <v>13.4</v>
      </c>
      <c r="Q23">
        <v>9.5221999999999998</v>
      </c>
      <c r="R23">
        <v>0.77400000000000002</v>
      </c>
      <c r="S23">
        <v>10.3</v>
      </c>
      <c r="T23">
        <v>427.5111</v>
      </c>
      <c r="U23"/>
      <c r="V23"/>
      <c r="W23">
        <v>0</v>
      </c>
      <c r="X23">
        <v>0</v>
      </c>
      <c r="Y23">
        <v>12.4</v>
      </c>
      <c r="Z23">
        <v>847</v>
      </c>
      <c r="AA23">
        <v>869</v>
      </c>
      <c r="AB23">
        <v>799</v>
      </c>
      <c r="AC23">
        <v>55</v>
      </c>
      <c r="AD23">
        <v>10.29</v>
      </c>
      <c r="AE23">
        <v>0.24</v>
      </c>
      <c r="AF23">
        <v>981</v>
      </c>
      <c r="AG23">
        <v>-5</v>
      </c>
      <c r="AH23">
        <v>13</v>
      </c>
      <c r="AI23">
        <v>17</v>
      </c>
      <c r="AJ23">
        <v>191</v>
      </c>
      <c r="AK23">
        <v>190.2</v>
      </c>
      <c r="AL23">
        <v>6.9</v>
      </c>
      <c r="AM23">
        <v>195</v>
      </c>
      <c r="AN23" t="s">
        <v>155</v>
      </c>
      <c r="AO23">
        <v>2</v>
      </c>
      <c r="AP23" s="39">
        <v>0.70472222222222225</v>
      </c>
      <c r="AQ23">
        <v>47.158579000000003</v>
      </c>
      <c r="AR23">
        <v>-88.486979000000005</v>
      </c>
      <c r="AS23">
        <v>313.60000000000002</v>
      </c>
      <c r="AT23">
        <v>47.9</v>
      </c>
      <c r="AU23">
        <v>12</v>
      </c>
      <c r="AV23">
        <v>9</v>
      </c>
      <c r="AW23" t="s">
        <v>416</v>
      </c>
      <c r="AX23">
        <v>1.2975000000000001</v>
      </c>
      <c r="AY23">
        <v>1.6</v>
      </c>
      <c r="AZ23">
        <v>2.137</v>
      </c>
      <c r="BA23">
        <v>14.048999999999999</v>
      </c>
      <c r="BB23">
        <v>13.56</v>
      </c>
      <c r="BC23">
        <v>0.97</v>
      </c>
      <c r="BD23">
        <v>15.058999999999999</v>
      </c>
      <c r="BE23">
        <v>2783.9569999999999</v>
      </c>
      <c r="BF23">
        <v>153.57300000000001</v>
      </c>
      <c r="BG23">
        <v>0.29099999999999998</v>
      </c>
      <c r="BH23">
        <v>2.4E-2</v>
      </c>
      <c r="BI23">
        <v>0.314</v>
      </c>
      <c r="BJ23">
        <v>0.223</v>
      </c>
      <c r="BK23">
        <v>1.7999999999999999E-2</v>
      </c>
      <c r="BL23">
        <v>0.24099999999999999</v>
      </c>
      <c r="BM23">
        <v>3.1583000000000001</v>
      </c>
      <c r="BN23"/>
      <c r="BO23"/>
      <c r="BP23"/>
      <c r="BQ23">
        <v>0</v>
      </c>
      <c r="BR23">
        <v>0.42785400000000001</v>
      </c>
      <c r="BS23">
        <v>0.265793</v>
      </c>
      <c r="BT23">
        <v>1.2E-2</v>
      </c>
      <c r="BU23">
        <v>10.299515</v>
      </c>
      <c r="BV23">
        <v>5.3424392999999997</v>
      </c>
      <c r="BW23" s="4">
        <f t="shared" si="9"/>
        <v>2.7211318629999997</v>
      </c>
      <c r="BY23" s="4">
        <f t="shared" si="10"/>
        <v>21831.931999082994</v>
      </c>
      <c r="BZ23" s="4">
        <f t="shared" si="11"/>
        <v>1204.3272553761328</v>
      </c>
      <c r="CA23" s="4">
        <f t="shared" si="12"/>
        <v>1.748777310783</v>
      </c>
      <c r="CB23" s="4">
        <f t="shared" si="13"/>
        <v>24.767548792134299</v>
      </c>
    </row>
    <row r="24" spans="1:80" x14ac:dyDescent="0.25">
      <c r="A24" s="37">
        <v>41704</v>
      </c>
      <c r="B24" s="38">
        <v>3.8155092592592595E-2</v>
      </c>
      <c r="C24">
        <v>14.476000000000001</v>
      </c>
      <c r="D24">
        <v>0.84279999999999999</v>
      </c>
      <c r="E24">
        <v>8428.1334459999998</v>
      </c>
      <c r="F24">
        <v>10.7</v>
      </c>
      <c r="G24">
        <v>-2.2999999999999998</v>
      </c>
      <c r="H24">
        <v>249.1</v>
      </c>
      <c r="I24"/>
      <c r="J24">
        <v>0</v>
      </c>
      <c r="K24">
        <v>0.87170000000000003</v>
      </c>
      <c r="L24">
        <v>12.617900000000001</v>
      </c>
      <c r="M24">
        <v>0.73470000000000002</v>
      </c>
      <c r="N24">
        <v>9.3320000000000007</v>
      </c>
      <c r="O24">
        <v>0</v>
      </c>
      <c r="P24">
        <v>9.3000000000000007</v>
      </c>
      <c r="Q24">
        <v>7.1558000000000002</v>
      </c>
      <c r="R24">
        <v>0</v>
      </c>
      <c r="S24">
        <v>7.2</v>
      </c>
      <c r="T24">
        <v>249.078</v>
      </c>
      <c r="U24"/>
      <c r="V24"/>
      <c r="W24">
        <v>0</v>
      </c>
      <c r="X24">
        <v>0</v>
      </c>
      <c r="Y24">
        <v>12.4</v>
      </c>
      <c r="Z24">
        <v>848</v>
      </c>
      <c r="AA24">
        <v>870</v>
      </c>
      <c r="AB24">
        <v>799</v>
      </c>
      <c r="AC24">
        <v>55</v>
      </c>
      <c r="AD24">
        <v>10.29</v>
      </c>
      <c r="AE24">
        <v>0.24</v>
      </c>
      <c r="AF24">
        <v>981</v>
      </c>
      <c r="AG24">
        <v>-5</v>
      </c>
      <c r="AH24">
        <v>13</v>
      </c>
      <c r="AI24">
        <v>17</v>
      </c>
      <c r="AJ24">
        <v>191</v>
      </c>
      <c r="AK24">
        <v>190.8</v>
      </c>
      <c r="AL24">
        <v>7</v>
      </c>
      <c r="AM24">
        <v>195</v>
      </c>
      <c r="AN24" t="s">
        <v>155</v>
      </c>
      <c r="AO24">
        <v>2</v>
      </c>
      <c r="AP24" s="39">
        <v>0.7047337962962964</v>
      </c>
      <c r="AQ24">
        <v>47.158580000000001</v>
      </c>
      <c r="AR24">
        <v>-88.486867000000004</v>
      </c>
      <c r="AS24">
        <v>313.5</v>
      </c>
      <c r="AT24">
        <v>46.1</v>
      </c>
      <c r="AU24">
        <v>12</v>
      </c>
      <c r="AV24">
        <v>9</v>
      </c>
      <c r="AW24" t="s">
        <v>416</v>
      </c>
      <c r="AX24">
        <v>1.1000000000000001</v>
      </c>
      <c r="AY24">
        <v>1.6</v>
      </c>
      <c r="AZ24">
        <v>1.9</v>
      </c>
      <c r="BA24">
        <v>14.048999999999999</v>
      </c>
      <c r="BB24">
        <v>13.83</v>
      </c>
      <c r="BC24">
        <v>0.98</v>
      </c>
      <c r="BD24">
        <v>14.722</v>
      </c>
      <c r="BE24">
        <v>2862.6289999999999</v>
      </c>
      <c r="BF24">
        <v>106.081</v>
      </c>
      <c r="BG24">
        <v>0.222</v>
      </c>
      <c r="BH24">
        <v>0</v>
      </c>
      <c r="BI24">
        <v>0.222</v>
      </c>
      <c r="BJ24">
        <v>0.17</v>
      </c>
      <c r="BK24">
        <v>0</v>
      </c>
      <c r="BL24">
        <v>0.17</v>
      </c>
      <c r="BM24">
        <v>1.8671</v>
      </c>
      <c r="BN24"/>
      <c r="BO24"/>
      <c r="BP24"/>
      <c r="BQ24">
        <v>0</v>
      </c>
      <c r="BR24">
        <v>0.36041099999999998</v>
      </c>
      <c r="BS24">
        <v>0.264793</v>
      </c>
      <c r="BT24">
        <v>1.2E-2</v>
      </c>
      <c r="BU24">
        <v>8.6759939999999993</v>
      </c>
      <c r="BV24">
        <v>5.3223393000000003</v>
      </c>
      <c r="BW24" s="4">
        <f t="shared" si="9"/>
        <v>2.2921976147999996</v>
      </c>
      <c r="BY24" s="4">
        <f t="shared" si="10"/>
        <v>18910.246154291275</v>
      </c>
      <c r="BZ24" s="4">
        <f t="shared" si="11"/>
        <v>700.76067219795959</v>
      </c>
      <c r="CA24" s="4">
        <f t="shared" si="12"/>
        <v>1.1230033113719999</v>
      </c>
      <c r="CB24" s="4">
        <f t="shared" si="13"/>
        <v>12.333879309780359</v>
      </c>
    </row>
    <row r="25" spans="1:80" x14ac:dyDescent="0.25">
      <c r="A25" s="37">
        <v>41704</v>
      </c>
      <c r="B25" s="38">
        <v>3.8166666666666668E-2</v>
      </c>
      <c r="C25">
        <v>14.680999999999999</v>
      </c>
      <c r="D25">
        <v>0.38080000000000003</v>
      </c>
      <c r="E25">
        <v>3807.8635989999998</v>
      </c>
      <c r="F25">
        <v>8.4</v>
      </c>
      <c r="G25">
        <v>-2.2999999999999998</v>
      </c>
      <c r="H25">
        <v>46</v>
      </c>
      <c r="I25"/>
      <c r="J25">
        <v>0</v>
      </c>
      <c r="K25">
        <v>0.87439999999999996</v>
      </c>
      <c r="L25">
        <v>12.837300000000001</v>
      </c>
      <c r="M25">
        <v>0.33300000000000002</v>
      </c>
      <c r="N25">
        <v>7.3654999999999999</v>
      </c>
      <c r="O25">
        <v>0</v>
      </c>
      <c r="P25">
        <v>7.4</v>
      </c>
      <c r="Q25">
        <v>5.6478999999999999</v>
      </c>
      <c r="R25">
        <v>0</v>
      </c>
      <c r="S25">
        <v>5.6</v>
      </c>
      <c r="T25">
        <v>46.007199999999997</v>
      </c>
      <c r="U25"/>
      <c r="V25"/>
      <c r="W25">
        <v>0</v>
      </c>
      <c r="X25">
        <v>0</v>
      </c>
      <c r="Y25">
        <v>12.4</v>
      </c>
      <c r="Z25">
        <v>847</v>
      </c>
      <c r="AA25">
        <v>871</v>
      </c>
      <c r="AB25">
        <v>798</v>
      </c>
      <c r="AC25">
        <v>55</v>
      </c>
      <c r="AD25">
        <v>10.29</v>
      </c>
      <c r="AE25">
        <v>0.24</v>
      </c>
      <c r="AF25">
        <v>981</v>
      </c>
      <c r="AG25">
        <v>-5</v>
      </c>
      <c r="AH25">
        <v>13</v>
      </c>
      <c r="AI25">
        <v>17</v>
      </c>
      <c r="AJ25">
        <v>191</v>
      </c>
      <c r="AK25">
        <v>190.2</v>
      </c>
      <c r="AL25">
        <v>7.3</v>
      </c>
      <c r="AM25">
        <v>195</v>
      </c>
      <c r="AN25" t="s">
        <v>155</v>
      </c>
      <c r="AO25">
        <v>2</v>
      </c>
      <c r="AP25" s="39">
        <v>0.7047337962962964</v>
      </c>
      <c r="AQ25">
        <v>47.158560000000001</v>
      </c>
      <c r="AR25">
        <v>-88.486545000000007</v>
      </c>
      <c r="AS25">
        <v>313.3</v>
      </c>
      <c r="AT25">
        <v>44.9</v>
      </c>
      <c r="AU25">
        <v>12</v>
      </c>
      <c r="AV25">
        <v>9</v>
      </c>
      <c r="AW25" t="s">
        <v>416</v>
      </c>
      <c r="AX25">
        <v>1.1000000000000001</v>
      </c>
      <c r="AY25">
        <v>1.6</v>
      </c>
      <c r="AZ25">
        <v>1.9</v>
      </c>
      <c r="BA25">
        <v>14.048999999999999</v>
      </c>
      <c r="BB25">
        <v>14.13</v>
      </c>
      <c r="BC25">
        <v>1.01</v>
      </c>
      <c r="BD25">
        <v>14.358000000000001</v>
      </c>
      <c r="BE25">
        <v>2957.3409999999999</v>
      </c>
      <c r="BF25">
        <v>48.822000000000003</v>
      </c>
      <c r="BG25">
        <v>0.17799999999999999</v>
      </c>
      <c r="BH25">
        <v>0</v>
      </c>
      <c r="BI25">
        <v>0.17799999999999999</v>
      </c>
      <c r="BJ25">
        <v>0.13600000000000001</v>
      </c>
      <c r="BK25">
        <v>0</v>
      </c>
      <c r="BL25">
        <v>0.13600000000000001</v>
      </c>
      <c r="BM25">
        <v>0.35020000000000001</v>
      </c>
      <c r="BN25"/>
      <c r="BO25"/>
      <c r="BP25"/>
      <c r="BQ25">
        <v>0</v>
      </c>
      <c r="BR25">
        <v>0.33651599999999998</v>
      </c>
      <c r="BS25">
        <v>0.26420700000000003</v>
      </c>
      <c r="BT25">
        <v>1.2207000000000001E-2</v>
      </c>
      <c r="BU25">
        <v>8.1007820000000006</v>
      </c>
      <c r="BV25">
        <v>5.3105606999999999</v>
      </c>
      <c r="BW25" s="4">
        <f t="shared" si="9"/>
        <v>2.1402266044</v>
      </c>
      <c r="BY25" s="4">
        <f t="shared" si="10"/>
        <v>18240.688287540044</v>
      </c>
      <c r="BZ25" s="4">
        <f t="shared" si="11"/>
        <v>301.13094282136564</v>
      </c>
      <c r="CA25" s="4">
        <f t="shared" si="12"/>
        <v>0.83883921641280002</v>
      </c>
      <c r="CB25" s="4">
        <f t="shared" si="13"/>
        <v>2.1600109822629601</v>
      </c>
    </row>
    <row r="26" spans="1:80" x14ac:dyDescent="0.25">
      <c r="A26" s="37">
        <v>41704</v>
      </c>
      <c r="B26" s="38">
        <v>3.8178240740740742E-2</v>
      </c>
      <c r="C26">
        <v>14.83</v>
      </c>
      <c r="D26">
        <v>0.2132</v>
      </c>
      <c r="E26">
        <v>2131.610518</v>
      </c>
      <c r="F26">
        <v>7.5</v>
      </c>
      <c r="G26">
        <v>-2.2999999999999998</v>
      </c>
      <c r="H26">
        <v>37.4</v>
      </c>
      <c r="I26"/>
      <c r="J26">
        <v>0</v>
      </c>
      <c r="K26">
        <v>0.87490000000000001</v>
      </c>
      <c r="L26">
        <v>12.9747</v>
      </c>
      <c r="M26">
        <v>0.1865</v>
      </c>
      <c r="N26">
        <v>6.5396000000000001</v>
      </c>
      <c r="O26">
        <v>0</v>
      </c>
      <c r="P26">
        <v>6.5</v>
      </c>
      <c r="Q26">
        <v>5.0145999999999997</v>
      </c>
      <c r="R26">
        <v>0</v>
      </c>
      <c r="S26">
        <v>5</v>
      </c>
      <c r="T26">
        <v>37.440600000000003</v>
      </c>
      <c r="U26"/>
      <c r="V26"/>
      <c r="W26">
        <v>0</v>
      </c>
      <c r="X26">
        <v>0</v>
      </c>
      <c r="Y26">
        <v>12.4</v>
      </c>
      <c r="Z26">
        <v>847</v>
      </c>
      <c r="AA26">
        <v>870</v>
      </c>
      <c r="AB26">
        <v>798</v>
      </c>
      <c r="AC26">
        <v>55</v>
      </c>
      <c r="AD26">
        <v>10.29</v>
      </c>
      <c r="AE26">
        <v>0.24</v>
      </c>
      <c r="AF26">
        <v>981</v>
      </c>
      <c r="AG26">
        <v>-5</v>
      </c>
      <c r="AH26">
        <v>13</v>
      </c>
      <c r="AI26">
        <v>17</v>
      </c>
      <c r="AJ26">
        <v>191</v>
      </c>
      <c r="AK26">
        <v>191</v>
      </c>
      <c r="AL26">
        <v>7.5</v>
      </c>
      <c r="AM26">
        <v>195</v>
      </c>
      <c r="AN26" t="s">
        <v>155</v>
      </c>
      <c r="AO26">
        <v>2</v>
      </c>
      <c r="AP26" s="39">
        <v>0.70475694444444448</v>
      </c>
      <c r="AQ26">
        <v>47.158717000000003</v>
      </c>
      <c r="AR26">
        <v>-88.486031999999994</v>
      </c>
      <c r="AS26">
        <v>312.8</v>
      </c>
      <c r="AT26">
        <v>44.2</v>
      </c>
      <c r="AU26">
        <v>12</v>
      </c>
      <c r="AV26">
        <v>8</v>
      </c>
      <c r="AW26" t="s">
        <v>430</v>
      </c>
      <c r="AX26">
        <v>1.1000000000000001</v>
      </c>
      <c r="AY26">
        <v>1.6605000000000001</v>
      </c>
      <c r="AZ26">
        <v>1.9604999999999999</v>
      </c>
      <c r="BA26">
        <v>14.048999999999999</v>
      </c>
      <c r="BB26">
        <v>14.17</v>
      </c>
      <c r="BC26">
        <v>1.01</v>
      </c>
      <c r="BD26">
        <v>14.303000000000001</v>
      </c>
      <c r="BE26">
        <v>2991.2649999999999</v>
      </c>
      <c r="BF26">
        <v>27.364000000000001</v>
      </c>
      <c r="BG26">
        <v>0.158</v>
      </c>
      <c r="BH26">
        <v>0</v>
      </c>
      <c r="BI26">
        <v>0.158</v>
      </c>
      <c r="BJ26">
        <v>0.121</v>
      </c>
      <c r="BK26">
        <v>0</v>
      </c>
      <c r="BL26">
        <v>0.121</v>
      </c>
      <c r="BM26">
        <v>0.28520000000000001</v>
      </c>
      <c r="BN26"/>
      <c r="BO26"/>
      <c r="BP26"/>
      <c r="BQ26">
        <v>0</v>
      </c>
      <c r="BR26">
        <v>0.31354500000000002</v>
      </c>
      <c r="BS26">
        <v>0.26520700000000003</v>
      </c>
      <c r="BT26">
        <v>1.2586E-2</v>
      </c>
      <c r="BU26">
        <v>7.5478120000000004</v>
      </c>
      <c r="BV26">
        <v>5.3306607000000001</v>
      </c>
      <c r="BW26" s="4">
        <f t="shared" si="9"/>
        <v>1.9941319304</v>
      </c>
      <c r="BY26" s="4">
        <f t="shared" si="10"/>
        <v>17190.512963463854</v>
      </c>
      <c r="BZ26" s="4">
        <f t="shared" si="11"/>
        <v>157.25828261027522</v>
      </c>
      <c r="CA26" s="4">
        <f t="shared" si="12"/>
        <v>0.69537539087279998</v>
      </c>
      <c r="CB26" s="4">
        <f t="shared" si="13"/>
        <v>1.63901703699936</v>
      </c>
    </row>
    <row r="27" spans="1:80" x14ac:dyDescent="0.25">
      <c r="A27" s="37">
        <v>41704</v>
      </c>
      <c r="B27" s="38">
        <v>3.8189814814814815E-2</v>
      </c>
      <c r="C27">
        <v>14.894</v>
      </c>
      <c r="D27">
        <v>0.151</v>
      </c>
      <c r="E27">
        <v>1510.2666670000001</v>
      </c>
      <c r="F27">
        <v>6</v>
      </c>
      <c r="G27">
        <v>-2.2999999999999998</v>
      </c>
      <c r="H27">
        <v>13.2</v>
      </c>
      <c r="I27"/>
      <c r="J27">
        <v>0</v>
      </c>
      <c r="K27">
        <v>0.87490000000000001</v>
      </c>
      <c r="L27">
        <v>13.0312</v>
      </c>
      <c r="M27">
        <v>0.1321</v>
      </c>
      <c r="N27">
        <v>5.2423999999999999</v>
      </c>
      <c r="O27">
        <v>0</v>
      </c>
      <c r="P27">
        <v>5.2</v>
      </c>
      <c r="Q27">
        <v>4.0198999999999998</v>
      </c>
      <c r="R27">
        <v>0</v>
      </c>
      <c r="S27">
        <v>4</v>
      </c>
      <c r="T27">
        <v>13.193300000000001</v>
      </c>
      <c r="U27"/>
      <c r="V27"/>
      <c r="W27">
        <v>0</v>
      </c>
      <c r="X27">
        <v>0</v>
      </c>
      <c r="Y27">
        <v>12.5</v>
      </c>
      <c r="Z27">
        <v>846</v>
      </c>
      <c r="AA27">
        <v>869</v>
      </c>
      <c r="AB27">
        <v>797</v>
      </c>
      <c r="AC27">
        <v>55</v>
      </c>
      <c r="AD27">
        <v>10.29</v>
      </c>
      <c r="AE27">
        <v>0.24</v>
      </c>
      <c r="AF27">
        <v>981</v>
      </c>
      <c r="AG27">
        <v>-5</v>
      </c>
      <c r="AH27">
        <v>13</v>
      </c>
      <c r="AI27">
        <v>17</v>
      </c>
      <c r="AJ27">
        <v>191</v>
      </c>
      <c r="AK27">
        <v>191</v>
      </c>
      <c r="AL27">
        <v>7.5</v>
      </c>
      <c r="AM27">
        <v>195</v>
      </c>
      <c r="AN27" t="s">
        <v>155</v>
      </c>
      <c r="AO27">
        <v>2</v>
      </c>
      <c r="AP27" s="39">
        <v>0.70476851851851852</v>
      </c>
      <c r="AQ27">
        <v>47.158768999999999</v>
      </c>
      <c r="AR27">
        <v>-88.485722999999993</v>
      </c>
      <c r="AS27">
        <v>313</v>
      </c>
      <c r="AT27">
        <v>42.1</v>
      </c>
      <c r="AU27">
        <v>12</v>
      </c>
      <c r="AV27">
        <v>9</v>
      </c>
      <c r="AW27" t="s">
        <v>431</v>
      </c>
      <c r="AX27">
        <v>1.2210000000000001</v>
      </c>
      <c r="AY27">
        <v>2.1234999999999999</v>
      </c>
      <c r="AZ27">
        <v>2.484</v>
      </c>
      <c r="BA27">
        <v>14.048999999999999</v>
      </c>
      <c r="BB27">
        <v>14.18</v>
      </c>
      <c r="BC27">
        <v>1.01</v>
      </c>
      <c r="BD27">
        <v>14.292999999999999</v>
      </c>
      <c r="BE27">
        <v>3004.3560000000002</v>
      </c>
      <c r="BF27">
        <v>19.39</v>
      </c>
      <c r="BG27">
        <v>0.127</v>
      </c>
      <c r="BH27">
        <v>0</v>
      </c>
      <c r="BI27">
        <v>0.127</v>
      </c>
      <c r="BJ27">
        <v>9.7000000000000003E-2</v>
      </c>
      <c r="BK27">
        <v>0</v>
      </c>
      <c r="BL27">
        <v>9.7000000000000003E-2</v>
      </c>
      <c r="BM27">
        <v>0.10050000000000001</v>
      </c>
      <c r="BN27"/>
      <c r="BO27"/>
      <c r="BP27"/>
      <c r="BQ27">
        <v>0</v>
      </c>
      <c r="BR27">
        <v>0.25475500000000001</v>
      </c>
      <c r="BS27">
        <v>0.26641399999999998</v>
      </c>
      <c r="BT27">
        <v>1.1414000000000001E-2</v>
      </c>
      <c r="BU27">
        <v>6.1325900000000004</v>
      </c>
      <c r="BV27">
        <v>5.3549214000000003</v>
      </c>
      <c r="BW27" s="4">
        <f t="shared" si="9"/>
        <v>1.620230278</v>
      </c>
      <c r="BY27" s="4">
        <f t="shared" si="10"/>
        <v>14028.401784137259</v>
      </c>
      <c r="BZ27" s="4">
        <f t="shared" si="11"/>
        <v>90.538774564139999</v>
      </c>
      <c r="CA27" s="4">
        <f t="shared" si="12"/>
        <v>0.45292734052200001</v>
      </c>
      <c r="CB27" s="4">
        <f t="shared" si="13"/>
        <v>0.46927007961300005</v>
      </c>
    </row>
    <row r="28" spans="1:80" x14ac:dyDescent="0.25">
      <c r="A28" s="37">
        <v>41704</v>
      </c>
      <c r="B28" s="38">
        <v>3.8201388888888889E-2</v>
      </c>
      <c r="C28">
        <v>14.9</v>
      </c>
      <c r="D28">
        <v>0.11840000000000001</v>
      </c>
      <c r="E28">
        <v>1183.7024510000001</v>
      </c>
      <c r="F28">
        <v>5.5</v>
      </c>
      <c r="G28">
        <v>-2.2999999999999998</v>
      </c>
      <c r="H28">
        <v>-8.9</v>
      </c>
      <c r="I28"/>
      <c r="J28">
        <v>0</v>
      </c>
      <c r="K28">
        <v>0.875</v>
      </c>
      <c r="L28">
        <v>13.0382</v>
      </c>
      <c r="M28">
        <v>0.1036</v>
      </c>
      <c r="N28">
        <v>4.8085000000000004</v>
      </c>
      <c r="O28">
        <v>0</v>
      </c>
      <c r="P28">
        <v>4.8</v>
      </c>
      <c r="Q28">
        <v>3.6871999999999998</v>
      </c>
      <c r="R28">
        <v>0</v>
      </c>
      <c r="S28">
        <v>3.7</v>
      </c>
      <c r="T28">
        <v>0</v>
      </c>
      <c r="U28"/>
      <c r="V28"/>
      <c r="W28">
        <v>0</v>
      </c>
      <c r="X28">
        <v>0</v>
      </c>
      <c r="Y28">
        <v>12.3</v>
      </c>
      <c r="Z28">
        <v>848</v>
      </c>
      <c r="AA28">
        <v>870</v>
      </c>
      <c r="AB28">
        <v>797</v>
      </c>
      <c r="AC28">
        <v>55</v>
      </c>
      <c r="AD28">
        <v>10.29</v>
      </c>
      <c r="AE28">
        <v>0.24</v>
      </c>
      <c r="AF28">
        <v>981</v>
      </c>
      <c r="AG28">
        <v>-5</v>
      </c>
      <c r="AH28">
        <v>13</v>
      </c>
      <c r="AI28">
        <v>17</v>
      </c>
      <c r="AJ28">
        <v>191</v>
      </c>
      <c r="AK28">
        <v>191</v>
      </c>
      <c r="AL28">
        <v>7.1</v>
      </c>
      <c r="AM28">
        <v>195</v>
      </c>
      <c r="AN28" t="s">
        <v>155</v>
      </c>
      <c r="AO28">
        <v>2</v>
      </c>
      <c r="AP28" s="39">
        <v>0.70478009259259267</v>
      </c>
      <c r="AQ28">
        <v>47.158678999999999</v>
      </c>
      <c r="AR28">
        <v>-88.485550000000003</v>
      </c>
      <c r="AS28">
        <v>313.2</v>
      </c>
      <c r="AT28">
        <v>38.799999999999997</v>
      </c>
      <c r="AU28">
        <v>12</v>
      </c>
      <c r="AV28">
        <v>9</v>
      </c>
      <c r="AW28" t="s">
        <v>431</v>
      </c>
      <c r="AX28">
        <v>1.179</v>
      </c>
      <c r="AY28">
        <v>1.7949999999999999</v>
      </c>
      <c r="AZ28">
        <v>2.1949999999999998</v>
      </c>
      <c r="BA28">
        <v>14.048999999999999</v>
      </c>
      <c r="BB28">
        <v>14.21</v>
      </c>
      <c r="BC28">
        <v>1.01</v>
      </c>
      <c r="BD28">
        <v>14.279</v>
      </c>
      <c r="BE28">
        <v>3011.22</v>
      </c>
      <c r="BF28">
        <v>15.226000000000001</v>
      </c>
      <c r="BG28">
        <v>0.11600000000000001</v>
      </c>
      <c r="BH28">
        <v>0</v>
      </c>
      <c r="BI28">
        <v>0.11600000000000001</v>
      </c>
      <c r="BJ28">
        <v>8.8999999999999996E-2</v>
      </c>
      <c r="BK28">
        <v>0</v>
      </c>
      <c r="BL28">
        <v>8.8999999999999996E-2</v>
      </c>
      <c r="BM28">
        <v>0</v>
      </c>
      <c r="BN28"/>
      <c r="BO28"/>
      <c r="BP28"/>
      <c r="BQ28">
        <v>0</v>
      </c>
      <c r="BR28">
        <v>0.23569399999999999</v>
      </c>
      <c r="BS28">
        <v>0.26800000000000002</v>
      </c>
      <c r="BT28">
        <v>1.2793000000000001E-2</v>
      </c>
      <c r="BU28">
        <v>5.6737440000000001</v>
      </c>
      <c r="BV28">
        <v>5.3868</v>
      </c>
      <c r="BW28" s="4">
        <f t="shared" si="9"/>
        <v>1.4990031648</v>
      </c>
      <c r="BY28" s="4">
        <f t="shared" si="10"/>
        <v>13008.436317807551</v>
      </c>
      <c r="BZ28" s="4">
        <f t="shared" si="11"/>
        <v>65.776147666041609</v>
      </c>
      <c r="CA28" s="4">
        <f t="shared" si="12"/>
        <v>0.38447899266239993</v>
      </c>
      <c r="CB28" s="4">
        <f t="shared" si="13"/>
        <v>0</v>
      </c>
    </row>
    <row r="29" spans="1:80" x14ac:dyDescent="0.25">
      <c r="A29" s="37">
        <v>41704</v>
      </c>
      <c r="B29" s="38">
        <v>3.8212962962962962E-2</v>
      </c>
      <c r="C29">
        <v>14.9</v>
      </c>
      <c r="D29">
        <v>9.3600000000000003E-2</v>
      </c>
      <c r="E29">
        <v>936.30217000000005</v>
      </c>
      <c r="F29">
        <v>3.9</v>
      </c>
      <c r="G29">
        <v>1.4</v>
      </c>
      <c r="H29">
        <v>0</v>
      </c>
      <c r="I29"/>
      <c r="J29">
        <v>0</v>
      </c>
      <c r="K29">
        <v>0.87529999999999997</v>
      </c>
      <c r="L29">
        <v>13.042400000000001</v>
      </c>
      <c r="M29">
        <v>8.2000000000000003E-2</v>
      </c>
      <c r="N29">
        <v>3.4066999999999998</v>
      </c>
      <c r="O29">
        <v>1.2324999999999999</v>
      </c>
      <c r="P29">
        <v>4.5999999999999996</v>
      </c>
      <c r="Q29">
        <v>2.6122000000000001</v>
      </c>
      <c r="R29">
        <v>0.94510000000000005</v>
      </c>
      <c r="S29">
        <v>3.6</v>
      </c>
      <c r="T29">
        <v>0</v>
      </c>
      <c r="U29"/>
      <c r="V29"/>
      <c r="W29">
        <v>0</v>
      </c>
      <c r="X29">
        <v>0</v>
      </c>
      <c r="Y29">
        <v>12.3</v>
      </c>
      <c r="Z29">
        <v>849</v>
      </c>
      <c r="AA29">
        <v>871</v>
      </c>
      <c r="AB29">
        <v>798</v>
      </c>
      <c r="AC29">
        <v>55</v>
      </c>
      <c r="AD29">
        <v>10.29</v>
      </c>
      <c r="AE29">
        <v>0.24</v>
      </c>
      <c r="AF29">
        <v>981</v>
      </c>
      <c r="AG29">
        <v>-5</v>
      </c>
      <c r="AH29">
        <v>13</v>
      </c>
      <c r="AI29">
        <v>17</v>
      </c>
      <c r="AJ29">
        <v>191</v>
      </c>
      <c r="AK29">
        <v>191</v>
      </c>
      <c r="AL29">
        <v>7.3</v>
      </c>
      <c r="AM29">
        <v>195</v>
      </c>
      <c r="AN29" t="s">
        <v>155</v>
      </c>
      <c r="AO29">
        <v>2</v>
      </c>
      <c r="AP29" s="39">
        <v>0.70479166666666659</v>
      </c>
      <c r="AQ29">
        <v>47.158614999999998</v>
      </c>
      <c r="AR29">
        <v>-88.485381000000004</v>
      </c>
      <c r="AS29">
        <v>313</v>
      </c>
      <c r="AT29">
        <v>35.6</v>
      </c>
      <c r="AU29">
        <v>12</v>
      </c>
      <c r="AV29">
        <v>10</v>
      </c>
      <c r="AW29" t="s">
        <v>424</v>
      </c>
      <c r="AX29">
        <v>1.1000000000000001</v>
      </c>
      <c r="AY29">
        <v>1.46044</v>
      </c>
      <c r="AZ29">
        <v>1.8</v>
      </c>
      <c r="BA29">
        <v>14.048999999999999</v>
      </c>
      <c r="BB29">
        <v>14.23</v>
      </c>
      <c r="BC29">
        <v>1.01</v>
      </c>
      <c r="BD29">
        <v>14.246</v>
      </c>
      <c r="BE29">
        <v>3016.203</v>
      </c>
      <c r="BF29">
        <v>12.063000000000001</v>
      </c>
      <c r="BG29">
        <v>8.3000000000000004E-2</v>
      </c>
      <c r="BH29">
        <v>0.03</v>
      </c>
      <c r="BI29">
        <v>0.112</v>
      </c>
      <c r="BJ29">
        <v>6.3E-2</v>
      </c>
      <c r="BK29">
        <v>2.3E-2</v>
      </c>
      <c r="BL29">
        <v>8.5999999999999993E-2</v>
      </c>
      <c r="BM29">
        <v>0</v>
      </c>
      <c r="BN29"/>
      <c r="BO29"/>
      <c r="BP29"/>
      <c r="BQ29">
        <v>0</v>
      </c>
      <c r="BR29">
        <v>0.26755099999999998</v>
      </c>
      <c r="BS29">
        <v>0.26800000000000002</v>
      </c>
      <c r="BT29">
        <v>1.2207000000000001E-2</v>
      </c>
      <c r="BU29">
        <v>6.4406220000000003</v>
      </c>
      <c r="BV29">
        <v>5.3868</v>
      </c>
      <c r="BW29" s="4">
        <f t="shared" si="9"/>
        <v>1.7016123324000001</v>
      </c>
      <c r="BY29" s="4">
        <f t="shared" si="10"/>
        <v>14791.126495439732</v>
      </c>
      <c r="BZ29" s="4">
        <f t="shared" si="11"/>
        <v>59.155620133820406</v>
      </c>
      <c r="CA29" s="4">
        <f t="shared" si="12"/>
        <v>0.30894504422039998</v>
      </c>
      <c r="CB29" s="4">
        <f t="shared" si="13"/>
        <v>0</v>
      </c>
    </row>
    <row r="30" spans="1:80" x14ac:dyDescent="0.25">
      <c r="A30" s="37">
        <v>41704</v>
      </c>
      <c r="B30" s="38">
        <v>3.8224537037037036E-2</v>
      </c>
      <c r="C30">
        <v>14.909000000000001</v>
      </c>
      <c r="D30">
        <v>7.3999999999999996E-2</v>
      </c>
      <c r="E30">
        <v>740.32445900000005</v>
      </c>
      <c r="F30">
        <v>3.8</v>
      </c>
      <c r="G30">
        <v>1.5</v>
      </c>
      <c r="H30">
        <v>-39.200000000000003</v>
      </c>
      <c r="I30"/>
      <c r="J30">
        <v>0</v>
      </c>
      <c r="K30">
        <v>0.87539999999999996</v>
      </c>
      <c r="L30">
        <v>13.0504</v>
      </c>
      <c r="M30">
        <v>6.4799999999999996E-2</v>
      </c>
      <c r="N30">
        <v>3.3264</v>
      </c>
      <c r="O30">
        <v>1.3129999999999999</v>
      </c>
      <c r="P30">
        <v>4.5999999999999996</v>
      </c>
      <c r="Q30">
        <v>2.5507</v>
      </c>
      <c r="R30">
        <v>1.0067999999999999</v>
      </c>
      <c r="S30">
        <v>3.6</v>
      </c>
      <c r="T30">
        <v>0</v>
      </c>
      <c r="U30"/>
      <c r="V30"/>
      <c r="W30">
        <v>0</v>
      </c>
      <c r="X30">
        <v>0</v>
      </c>
      <c r="Y30">
        <v>12.3</v>
      </c>
      <c r="Z30">
        <v>849</v>
      </c>
      <c r="AA30">
        <v>871</v>
      </c>
      <c r="AB30">
        <v>797</v>
      </c>
      <c r="AC30">
        <v>55</v>
      </c>
      <c r="AD30">
        <v>10.29</v>
      </c>
      <c r="AE30">
        <v>0.24</v>
      </c>
      <c r="AF30">
        <v>981</v>
      </c>
      <c r="AG30">
        <v>-5</v>
      </c>
      <c r="AH30">
        <v>13</v>
      </c>
      <c r="AI30">
        <v>17</v>
      </c>
      <c r="AJ30">
        <v>191</v>
      </c>
      <c r="AK30">
        <v>191</v>
      </c>
      <c r="AL30">
        <v>7.1</v>
      </c>
      <c r="AM30">
        <v>195</v>
      </c>
      <c r="AN30" t="s">
        <v>155</v>
      </c>
      <c r="AO30">
        <v>2</v>
      </c>
      <c r="AP30" s="39">
        <v>0.70480324074074074</v>
      </c>
      <c r="AQ30">
        <v>47.158577000000001</v>
      </c>
      <c r="AR30">
        <v>-88.485209999999995</v>
      </c>
      <c r="AS30">
        <v>312.89999999999998</v>
      </c>
      <c r="AT30">
        <v>33.299999999999997</v>
      </c>
      <c r="AU30">
        <v>12</v>
      </c>
      <c r="AV30">
        <v>10</v>
      </c>
      <c r="AW30" t="s">
        <v>424</v>
      </c>
      <c r="AX30">
        <v>1.1000000000000001</v>
      </c>
      <c r="AY30">
        <v>1.56046</v>
      </c>
      <c r="AZ30">
        <v>1.86046</v>
      </c>
      <c r="BA30">
        <v>14.048999999999999</v>
      </c>
      <c r="BB30">
        <v>14.24</v>
      </c>
      <c r="BC30">
        <v>1.01</v>
      </c>
      <c r="BD30">
        <v>14.239000000000001</v>
      </c>
      <c r="BE30">
        <v>3020.1660000000002</v>
      </c>
      <c r="BF30">
        <v>9.5449999999999999</v>
      </c>
      <c r="BG30">
        <v>8.1000000000000003E-2</v>
      </c>
      <c r="BH30">
        <v>3.2000000000000001E-2</v>
      </c>
      <c r="BI30">
        <v>0.112</v>
      </c>
      <c r="BJ30">
        <v>6.2E-2</v>
      </c>
      <c r="BK30">
        <v>2.4E-2</v>
      </c>
      <c r="BL30">
        <v>8.5999999999999993E-2</v>
      </c>
      <c r="BM30">
        <v>0</v>
      </c>
      <c r="BN30"/>
      <c r="BO30"/>
      <c r="BP30"/>
      <c r="BQ30">
        <v>0</v>
      </c>
      <c r="BR30">
        <v>0.25269399999999997</v>
      </c>
      <c r="BS30">
        <v>0.26820699999999997</v>
      </c>
      <c r="BT30">
        <v>1.2999999999999999E-2</v>
      </c>
      <c r="BU30">
        <v>6.0829839999999997</v>
      </c>
      <c r="BV30">
        <v>5.3909606999999999</v>
      </c>
      <c r="BW30" s="4">
        <f t="shared" si="9"/>
        <v>1.6071243728</v>
      </c>
      <c r="BY30" s="4">
        <f t="shared" si="10"/>
        <v>13988.152576098921</v>
      </c>
      <c r="BZ30" s="4">
        <f t="shared" si="11"/>
        <v>44.208469447991995</v>
      </c>
      <c r="CA30" s="4">
        <f t="shared" si="12"/>
        <v>0.28715820909119999</v>
      </c>
      <c r="CB30" s="4">
        <f t="shared" si="13"/>
        <v>0</v>
      </c>
    </row>
    <row r="31" spans="1:80" x14ac:dyDescent="0.25">
      <c r="A31" s="37">
        <v>41704</v>
      </c>
      <c r="B31" s="38">
        <v>3.8236111111111117E-2</v>
      </c>
      <c r="C31">
        <v>14.91</v>
      </c>
      <c r="D31">
        <v>5.8900000000000001E-2</v>
      </c>
      <c r="E31">
        <v>589.19407899999999</v>
      </c>
      <c r="F31">
        <v>3.7</v>
      </c>
      <c r="G31">
        <v>1.5</v>
      </c>
      <c r="H31">
        <v>-23.1</v>
      </c>
      <c r="I31"/>
      <c r="J31">
        <v>0.1</v>
      </c>
      <c r="K31">
        <v>0.87549999999999994</v>
      </c>
      <c r="L31">
        <v>13.0541</v>
      </c>
      <c r="M31">
        <v>5.16E-2</v>
      </c>
      <c r="N31">
        <v>3.2254</v>
      </c>
      <c r="O31">
        <v>1.3272999999999999</v>
      </c>
      <c r="P31">
        <v>4.5999999999999996</v>
      </c>
      <c r="Q31">
        <v>2.4729000000000001</v>
      </c>
      <c r="R31">
        <v>1.0177</v>
      </c>
      <c r="S31">
        <v>3.5</v>
      </c>
      <c r="T31">
        <v>0</v>
      </c>
      <c r="U31"/>
      <c r="V31"/>
      <c r="W31">
        <v>0</v>
      </c>
      <c r="X31">
        <v>8.7599999999999997E-2</v>
      </c>
      <c r="Y31">
        <v>12.3</v>
      </c>
      <c r="Z31">
        <v>849</v>
      </c>
      <c r="AA31">
        <v>872</v>
      </c>
      <c r="AB31">
        <v>798</v>
      </c>
      <c r="AC31">
        <v>54.8</v>
      </c>
      <c r="AD31">
        <v>10.26</v>
      </c>
      <c r="AE31">
        <v>0.24</v>
      </c>
      <c r="AF31">
        <v>981</v>
      </c>
      <c r="AG31">
        <v>-5</v>
      </c>
      <c r="AH31">
        <v>13</v>
      </c>
      <c r="AI31">
        <v>17</v>
      </c>
      <c r="AJ31">
        <v>191</v>
      </c>
      <c r="AK31">
        <v>190.8</v>
      </c>
      <c r="AL31">
        <v>7.2</v>
      </c>
      <c r="AM31">
        <v>195</v>
      </c>
      <c r="AN31" t="s">
        <v>155</v>
      </c>
      <c r="AO31">
        <v>2</v>
      </c>
      <c r="AP31" s="39">
        <v>0.70481481481481489</v>
      </c>
      <c r="AQ31">
        <v>47.158546999999999</v>
      </c>
      <c r="AR31">
        <v>-88.485039999999998</v>
      </c>
      <c r="AS31">
        <v>312.7</v>
      </c>
      <c r="AT31">
        <v>31.6</v>
      </c>
      <c r="AU31">
        <v>12</v>
      </c>
      <c r="AV31">
        <v>11</v>
      </c>
      <c r="AW31" t="s">
        <v>420</v>
      </c>
      <c r="AX31">
        <v>1.1000000000000001</v>
      </c>
      <c r="AY31">
        <v>1.6</v>
      </c>
      <c r="AZ31">
        <v>1.9</v>
      </c>
      <c r="BA31">
        <v>14.048999999999999</v>
      </c>
      <c r="BB31">
        <v>14.26</v>
      </c>
      <c r="BC31">
        <v>1.01</v>
      </c>
      <c r="BD31">
        <v>14.217000000000001</v>
      </c>
      <c r="BE31">
        <v>3023.2240000000002</v>
      </c>
      <c r="BF31">
        <v>7.6040000000000001</v>
      </c>
      <c r="BG31">
        <v>7.8E-2</v>
      </c>
      <c r="BH31">
        <v>3.2000000000000001E-2</v>
      </c>
      <c r="BI31">
        <v>0.11</v>
      </c>
      <c r="BJ31">
        <v>0.06</v>
      </c>
      <c r="BK31">
        <v>2.5000000000000001E-2</v>
      </c>
      <c r="BL31">
        <v>8.5000000000000006E-2</v>
      </c>
      <c r="BM31">
        <v>0</v>
      </c>
      <c r="BN31"/>
      <c r="BO31"/>
      <c r="BP31"/>
      <c r="BQ31">
        <v>14.743</v>
      </c>
      <c r="BR31">
        <v>0.21741199999999999</v>
      </c>
      <c r="BS31">
        <v>0.26900000000000002</v>
      </c>
      <c r="BT31">
        <v>1.2794E-2</v>
      </c>
      <c r="BU31">
        <v>5.2336609999999997</v>
      </c>
      <c r="BV31">
        <v>5.4069000000000003</v>
      </c>
      <c r="BW31" s="4">
        <f t="shared" si="9"/>
        <v>1.3827332361999998</v>
      </c>
      <c r="BY31" s="4">
        <f t="shared" si="10"/>
        <v>12047.27399408893</v>
      </c>
      <c r="BZ31" s="4">
        <f t="shared" si="11"/>
        <v>30.301251726981594</v>
      </c>
      <c r="CA31" s="4">
        <f t="shared" si="12"/>
        <v>0.23909456912399998</v>
      </c>
      <c r="CB31" s="4">
        <f t="shared" si="13"/>
        <v>0</v>
      </c>
    </row>
    <row r="32" spans="1:80" x14ac:dyDescent="0.25">
      <c r="A32" s="37">
        <v>41704</v>
      </c>
      <c r="B32" s="38">
        <v>3.8247685185185183E-2</v>
      </c>
      <c r="C32">
        <v>14.914999999999999</v>
      </c>
      <c r="D32">
        <v>5.7299999999999997E-2</v>
      </c>
      <c r="E32">
        <v>572.746711</v>
      </c>
      <c r="F32">
        <v>3.5</v>
      </c>
      <c r="G32">
        <v>3.2</v>
      </c>
      <c r="H32">
        <v>-28.3</v>
      </c>
      <c r="I32"/>
      <c r="J32">
        <v>0.1</v>
      </c>
      <c r="K32">
        <v>0.87560000000000004</v>
      </c>
      <c r="L32">
        <v>13.0594</v>
      </c>
      <c r="M32">
        <v>5.0099999999999999E-2</v>
      </c>
      <c r="N32">
        <v>3.0644999999999998</v>
      </c>
      <c r="O32">
        <v>2.8018000000000001</v>
      </c>
      <c r="P32">
        <v>5.9</v>
      </c>
      <c r="Q32">
        <v>2.3485999999999998</v>
      </c>
      <c r="R32">
        <v>2.1473</v>
      </c>
      <c r="S32">
        <v>4.5</v>
      </c>
      <c r="T32">
        <v>0</v>
      </c>
      <c r="U32"/>
      <c r="V32"/>
      <c r="W32">
        <v>0</v>
      </c>
      <c r="X32">
        <v>8.7599999999999997E-2</v>
      </c>
      <c r="Y32">
        <v>12.4</v>
      </c>
      <c r="Z32">
        <v>849</v>
      </c>
      <c r="AA32">
        <v>871</v>
      </c>
      <c r="AB32">
        <v>799</v>
      </c>
      <c r="AC32">
        <v>54.2</v>
      </c>
      <c r="AD32">
        <v>10.15</v>
      </c>
      <c r="AE32">
        <v>0.23</v>
      </c>
      <c r="AF32">
        <v>981</v>
      </c>
      <c r="AG32">
        <v>-5</v>
      </c>
      <c r="AH32">
        <v>13</v>
      </c>
      <c r="AI32">
        <v>17</v>
      </c>
      <c r="AJ32">
        <v>191</v>
      </c>
      <c r="AK32">
        <v>190</v>
      </c>
      <c r="AL32">
        <v>7.3</v>
      </c>
      <c r="AM32">
        <v>195</v>
      </c>
      <c r="AN32" t="s">
        <v>155</v>
      </c>
      <c r="AO32">
        <v>2</v>
      </c>
      <c r="AP32" s="39">
        <v>0.70482638888888882</v>
      </c>
      <c r="AQ32">
        <v>47.158531000000004</v>
      </c>
      <c r="AR32">
        <v>-88.484874000000005</v>
      </c>
      <c r="AS32">
        <v>312.5</v>
      </c>
      <c r="AT32">
        <v>29.9</v>
      </c>
      <c r="AU32">
        <v>12</v>
      </c>
      <c r="AV32">
        <v>11</v>
      </c>
      <c r="AW32" t="s">
        <v>420</v>
      </c>
      <c r="AX32">
        <v>1.1000000000000001</v>
      </c>
      <c r="AY32">
        <v>1.6</v>
      </c>
      <c r="AZ32">
        <v>1.9604999999999999</v>
      </c>
      <c r="BA32">
        <v>14.048999999999999</v>
      </c>
      <c r="BB32">
        <v>14.25</v>
      </c>
      <c r="BC32">
        <v>1.01</v>
      </c>
      <c r="BD32">
        <v>14.212999999999999</v>
      </c>
      <c r="BE32">
        <v>3023.558</v>
      </c>
      <c r="BF32">
        <v>7.39</v>
      </c>
      <c r="BG32">
        <v>7.3999999999999996E-2</v>
      </c>
      <c r="BH32">
        <v>6.8000000000000005E-2</v>
      </c>
      <c r="BI32">
        <v>0.14199999999999999</v>
      </c>
      <c r="BJ32">
        <v>5.7000000000000002E-2</v>
      </c>
      <c r="BK32">
        <v>5.1999999999999998E-2</v>
      </c>
      <c r="BL32">
        <v>0.109</v>
      </c>
      <c r="BM32">
        <v>0</v>
      </c>
      <c r="BN32"/>
      <c r="BO32"/>
      <c r="BP32"/>
      <c r="BQ32">
        <v>14.739000000000001</v>
      </c>
      <c r="BR32">
        <v>0.21920700000000001</v>
      </c>
      <c r="BS32">
        <v>0.26920699999999997</v>
      </c>
      <c r="BT32">
        <v>1.2207000000000001E-2</v>
      </c>
      <c r="BU32">
        <v>5.2768610000000002</v>
      </c>
      <c r="BV32">
        <v>5.4110607000000002</v>
      </c>
      <c r="BW32" s="4">
        <f t="shared" si="9"/>
        <v>1.3941466762000001</v>
      </c>
      <c r="BY32" s="4">
        <f t="shared" si="10"/>
        <v>12148.057274900893</v>
      </c>
      <c r="BZ32" s="4">
        <f t="shared" si="11"/>
        <v>29.691556524305998</v>
      </c>
      <c r="CA32" s="4">
        <f t="shared" si="12"/>
        <v>0.22901471202779999</v>
      </c>
      <c r="CB32" s="4">
        <f t="shared" si="13"/>
        <v>0</v>
      </c>
    </row>
    <row r="33" spans="1:80" x14ac:dyDescent="0.25">
      <c r="A33" s="37">
        <v>41704</v>
      </c>
      <c r="B33" s="38">
        <v>3.8259259259259264E-2</v>
      </c>
      <c r="C33">
        <v>14.930999999999999</v>
      </c>
      <c r="D33">
        <v>5.2699999999999997E-2</v>
      </c>
      <c r="E33">
        <v>526.65221199999996</v>
      </c>
      <c r="F33">
        <v>3.5</v>
      </c>
      <c r="G33">
        <v>2.2000000000000002</v>
      </c>
      <c r="H33">
        <v>-31.4</v>
      </c>
      <c r="I33"/>
      <c r="J33">
        <v>0.1</v>
      </c>
      <c r="K33">
        <v>0.87549999999999994</v>
      </c>
      <c r="L33">
        <v>13.0724</v>
      </c>
      <c r="M33">
        <v>4.6100000000000002E-2</v>
      </c>
      <c r="N33">
        <v>3.0329999999999999</v>
      </c>
      <c r="O33">
        <v>1.9434</v>
      </c>
      <c r="P33">
        <v>5</v>
      </c>
      <c r="Q33">
        <v>2.3254000000000001</v>
      </c>
      <c r="R33">
        <v>1.49</v>
      </c>
      <c r="S33">
        <v>3.8</v>
      </c>
      <c r="T33">
        <v>0</v>
      </c>
      <c r="U33"/>
      <c r="V33"/>
      <c r="W33">
        <v>0</v>
      </c>
      <c r="X33">
        <v>8.7499999999999994E-2</v>
      </c>
      <c r="Y33">
        <v>12.3</v>
      </c>
      <c r="Z33">
        <v>849</v>
      </c>
      <c r="AA33">
        <v>872</v>
      </c>
      <c r="AB33">
        <v>800</v>
      </c>
      <c r="AC33">
        <v>54.8</v>
      </c>
      <c r="AD33">
        <v>10.26</v>
      </c>
      <c r="AE33">
        <v>0.24</v>
      </c>
      <c r="AF33">
        <v>981</v>
      </c>
      <c r="AG33">
        <v>-5</v>
      </c>
      <c r="AH33">
        <v>13</v>
      </c>
      <c r="AI33">
        <v>17</v>
      </c>
      <c r="AJ33">
        <v>191</v>
      </c>
      <c r="AK33">
        <v>190</v>
      </c>
      <c r="AL33">
        <v>7.4</v>
      </c>
      <c r="AM33">
        <v>195</v>
      </c>
      <c r="AN33" t="s">
        <v>155</v>
      </c>
      <c r="AO33">
        <v>2</v>
      </c>
      <c r="AP33" s="39">
        <v>0.70483796296296297</v>
      </c>
      <c r="AQ33">
        <v>47.158527999999997</v>
      </c>
      <c r="AR33">
        <v>-88.484719999999996</v>
      </c>
      <c r="AS33">
        <v>312.2</v>
      </c>
      <c r="AT33">
        <v>28</v>
      </c>
      <c r="AU33">
        <v>12</v>
      </c>
      <c r="AV33">
        <v>11</v>
      </c>
      <c r="AW33" t="s">
        <v>420</v>
      </c>
      <c r="AX33">
        <v>0.97899999999999998</v>
      </c>
      <c r="AY33">
        <v>1.2975000000000001</v>
      </c>
      <c r="AZ33">
        <v>1.637</v>
      </c>
      <c r="BA33">
        <v>14.048999999999999</v>
      </c>
      <c r="BB33">
        <v>14.24</v>
      </c>
      <c r="BC33">
        <v>1.01</v>
      </c>
      <c r="BD33">
        <v>14.221</v>
      </c>
      <c r="BE33">
        <v>3024.4940000000001</v>
      </c>
      <c r="BF33">
        <v>6.79</v>
      </c>
      <c r="BG33">
        <v>7.2999999999999995E-2</v>
      </c>
      <c r="BH33">
        <v>4.7E-2</v>
      </c>
      <c r="BI33">
        <v>0.121</v>
      </c>
      <c r="BJ33">
        <v>5.6000000000000001E-2</v>
      </c>
      <c r="BK33">
        <v>3.5999999999999997E-2</v>
      </c>
      <c r="BL33">
        <v>9.1999999999999998E-2</v>
      </c>
      <c r="BM33">
        <v>0</v>
      </c>
      <c r="BN33"/>
      <c r="BO33"/>
      <c r="BP33"/>
      <c r="BQ33">
        <v>14.728</v>
      </c>
      <c r="BR33">
        <v>0.22620999999999999</v>
      </c>
      <c r="BS33">
        <v>0.27</v>
      </c>
      <c r="BT33">
        <v>1.2999999999999999E-2</v>
      </c>
      <c r="BU33">
        <v>5.4454399999999996</v>
      </c>
      <c r="BV33">
        <v>5.4269999999999996</v>
      </c>
      <c r="BW33" s="4">
        <f t="shared" si="9"/>
        <v>1.4386852479999999</v>
      </c>
      <c r="BY33" s="4">
        <f t="shared" si="10"/>
        <v>12540.030042443903</v>
      </c>
      <c r="BZ33" s="4">
        <f t="shared" si="11"/>
        <v>28.152412928639997</v>
      </c>
      <c r="CA33" s="4">
        <f t="shared" si="12"/>
        <v>0.23218484889599997</v>
      </c>
      <c r="CB33" s="4">
        <f t="shared" si="13"/>
        <v>0</v>
      </c>
    </row>
    <row r="34" spans="1:80" x14ac:dyDescent="0.25">
      <c r="A34" s="37">
        <v>41704</v>
      </c>
      <c r="B34" s="38">
        <v>3.827083333333333E-2</v>
      </c>
      <c r="C34">
        <v>14.95</v>
      </c>
      <c r="D34">
        <v>5.04E-2</v>
      </c>
      <c r="E34">
        <v>504.453507</v>
      </c>
      <c r="F34">
        <v>3.1</v>
      </c>
      <c r="G34">
        <v>-6.8</v>
      </c>
      <c r="H34">
        <v>-12.4</v>
      </c>
      <c r="I34"/>
      <c r="J34">
        <v>0.1</v>
      </c>
      <c r="K34">
        <v>0.87539999999999996</v>
      </c>
      <c r="L34">
        <v>13.0877</v>
      </c>
      <c r="M34">
        <v>4.4200000000000003E-2</v>
      </c>
      <c r="N34">
        <v>2.7391000000000001</v>
      </c>
      <c r="O34">
        <v>0</v>
      </c>
      <c r="P34">
        <v>2.7</v>
      </c>
      <c r="Q34">
        <v>2.0990000000000002</v>
      </c>
      <c r="R34">
        <v>0</v>
      </c>
      <c r="S34">
        <v>2.1</v>
      </c>
      <c r="T34">
        <v>0</v>
      </c>
      <c r="U34"/>
      <c r="V34"/>
      <c r="W34">
        <v>0</v>
      </c>
      <c r="X34">
        <v>8.7499999999999994E-2</v>
      </c>
      <c r="Y34">
        <v>12.3</v>
      </c>
      <c r="Z34">
        <v>849</v>
      </c>
      <c r="AA34">
        <v>872</v>
      </c>
      <c r="AB34">
        <v>800</v>
      </c>
      <c r="AC34">
        <v>54</v>
      </c>
      <c r="AD34">
        <v>10.11</v>
      </c>
      <c r="AE34">
        <v>0.23</v>
      </c>
      <c r="AF34">
        <v>981</v>
      </c>
      <c r="AG34">
        <v>-5</v>
      </c>
      <c r="AH34">
        <v>13</v>
      </c>
      <c r="AI34">
        <v>17</v>
      </c>
      <c r="AJ34">
        <v>191</v>
      </c>
      <c r="AK34">
        <v>190.2</v>
      </c>
      <c r="AL34">
        <v>7.5</v>
      </c>
      <c r="AM34">
        <v>195</v>
      </c>
      <c r="AN34" t="s">
        <v>155</v>
      </c>
      <c r="AO34">
        <v>2</v>
      </c>
      <c r="AP34" s="39">
        <v>0.70484953703703701</v>
      </c>
      <c r="AQ34">
        <v>47.158535999999998</v>
      </c>
      <c r="AR34">
        <v>-88.484575000000007</v>
      </c>
      <c r="AS34">
        <v>312</v>
      </c>
      <c r="AT34">
        <v>26.4</v>
      </c>
      <c r="AU34">
        <v>12</v>
      </c>
      <c r="AV34">
        <v>11</v>
      </c>
      <c r="AW34" t="s">
        <v>420</v>
      </c>
      <c r="AX34">
        <v>0.9</v>
      </c>
      <c r="AY34">
        <v>1.1000000000000001</v>
      </c>
      <c r="AZ34">
        <v>1.4</v>
      </c>
      <c r="BA34">
        <v>14.048999999999999</v>
      </c>
      <c r="BB34">
        <v>14.23</v>
      </c>
      <c r="BC34">
        <v>1.01</v>
      </c>
      <c r="BD34">
        <v>14.228999999999999</v>
      </c>
      <c r="BE34">
        <v>3024.9459999999999</v>
      </c>
      <c r="BF34">
        <v>6.4960000000000004</v>
      </c>
      <c r="BG34">
        <v>6.6000000000000003E-2</v>
      </c>
      <c r="BH34">
        <v>0</v>
      </c>
      <c r="BI34">
        <v>6.6000000000000003E-2</v>
      </c>
      <c r="BJ34">
        <v>5.0999999999999997E-2</v>
      </c>
      <c r="BK34">
        <v>0</v>
      </c>
      <c r="BL34">
        <v>5.0999999999999997E-2</v>
      </c>
      <c r="BM34">
        <v>0</v>
      </c>
      <c r="BN34"/>
      <c r="BO34"/>
      <c r="BP34"/>
      <c r="BQ34">
        <v>14.712</v>
      </c>
      <c r="BR34">
        <v>0.24710199999999999</v>
      </c>
      <c r="BS34">
        <v>0.270621</v>
      </c>
      <c r="BT34">
        <v>1.2999999999999999E-2</v>
      </c>
      <c r="BU34">
        <v>5.9483629999999996</v>
      </c>
      <c r="BV34">
        <v>5.4394821000000002</v>
      </c>
      <c r="BW34" s="4">
        <f t="shared" si="9"/>
        <v>1.5715575045999999</v>
      </c>
      <c r="BY34" s="4">
        <f t="shared" si="10"/>
        <v>13700.233283791234</v>
      </c>
      <c r="BZ34" s="4">
        <f t="shared" si="11"/>
        <v>29.420926988947201</v>
      </c>
      <c r="CA34" s="4">
        <f t="shared" si="12"/>
        <v>0.23098326299819996</v>
      </c>
      <c r="CB34" s="4">
        <f t="shared" si="13"/>
        <v>0</v>
      </c>
    </row>
    <row r="35" spans="1:80" x14ac:dyDescent="0.25">
      <c r="A35" s="37">
        <v>41704</v>
      </c>
      <c r="B35" s="38">
        <v>3.8282407407407411E-2</v>
      </c>
      <c r="C35">
        <v>14.952</v>
      </c>
      <c r="D35">
        <v>4.9299999999999997E-2</v>
      </c>
      <c r="E35">
        <v>492.56955799999997</v>
      </c>
      <c r="F35">
        <v>3.4</v>
      </c>
      <c r="G35">
        <v>2.9</v>
      </c>
      <c r="H35">
        <v>-28.8</v>
      </c>
      <c r="I35"/>
      <c r="J35">
        <v>0.1</v>
      </c>
      <c r="K35">
        <v>0.87539999999999996</v>
      </c>
      <c r="L35">
        <v>13.089399999999999</v>
      </c>
      <c r="M35">
        <v>4.3099999999999999E-2</v>
      </c>
      <c r="N35">
        <v>2.9763999999999999</v>
      </c>
      <c r="O35">
        <v>2.5387</v>
      </c>
      <c r="P35">
        <v>5.5</v>
      </c>
      <c r="Q35">
        <v>2.2806999999999999</v>
      </c>
      <c r="R35">
        <v>1.9453</v>
      </c>
      <c r="S35">
        <v>4.2</v>
      </c>
      <c r="T35">
        <v>0</v>
      </c>
      <c r="U35"/>
      <c r="V35"/>
      <c r="W35">
        <v>0</v>
      </c>
      <c r="X35">
        <v>8.7499999999999994E-2</v>
      </c>
      <c r="Y35">
        <v>12.3</v>
      </c>
      <c r="Z35">
        <v>848</v>
      </c>
      <c r="AA35">
        <v>872</v>
      </c>
      <c r="AB35">
        <v>799</v>
      </c>
      <c r="AC35">
        <v>54</v>
      </c>
      <c r="AD35">
        <v>10.11</v>
      </c>
      <c r="AE35">
        <v>0.23</v>
      </c>
      <c r="AF35">
        <v>981</v>
      </c>
      <c r="AG35">
        <v>-5</v>
      </c>
      <c r="AH35">
        <v>13</v>
      </c>
      <c r="AI35">
        <v>17</v>
      </c>
      <c r="AJ35">
        <v>191</v>
      </c>
      <c r="AK35">
        <v>191</v>
      </c>
      <c r="AL35">
        <v>7.4</v>
      </c>
      <c r="AM35">
        <v>195</v>
      </c>
      <c r="AN35" t="s">
        <v>155</v>
      </c>
      <c r="AO35">
        <v>2</v>
      </c>
      <c r="AP35" s="39">
        <v>0.70486111111111116</v>
      </c>
      <c r="AQ35">
        <v>47.158565000000003</v>
      </c>
      <c r="AR35">
        <v>-88.484442000000001</v>
      </c>
      <c r="AS35">
        <v>311.8</v>
      </c>
      <c r="AT35">
        <v>25</v>
      </c>
      <c r="AU35">
        <v>12</v>
      </c>
      <c r="AV35">
        <v>11</v>
      </c>
      <c r="AW35" t="s">
        <v>420</v>
      </c>
      <c r="AX35">
        <v>0.96050000000000002</v>
      </c>
      <c r="AY35">
        <v>1.1000000000000001</v>
      </c>
      <c r="AZ35">
        <v>1.4</v>
      </c>
      <c r="BA35">
        <v>14.048999999999999</v>
      </c>
      <c r="BB35">
        <v>14.23</v>
      </c>
      <c r="BC35">
        <v>1.01</v>
      </c>
      <c r="BD35">
        <v>14.233000000000001</v>
      </c>
      <c r="BE35">
        <v>3025.1869999999999</v>
      </c>
      <c r="BF35">
        <v>6.343</v>
      </c>
      <c r="BG35">
        <v>7.1999999999999995E-2</v>
      </c>
      <c r="BH35">
        <v>6.0999999999999999E-2</v>
      </c>
      <c r="BI35">
        <v>0.13300000000000001</v>
      </c>
      <c r="BJ35">
        <v>5.5E-2</v>
      </c>
      <c r="BK35">
        <v>4.7E-2</v>
      </c>
      <c r="BL35">
        <v>0.10199999999999999</v>
      </c>
      <c r="BM35">
        <v>0</v>
      </c>
      <c r="BN35"/>
      <c r="BO35"/>
      <c r="BP35"/>
      <c r="BQ35">
        <v>14.711</v>
      </c>
      <c r="BR35">
        <v>0.22916900000000001</v>
      </c>
      <c r="BS35">
        <v>0.27279300000000001</v>
      </c>
      <c r="BT35">
        <v>1.3207E-2</v>
      </c>
      <c r="BU35">
        <v>5.5166709999999997</v>
      </c>
      <c r="BV35">
        <v>5.4831393000000004</v>
      </c>
      <c r="BW35" s="4">
        <f t="shared" si="9"/>
        <v>1.4575044782</v>
      </c>
      <c r="BY35" s="4">
        <f t="shared" si="10"/>
        <v>12706.975204231985</v>
      </c>
      <c r="BZ35" s="4">
        <f t="shared" si="11"/>
        <v>26.643094698094195</v>
      </c>
      <c r="CA35" s="4">
        <f t="shared" si="12"/>
        <v>0.23102163146699997</v>
      </c>
      <c r="CB35" s="4">
        <f t="shared" si="13"/>
        <v>0</v>
      </c>
    </row>
    <row r="36" spans="1:80" x14ac:dyDescent="0.25">
      <c r="A36" s="37">
        <v>41704</v>
      </c>
      <c r="B36" s="38">
        <v>3.8293981481481477E-2</v>
      </c>
      <c r="C36">
        <v>15.002000000000001</v>
      </c>
      <c r="D36">
        <v>4.8000000000000001E-2</v>
      </c>
      <c r="E36">
        <v>480</v>
      </c>
      <c r="F36">
        <v>3.4</v>
      </c>
      <c r="G36">
        <v>2.9</v>
      </c>
      <c r="H36">
        <v>15.5</v>
      </c>
      <c r="I36"/>
      <c r="J36">
        <v>0.1</v>
      </c>
      <c r="K36">
        <v>0.87490000000000001</v>
      </c>
      <c r="L36">
        <v>13.125299999999999</v>
      </c>
      <c r="M36">
        <v>4.2000000000000003E-2</v>
      </c>
      <c r="N36">
        <v>2.9674</v>
      </c>
      <c r="O36">
        <v>2.5371999999999999</v>
      </c>
      <c r="P36">
        <v>5.5</v>
      </c>
      <c r="Q36">
        <v>2.2738</v>
      </c>
      <c r="R36">
        <v>1.9441999999999999</v>
      </c>
      <c r="S36">
        <v>4.2</v>
      </c>
      <c r="T36">
        <v>15.492000000000001</v>
      </c>
      <c r="U36"/>
      <c r="V36"/>
      <c r="W36">
        <v>0</v>
      </c>
      <c r="X36">
        <v>8.7499999999999994E-2</v>
      </c>
      <c r="Y36">
        <v>12.3</v>
      </c>
      <c r="Z36">
        <v>849</v>
      </c>
      <c r="AA36">
        <v>873</v>
      </c>
      <c r="AB36">
        <v>800</v>
      </c>
      <c r="AC36">
        <v>54</v>
      </c>
      <c r="AD36">
        <v>10.11</v>
      </c>
      <c r="AE36">
        <v>0.23</v>
      </c>
      <c r="AF36">
        <v>981</v>
      </c>
      <c r="AG36">
        <v>-5</v>
      </c>
      <c r="AH36">
        <v>13</v>
      </c>
      <c r="AI36">
        <v>17</v>
      </c>
      <c r="AJ36">
        <v>191</v>
      </c>
      <c r="AK36">
        <v>191</v>
      </c>
      <c r="AL36">
        <v>7.1</v>
      </c>
      <c r="AM36">
        <v>195</v>
      </c>
      <c r="AN36" t="s">
        <v>155</v>
      </c>
      <c r="AO36">
        <v>2</v>
      </c>
      <c r="AP36" s="39">
        <v>0.70487268518518509</v>
      </c>
      <c r="AQ36">
        <v>47.158611000000001</v>
      </c>
      <c r="AR36">
        <v>-88.484326999999993</v>
      </c>
      <c r="AS36">
        <v>311.5</v>
      </c>
      <c r="AT36">
        <v>23.6</v>
      </c>
      <c r="AU36">
        <v>12</v>
      </c>
      <c r="AV36">
        <v>11</v>
      </c>
      <c r="AW36" t="s">
        <v>420</v>
      </c>
      <c r="AX36">
        <v>1</v>
      </c>
      <c r="AY36">
        <v>1.1000000000000001</v>
      </c>
      <c r="AZ36">
        <v>1.4604999999999999</v>
      </c>
      <c r="BA36">
        <v>14.048999999999999</v>
      </c>
      <c r="BB36">
        <v>14.18</v>
      </c>
      <c r="BC36">
        <v>1.01</v>
      </c>
      <c r="BD36">
        <v>14.298</v>
      </c>
      <c r="BE36">
        <v>3025.0909999999999</v>
      </c>
      <c r="BF36">
        <v>6.16</v>
      </c>
      <c r="BG36">
        <v>7.1999999999999995E-2</v>
      </c>
      <c r="BH36">
        <v>6.0999999999999999E-2</v>
      </c>
      <c r="BI36">
        <v>0.13300000000000001</v>
      </c>
      <c r="BJ36">
        <v>5.5E-2</v>
      </c>
      <c r="BK36">
        <v>4.7E-2</v>
      </c>
      <c r="BL36">
        <v>0.10199999999999999</v>
      </c>
      <c r="BM36">
        <v>0.11799999999999999</v>
      </c>
      <c r="BN36"/>
      <c r="BO36"/>
      <c r="BP36"/>
      <c r="BQ36">
        <v>14.662000000000001</v>
      </c>
      <c r="BR36">
        <v>0.213557</v>
      </c>
      <c r="BS36">
        <v>0.27200000000000002</v>
      </c>
      <c r="BT36">
        <v>1.4E-2</v>
      </c>
      <c r="BU36">
        <v>5.1408509999999996</v>
      </c>
      <c r="BV36">
        <v>5.4672000000000001</v>
      </c>
      <c r="BW36" s="4">
        <f t="shared" si="9"/>
        <v>1.3582128341999999</v>
      </c>
      <c r="BY36" s="4">
        <f t="shared" si="10"/>
        <v>11840.944149184576</v>
      </c>
      <c r="BZ36" s="4">
        <f t="shared" si="11"/>
        <v>24.111742740623999</v>
      </c>
      <c r="CA36" s="4">
        <f t="shared" si="12"/>
        <v>0.21528341732699999</v>
      </c>
      <c r="CB36" s="4">
        <f t="shared" si="13"/>
        <v>0.46188078626519991</v>
      </c>
    </row>
    <row r="37" spans="1:80" x14ac:dyDescent="0.25">
      <c r="A37" s="37">
        <v>41704</v>
      </c>
      <c r="B37" s="38">
        <v>3.8305555555555551E-2</v>
      </c>
      <c r="C37">
        <v>15.045999999999999</v>
      </c>
      <c r="D37">
        <v>5.7299999999999997E-2</v>
      </c>
      <c r="E37">
        <v>572.73657300000002</v>
      </c>
      <c r="F37">
        <v>3.2</v>
      </c>
      <c r="G37">
        <v>-0.3</v>
      </c>
      <c r="H37">
        <v>11.8</v>
      </c>
      <c r="I37"/>
      <c r="J37">
        <v>0.1</v>
      </c>
      <c r="K37">
        <v>0.87439999999999996</v>
      </c>
      <c r="L37">
        <v>13.156000000000001</v>
      </c>
      <c r="M37">
        <v>5.0099999999999999E-2</v>
      </c>
      <c r="N37">
        <v>2.7980999999999998</v>
      </c>
      <c r="O37">
        <v>0</v>
      </c>
      <c r="P37">
        <v>2.8</v>
      </c>
      <c r="Q37">
        <v>2.1442000000000001</v>
      </c>
      <c r="R37">
        <v>0</v>
      </c>
      <c r="S37">
        <v>2.1</v>
      </c>
      <c r="T37">
        <v>11.7759</v>
      </c>
      <c r="U37"/>
      <c r="V37"/>
      <c r="W37">
        <v>0</v>
      </c>
      <c r="X37">
        <v>8.7400000000000005E-2</v>
      </c>
      <c r="Y37">
        <v>12.4</v>
      </c>
      <c r="Z37">
        <v>848</v>
      </c>
      <c r="AA37">
        <v>873</v>
      </c>
      <c r="AB37">
        <v>801</v>
      </c>
      <c r="AC37">
        <v>54</v>
      </c>
      <c r="AD37">
        <v>10.11</v>
      </c>
      <c r="AE37">
        <v>0.23</v>
      </c>
      <c r="AF37">
        <v>981</v>
      </c>
      <c r="AG37">
        <v>-5</v>
      </c>
      <c r="AH37">
        <v>13</v>
      </c>
      <c r="AI37">
        <v>17</v>
      </c>
      <c r="AJ37">
        <v>190.8</v>
      </c>
      <c r="AK37">
        <v>190.8</v>
      </c>
      <c r="AL37">
        <v>6.9</v>
      </c>
      <c r="AM37">
        <v>195</v>
      </c>
      <c r="AN37" t="s">
        <v>155</v>
      </c>
      <c r="AO37">
        <v>2</v>
      </c>
      <c r="AP37" s="39">
        <v>0.70488425925925924</v>
      </c>
      <c r="AQ37">
        <v>47.158676999999997</v>
      </c>
      <c r="AR37">
        <v>-88.484238000000005</v>
      </c>
      <c r="AS37">
        <v>311.2</v>
      </c>
      <c r="AT37">
        <v>22.6</v>
      </c>
      <c r="AU37">
        <v>12</v>
      </c>
      <c r="AV37">
        <v>11</v>
      </c>
      <c r="AW37" t="s">
        <v>420</v>
      </c>
      <c r="AX37">
        <v>1.0605</v>
      </c>
      <c r="AY37">
        <v>1.1605000000000001</v>
      </c>
      <c r="AZ37">
        <v>1.5605</v>
      </c>
      <c r="BA37">
        <v>14.048999999999999</v>
      </c>
      <c r="BB37">
        <v>14.14</v>
      </c>
      <c r="BC37">
        <v>1.01</v>
      </c>
      <c r="BD37">
        <v>14.363</v>
      </c>
      <c r="BE37">
        <v>3023.32</v>
      </c>
      <c r="BF37">
        <v>7.3250000000000002</v>
      </c>
      <c r="BG37">
        <v>6.7000000000000004E-2</v>
      </c>
      <c r="BH37">
        <v>0</v>
      </c>
      <c r="BI37">
        <v>6.7000000000000004E-2</v>
      </c>
      <c r="BJ37">
        <v>5.1999999999999998E-2</v>
      </c>
      <c r="BK37">
        <v>0</v>
      </c>
      <c r="BL37">
        <v>5.1999999999999998E-2</v>
      </c>
      <c r="BM37">
        <v>8.9399999999999993E-2</v>
      </c>
      <c r="BN37"/>
      <c r="BO37"/>
      <c r="BP37"/>
      <c r="BQ37">
        <v>14.611000000000001</v>
      </c>
      <c r="BR37">
        <v>0.25337900000000002</v>
      </c>
      <c r="BS37">
        <v>0.27200000000000002</v>
      </c>
      <c r="BT37">
        <v>1.4E-2</v>
      </c>
      <c r="BU37">
        <v>6.0994659999999996</v>
      </c>
      <c r="BV37">
        <v>5.4672000000000001</v>
      </c>
      <c r="BW37" s="4">
        <f t="shared" si="9"/>
        <v>1.6114789171999999</v>
      </c>
      <c r="BY37" s="4">
        <f t="shared" si="10"/>
        <v>14040.701428377168</v>
      </c>
      <c r="BZ37" s="4">
        <f t="shared" si="11"/>
        <v>34.018277245829999</v>
      </c>
      <c r="CA37" s="4">
        <f t="shared" si="12"/>
        <v>0.24149493744479994</v>
      </c>
      <c r="CB37" s="4">
        <f t="shared" si="13"/>
        <v>0.41518552706855988</v>
      </c>
    </row>
    <row r="38" spans="1:80" x14ac:dyDescent="0.25">
      <c r="A38" s="37">
        <v>41704</v>
      </c>
      <c r="B38" s="38">
        <v>3.8317129629629632E-2</v>
      </c>
      <c r="C38">
        <v>15.06</v>
      </c>
      <c r="D38">
        <v>0.2465</v>
      </c>
      <c r="E38">
        <v>2465.3196929999999</v>
      </c>
      <c r="F38">
        <v>3.2</v>
      </c>
      <c r="G38">
        <v>-0.4</v>
      </c>
      <c r="H38">
        <v>65.5</v>
      </c>
      <c r="I38"/>
      <c r="J38">
        <v>0.1</v>
      </c>
      <c r="K38">
        <v>0.87270000000000003</v>
      </c>
      <c r="L38">
        <v>13.142099999999999</v>
      </c>
      <c r="M38">
        <v>0.21510000000000001</v>
      </c>
      <c r="N38">
        <v>2.7925</v>
      </c>
      <c r="O38">
        <v>0</v>
      </c>
      <c r="P38">
        <v>2.8</v>
      </c>
      <c r="Q38">
        <v>2.1398000000000001</v>
      </c>
      <c r="R38">
        <v>0</v>
      </c>
      <c r="S38">
        <v>2.1</v>
      </c>
      <c r="T38">
        <v>65.468900000000005</v>
      </c>
      <c r="U38"/>
      <c r="V38"/>
      <c r="W38">
        <v>0</v>
      </c>
      <c r="X38">
        <v>8.7300000000000003E-2</v>
      </c>
      <c r="Y38">
        <v>12.3</v>
      </c>
      <c r="Z38">
        <v>849</v>
      </c>
      <c r="AA38">
        <v>872</v>
      </c>
      <c r="AB38">
        <v>801</v>
      </c>
      <c r="AC38">
        <v>54</v>
      </c>
      <c r="AD38">
        <v>10.11</v>
      </c>
      <c r="AE38">
        <v>0.23</v>
      </c>
      <c r="AF38">
        <v>981</v>
      </c>
      <c r="AG38">
        <v>-5</v>
      </c>
      <c r="AH38">
        <v>13.207000000000001</v>
      </c>
      <c r="AI38">
        <v>17</v>
      </c>
      <c r="AJ38">
        <v>190</v>
      </c>
      <c r="AK38">
        <v>190</v>
      </c>
      <c r="AL38">
        <v>7</v>
      </c>
      <c r="AM38">
        <v>195</v>
      </c>
      <c r="AN38" t="s">
        <v>155</v>
      </c>
      <c r="AO38">
        <v>2</v>
      </c>
      <c r="AP38" s="39">
        <v>0.70489583333333339</v>
      </c>
      <c r="AQ38">
        <v>47.158757999999999</v>
      </c>
      <c r="AR38">
        <v>-88.484179999999995</v>
      </c>
      <c r="AS38">
        <v>310.89999999999998</v>
      </c>
      <c r="AT38">
        <v>21.9</v>
      </c>
      <c r="AU38">
        <v>12</v>
      </c>
      <c r="AV38">
        <v>11</v>
      </c>
      <c r="AW38" t="s">
        <v>420</v>
      </c>
      <c r="AX38">
        <v>1.1000000000000001</v>
      </c>
      <c r="AY38">
        <v>1.2</v>
      </c>
      <c r="AZ38">
        <v>1.6</v>
      </c>
      <c r="BA38">
        <v>14.048999999999999</v>
      </c>
      <c r="BB38">
        <v>13.93</v>
      </c>
      <c r="BC38">
        <v>0.99</v>
      </c>
      <c r="BD38">
        <v>14.593</v>
      </c>
      <c r="BE38">
        <v>2984.6390000000001</v>
      </c>
      <c r="BF38">
        <v>31.097000000000001</v>
      </c>
      <c r="BG38">
        <v>6.6000000000000003E-2</v>
      </c>
      <c r="BH38">
        <v>0</v>
      </c>
      <c r="BI38">
        <v>6.6000000000000003E-2</v>
      </c>
      <c r="BJ38">
        <v>5.0999999999999997E-2</v>
      </c>
      <c r="BK38">
        <v>0</v>
      </c>
      <c r="BL38">
        <v>5.0999999999999997E-2</v>
      </c>
      <c r="BM38">
        <v>0.49130000000000001</v>
      </c>
      <c r="BN38"/>
      <c r="BO38"/>
      <c r="BP38"/>
      <c r="BQ38">
        <v>14.41</v>
      </c>
      <c r="BR38">
        <v>0.26921600000000001</v>
      </c>
      <c r="BS38">
        <v>0.27179300000000001</v>
      </c>
      <c r="BT38">
        <v>1.3793E-2</v>
      </c>
      <c r="BU38">
        <v>6.4807030000000001</v>
      </c>
      <c r="BV38">
        <v>5.4630393000000002</v>
      </c>
      <c r="BW38" s="4">
        <f t="shared" si="9"/>
        <v>1.7122017325999999</v>
      </c>
      <c r="BY38" s="4">
        <f t="shared" si="10"/>
        <v>14727.424362614624</v>
      </c>
      <c r="BZ38" s="4">
        <f t="shared" si="11"/>
        <v>153.44526269482739</v>
      </c>
      <c r="CA38" s="4">
        <f t="shared" si="12"/>
        <v>0.25165477047419998</v>
      </c>
      <c r="CB38" s="4">
        <f t="shared" si="13"/>
        <v>2.4242742889014601</v>
      </c>
    </row>
    <row r="39" spans="1:80" x14ac:dyDescent="0.25">
      <c r="A39" s="37">
        <v>41704</v>
      </c>
      <c r="B39" s="38">
        <v>3.8328703703703705E-2</v>
      </c>
      <c r="C39">
        <v>14.858000000000001</v>
      </c>
      <c r="D39">
        <v>0.88619999999999999</v>
      </c>
      <c r="E39">
        <v>8862.1103120000007</v>
      </c>
      <c r="F39">
        <v>3</v>
      </c>
      <c r="G39">
        <v>-7.7</v>
      </c>
      <c r="H39">
        <v>292.89999999999998</v>
      </c>
      <c r="I39"/>
      <c r="J39">
        <v>0.1</v>
      </c>
      <c r="K39">
        <v>0.86839999999999995</v>
      </c>
      <c r="L39">
        <v>12.9031</v>
      </c>
      <c r="M39">
        <v>0.76959999999999995</v>
      </c>
      <c r="N39">
        <v>2.6053000000000002</v>
      </c>
      <c r="O39">
        <v>0</v>
      </c>
      <c r="P39">
        <v>2.6</v>
      </c>
      <c r="Q39">
        <v>1.9964</v>
      </c>
      <c r="R39">
        <v>0</v>
      </c>
      <c r="S39">
        <v>2</v>
      </c>
      <c r="T39">
        <v>292.89179999999999</v>
      </c>
      <c r="U39"/>
      <c r="V39"/>
      <c r="W39">
        <v>0</v>
      </c>
      <c r="X39">
        <v>8.6800000000000002E-2</v>
      </c>
      <c r="Y39">
        <v>12.3</v>
      </c>
      <c r="Z39">
        <v>849</v>
      </c>
      <c r="AA39">
        <v>871</v>
      </c>
      <c r="AB39">
        <v>802</v>
      </c>
      <c r="AC39">
        <v>54</v>
      </c>
      <c r="AD39">
        <v>10.11</v>
      </c>
      <c r="AE39">
        <v>0.23</v>
      </c>
      <c r="AF39">
        <v>981</v>
      </c>
      <c r="AG39">
        <v>-5</v>
      </c>
      <c r="AH39">
        <v>13.792999999999999</v>
      </c>
      <c r="AI39">
        <v>17</v>
      </c>
      <c r="AJ39">
        <v>190</v>
      </c>
      <c r="AK39">
        <v>190</v>
      </c>
      <c r="AL39">
        <v>7.1</v>
      </c>
      <c r="AM39">
        <v>195</v>
      </c>
      <c r="AN39" t="s">
        <v>155</v>
      </c>
      <c r="AO39">
        <v>2</v>
      </c>
      <c r="AP39" s="39">
        <v>0.70490740740740743</v>
      </c>
      <c r="AQ39">
        <v>47.158845999999997</v>
      </c>
      <c r="AR39">
        <v>-88.484150999999997</v>
      </c>
      <c r="AS39">
        <v>310.60000000000002</v>
      </c>
      <c r="AT39">
        <v>21.8</v>
      </c>
      <c r="AU39">
        <v>12</v>
      </c>
      <c r="AV39">
        <v>11</v>
      </c>
      <c r="AW39" t="s">
        <v>420</v>
      </c>
      <c r="AX39">
        <v>1.2210000000000001</v>
      </c>
      <c r="AY39">
        <v>1.321</v>
      </c>
      <c r="AZ39">
        <v>1.7815000000000001</v>
      </c>
      <c r="BA39">
        <v>14.048999999999999</v>
      </c>
      <c r="BB39">
        <v>13.47</v>
      </c>
      <c r="BC39">
        <v>0.96</v>
      </c>
      <c r="BD39">
        <v>15.148999999999999</v>
      </c>
      <c r="BE39">
        <v>2857.7919999999999</v>
      </c>
      <c r="BF39">
        <v>108.49</v>
      </c>
      <c r="BG39">
        <v>0.06</v>
      </c>
      <c r="BH39">
        <v>0</v>
      </c>
      <c r="BI39">
        <v>0.06</v>
      </c>
      <c r="BJ39">
        <v>4.5999999999999999E-2</v>
      </c>
      <c r="BK39">
        <v>0</v>
      </c>
      <c r="BL39">
        <v>4.5999999999999999E-2</v>
      </c>
      <c r="BM39">
        <v>2.1434000000000002</v>
      </c>
      <c r="BN39"/>
      <c r="BO39"/>
      <c r="BP39"/>
      <c r="BQ39">
        <v>13.984999999999999</v>
      </c>
      <c r="BR39">
        <v>0.34231200000000001</v>
      </c>
      <c r="BS39">
        <v>0.27120699999999998</v>
      </c>
      <c r="BT39">
        <v>1.2999999999999999E-2</v>
      </c>
      <c r="BU39">
        <v>8.2403060000000004</v>
      </c>
      <c r="BV39">
        <v>5.4512606999999997</v>
      </c>
      <c r="BW39" s="4">
        <f t="shared" si="9"/>
        <v>2.1770888452000001</v>
      </c>
      <c r="BY39" s="4">
        <f t="shared" si="10"/>
        <v>17930.26994169761</v>
      </c>
      <c r="BZ39" s="4">
        <f t="shared" si="11"/>
        <v>680.68459355151595</v>
      </c>
      <c r="CA39" s="4">
        <f t="shared" si="12"/>
        <v>0.28861177346639999</v>
      </c>
      <c r="CB39" s="4">
        <f t="shared" si="13"/>
        <v>13.44805380973656</v>
      </c>
    </row>
    <row r="40" spans="1:80" x14ac:dyDescent="0.25">
      <c r="A40" s="37">
        <v>41704</v>
      </c>
      <c r="B40" s="38">
        <v>3.8340277777777779E-2</v>
      </c>
      <c r="C40">
        <v>14.477</v>
      </c>
      <c r="D40">
        <v>1.2891999999999999</v>
      </c>
      <c r="E40">
        <v>12891.784820000001</v>
      </c>
      <c r="F40">
        <v>3</v>
      </c>
      <c r="G40">
        <v>-7.6</v>
      </c>
      <c r="H40">
        <v>347.1</v>
      </c>
      <c r="I40"/>
      <c r="J40">
        <v>0.1</v>
      </c>
      <c r="K40">
        <v>0.86770000000000003</v>
      </c>
      <c r="L40">
        <v>12.562099999999999</v>
      </c>
      <c r="M40">
        <v>1.1187</v>
      </c>
      <c r="N40">
        <v>2.6101000000000001</v>
      </c>
      <c r="O40">
        <v>0</v>
      </c>
      <c r="P40">
        <v>2.6</v>
      </c>
      <c r="Q40">
        <v>2.0003000000000002</v>
      </c>
      <c r="R40">
        <v>0</v>
      </c>
      <c r="S40">
        <v>2</v>
      </c>
      <c r="T40">
        <v>347.0849</v>
      </c>
      <c r="U40"/>
      <c r="V40"/>
      <c r="W40">
        <v>0</v>
      </c>
      <c r="X40">
        <v>8.6800000000000002E-2</v>
      </c>
      <c r="Y40">
        <v>12.3</v>
      </c>
      <c r="Z40">
        <v>848</v>
      </c>
      <c r="AA40">
        <v>871</v>
      </c>
      <c r="AB40">
        <v>801</v>
      </c>
      <c r="AC40">
        <v>54.2</v>
      </c>
      <c r="AD40">
        <v>10.15</v>
      </c>
      <c r="AE40">
        <v>0.23</v>
      </c>
      <c r="AF40">
        <v>981</v>
      </c>
      <c r="AG40">
        <v>-5</v>
      </c>
      <c r="AH40">
        <v>13.207000000000001</v>
      </c>
      <c r="AI40">
        <v>17</v>
      </c>
      <c r="AJ40">
        <v>190</v>
      </c>
      <c r="AK40">
        <v>190</v>
      </c>
      <c r="AL40">
        <v>7.1</v>
      </c>
      <c r="AM40">
        <v>195</v>
      </c>
      <c r="AN40" t="s">
        <v>155</v>
      </c>
      <c r="AO40">
        <v>2</v>
      </c>
      <c r="AP40" s="39">
        <v>0.70491898148148147</v>
      </c>
      <c r="AQ40">
        <v>47.158938999999997</v>
      </c>
      <c r="AR40">
        <v>-88.484138999999999</v>
      </c>
      <c r="AS40">
        <v>310.39999999999998</v>
      </c>
      <c r="AT40">
        <v>22.4</v>
      </c>
      <c r="AU40">
        <v>12</v>
      </c>
      <c r="AV40">
        <v>10</v>
      </c>
      <c r="AW40" t="s">
        <v>424</v>
      </c>
      <c r="AX40">
        <v>1.421</v>
      </c>
      <c r="AY40">
        <v>1.1579999999999999</v>
      </c>
      <c r="AZ40">
        <v>1.9604999999999999</v>
      </c>
      <c r="BA40">
        <v>14.048999999999999</v>
      </c>
      <c r="BB40">
        <v>13.4</v>
      </c>
      <c r="BC40">
        <v>0.95</v>
      </c>
      <c r="BD40">
        <v>15.241</v>
      </c>
      <c r="BE40">
        <v>2779.511</v>
      </c>
      <c r="BF40">
        <v>157.53899999999999</v>
      </c>
      <c r="BG40">
        <v>0.06</v>
      </c>
      <c r="BH40">
        <v>0</v>
      </c>
      <c r="BI40">
        <v>0.06</v>
      </c>
      <c r="BJ40">
        <v>4.5999999999999999E-2</v>
      </c>
      <c r="BK40">
        <v>0</v>
      </c>
      <c r="BL40">
        <v>4.5999999999999999E-2</v>
      </c>
      <c r="BM40">
        <v>2.5375000000000001</v>
      </c>
      <c r="BN40"/>
      <c r="BO40"/>
      <c r="BP40"/>
      <c r="BQ40">
        <v>13.96</v>
      </c>
      <c r="BR40">
        <v>0.35458600000000001</v>
      </c>
      <c r="BS40">
        <v>0.272621</v>
      </c>
      <c r="BT40">
        <v>1.2999999999999999E-2</v>
      </c>
      <c r="BU40">
        <v>8.5357710000000004</v>
      </c>
      <c r="BV40">
        <v>5.4796820999999998</v>
      </c>
      <c r="BW40" s="4">
        <f t="shared" si="9"/>
        <v>2.2551506982</v>
      </c>
      <c r="BY40" s="4">
        <f t="shared" si="10"/>
        <v>18064.420112008731</v>
      </c>
      <c r="BZ40" s="4">
        <f t="shared" si="11"/>
        <v>1023.8673925110364</v>
      </c>
      <c r="CA40" s="4">
        <f t="shared" si="12"/>
        <v>0.29896025781239999</v>
      </c>
      <c r="CB40" s="4">
        <f t="shared" si="13"/>
        <v>16.491557699977498</v>
      </c>
    </row>
    <row r="41" spans="1:80" x14ac:dyDescent="0.25">
      <c r="A41" s="37">
        <v>41704</v>
      </c>
      <c r="B41" s="38">
        <v>3.8351851851851852E-2</v>
      </c>
      <c r="C41">
        <v>14.417999999999999</v>
      </c>
      <c r="D41">
        <v>1.4440999999999999</v>
      </c>
      <c r="E41">
        <v>14441.090910000001</v>
      </c>
      <c r="F41">
        <v>3.3</v>
      </c>
      <c r="G41">
        <v>-0.7</v>
      </c>
      <c r="H41">
        <v>416.1</v>
      </c>
      <c r="I41"/>
      <c r="J41">
        <v>0.1</v>
      </c>
      <c r="K41">
        <v>0.86680000000000001</v>
      </c>
      <c r="L41">
        <v>12.4968</v>
      </c>
      <c r="M41">
        <v>1.2517</v>
      </c>
      <c r="N41">
        <v>2.8409</v>
      </c>
      <c r="O41">
        <v>0</v>
      </c>
      <c r="P41">
        <v>2.8</v>
      </c>
      <c r="Q41">
        <v>2.1781000000000001</v>
      </c>
      <c r="R41">
        <v>0</v>
      </c>
      <c r="S41">
        <v>2.2000000000000002</v>
      </c>
      <c r="T41">
        <v>416.1454</v>
      </c>
      <c r="U41"/>
      <c r="V41"/>
      <c r="W41">
        <v>0</v>
      </c>
      <c r="X41">
        <v>8.6699999999999999E-2</v>
      </c>
      <c r="Y41">
        <v>12.2</v>
      </c>
      <c r="Z41">
        <v>849</v>
      </c>
      <c r="AA41">
        <v>871</v>
      </c>
      <c r="AB41">
        <v>802</v>
      </c>
      <c r="AC41">
        <v>54.8</v>
      </c>
      <c r="AD41">
        <v>10.26</v>
      </c>
      <c r="AE41">
        <v>0.24</v>
      </c>
      <c r="AF41">
        <v>981</v>
      </c>
      <c r="AG41">
        <v>-5</v>
      </c>
      <c r="AH41">
        <v>13.792999999999999</v>
      </c>
      <c r="AI41">
        <v>17</v>
      </c>
      <c r="AJ41">
        <v>190.2</v>
      </c>
      <c r="AK41">
        <v>190.2</v>
      </c>
      <c r="AL41">
        <v>7.1</v>
      </c>
      <c r="AM41">
        <v>195</v>
      </c>
      <c r="AN41" t="s">
        <v>155</v>
      </c>
      <c r="AO41">
        <v>2</v>
      </c>
      <c r="AP41" s="39">
        <v>0.7049305555555555</v>
      </c>
      <c r="AQ41">
        <v>47.159041000000002</v>
      </c>
      <c r="AR41">
        <v>-88.484139999999996</v>
      </c>
      <c r="AS41">
        <v>310.2</v>
      </c>
      <c r="AT41">
        <v>23.7</v>
      </c>
      <c r="AU41">
        <v>12</v>
      </c>
      <c r="AV41">
        <v>11</v>
      </c>
      <c r="AW41" t="s">
        <v>420</v>
      </c>
      <c r="AX41">
        <v>1.5</v>
      </c>
      <c r="AY41">
        <v>1</v>
      </c>
      <c r="AZ41">
        <v>2</v>
      </c>
      <c r="BA41">
        <v>14.048999999999999</v>
      </c>
      <c r="BB41">
        <v>13.3</v>
      </c>
      <c r="BC41">
        <v>0.95</v>
      </c>
      <c r="BD41">
        <v>15.372</v>
      </c>
      <c r="BE41">
        <v>2750.05</v>
      </c>
      <c r="BF41">
        <v>175.315</v>
      </c>
      <c r="BG41">
        <v>6.5000000000000002E-2</v>
      </c>
      <c r="BH41">
        <v>0</v>
      </c>
      <c r="BI41">
        <v>6.5000000000000002E-2</v>
      </c>
      <c r="BJ41">
        <v>0.05</v>
      </c>
      <c r="BK41">
        <v>0</v>
      </c>
      <c r="BL41">
        <v>0.05</v>
      </c>
      <c r="BM41">
        <v>3.0259</v>
      </c>
      <c r="BN41"/>
      <c r="BO41"/>
      <c r="BP41"/>
      <c r="BQ41">
        <v>13.869</v>
      </c>
      <c r="BR41">
        <v>0.35714000000000001</v>
      </c>
      <c r="BS41">
        <v>0.27541399999999999</v>
      </c>
      <c r="BT41">
        <v>1.2999999999999999E-2</v>
      </c>
      <c r="BU41">
        <v>8.5972519999999992</v>
      </c>
      <c r="BV41">
        <v>5.5358213999999997</v>
      </c>
      <c r="BW41" s="4">
        <f t="shared" si="9"/>
        <v>2.2713939783999999</v>
      </c>
      <c r="BY41" s="4">
        <f t="shared" si="10"/>
        <v>18001.683397583642</v>
      </c>
      <c r="BZ41" s="4">
        <f t="shared" si="11"/>
        <v>1147.6028162569319</v>
      </c>
      <c r="CA41" s="4">
        <f t="shared" si="12"/>
        <v>0.32729738363999999</v>
      </c>
      <c r="CB41" s="4">
        <f t="shared" si="13"/>
        <v>19.807383063125517</v>
      </c>
    </row>
    <row r="42" spans="1:80" x14ac:dyDescent="0.25">
      <c r="A42" s="37">
        <v>41704</v>
      </c>
      <c r="B42" s="38">
        <v>3.8363425925925926E-2</v>
      </c>
      <c r="C42">
        <v>14.385</v>
      </c>
      <c r="D42">
        <v>1.5384</v>
      </c>
      <c r="E42">
        <v>15384.21594</v>
      </c>
      <c r="F42">
        <v>3</v>
      </c>
      <c r="G42">
        <v>-11.2</v>
      </c>
      <c r="H42">
        <v>410.9</v>
      </c>
      <c r="I42"/>
      <c r="J42">
        <v>0.1</v>
      </c>
      <c r="K42">
        <v>0.86629999999999996</v>
      </c>
      <c r="L42">
        <v>12.461399999999999</v>
      </c>
      <c r="M42">
        <v>1.3327</v>
      </c>
      <c r="N42">
        <v>2.5988000000000002</v>
      </c>
      <c r="O42">
        <v>0</v>
      </c>
      <c r="P42">
        <v>2.6</v>
      </c>
      <c r="Q42">
        <v>1.9917</v>
      </c>
      <c r="R42">
        <v>0</v>
      </c>
      <c r="S42">
        <v>2</v>
      </c>
      <c r="T42">
        <v>410.9</v>
      </c>
      <c r="U42"/>
      <c r="V42"/>
      <c r="W42">
        <v>0</v>
      </c>
      <c r="X42">
        <v>8.6599999999999996E-2</v>
      </c>
      <c r="Y42">
        <v>12.3</v>
      </c>
      <c r="Z42">
        <v>848</v>
      </c>
      <c r="AA42">
        <v>871</v>
      </c>
      <c r="AB42">
        <v>800</v>
      </c>
      <c r="AC42">
        <v>54.2</v>
      </c>
      <c r="AD42">
        <v>10.15</v>
      </c>
      <c r="AE42">
        <v>0.23</v>
      </c>
      <c r="AF42">
        <v>981</v>
      </c>
      <c r="AG42">
        <v>-5</v>
      </c>
      <c r="AH42">
        <v>13.207000000000001</v>
      </c>
      <c r="AI42">
        <v>17</v>
      </c>
      <c r="AJ42">
        <v>191</v>
      </c>
      <c r="AK42">
        <v>190.8</v>
      </c>
      <c r="AL42">
        <v>7.3</v>
      </c>
      <c r="AM42">
        <v>195</v>
      </c>
      <c r="AN42" t="s">
        <v>155</v>
      </c>
      <c r="AO42">
        <v>2</v>
      </c>
      <c r="AP42" s="39">
        <v>0.70494212962962965</v>
      </c>
      <c r="AQ42">
        <v>47.159146</v>
      </c>
      <c r="AR42">
        <v>-88.484137000000004</v>
      </c>
      <c r="AS42">
        <v>310.10000000000002</v>
      </c>
      <c r="AT42">
        <v>25.4</v>
      </c>
      <c r="AU42">
        <v>12</v>
      </c>
      <c r="AV42">
        <v>11</v>
      </c>
      <c r="AW42" t="s">
        <v>420</v>
      </c>
      <c r="AX42">
        <v>1.1975</v>
      </c>
      <c r="AY42">
        <v>1</v>
      </c>
      <c r="AZ42">
        <v>1.758</v>
      </c>
      <c r="BA42">
        <v>14.048999999999999</v>
      </c>
      <c r="BB42">
        <v>13.24</v>
      </c>
      <c r="BC42">
        <v>0.94</v>
      </c>
      <c r="BD42">
        <v>15.436999999999999</v>
      </c>
      <c r="BE42">
        <v>2733.3</v>
      </c>
      <c r="BF42">
        <v>186.048</v>
      </c>
      <c r="BG42">
        <v>0.06</v>
      </c>
      <c r="BH42">
        <v>0</v>
      </c>
      <c r="BI42">
        <v>0.06</v>
      </c>
      <c r="BJ42">
        <v>4.5999999999999999E-2</v>
      </c>
      <c r="BK42">
        <v>0</v>
      </c>
      <c r="BL42">
        <v>4.5999999999999999E-2</v>
      </c>
      <c r="BM42">
        <v>2.9780000000000002</v>
      </c>
      <c r="BN42"/>
      <c r="BO42"/>
      <c r="BP42"/>
      <c r="BQ42">
        <v>13.816000000000001</v>
      </c>
      <c r="BR42">
        <v>0.38645499999999999</v>
      </c>
      <c r="BS42">
        <v>0.27637899999999999</v>
      </c>
      <c r="BT42">
        <v>1.2999999999999999E-2</v>
      </c>
      <c r="BU42">
        <v>9.3029379999999993</v>
      </c>
      <c r="BV42">
        <v>5.5552178999999997</v>
      </c>
      <c r="BW42" s="4">
        <f t="shared" si="9"/>
        <v>2.4578362195999999</v>
      </c>
      <c r="BY42" s="4">
        <f t="shared" si="10"/>
        <v>19360.666339513558</v>
      </c>
      <c r="BZ42" s="4">
        <f t="shared" si="11"/>
        <v>1317.8257970708735</v>
      </c>
      <c r="CA42" s="4">
        <f t="shared" si="12"/>
        <v>0.32582982168719993</v>
      </c>
      <c r="CB42" s="4">
        <f t="shared" si="13"/>
        <v>21.093939325749599</v>
      </c>
    </row>
    <row r="43" spans="1:80" x14ac:dyDescent="0.25">
      <c r="A43" s="37">
        <v>41704</v>
      </c>
      <c r="B43" s="38">
        <v>3.8374999999999999E-2</v>
      </c>
      <c r="C43">
        <v>14.186999999999999</v>
      </c>
      <c r="D43">
        <v>1.7342</v>
      </c>
      <c r="E43">
        <v>17341.990249999999</v>
      </c>
      <c r="F43">
        <v>3.5</v>
      </c>
      <c r="G43">
        <v>2.2999999999999998</v>
      </c>
      <c r="H43">
        <v>475.9</v>
      </c>
      <c r="I43"/>
      <c r="J43">
        <v>0.1</v>
      </c>
      <c r="K43">
        <v>0.86599999999999999</v>
      </c>
      <c r="L43">
        <v>12.285500000000001</v>
      </c>
      <c r="M43">
        <v>1.5018</v>
      </c>
      <c r="N43">
        <v>3.0308999999999999</v>
      </c>
      <c r="O43">
        <v>1.9917</v>
      </c>
      <c r="P43">
        <v>5</v>
      </c>
      <c r="Q43">
        <v>2.3237999999999999</v>
      </c>
      <c r="R43">
        <v>1.5270999999999999</v>
      </c>
      <c r="S43">
        <v>3.9</v>
      </c>
      <c r="T43">
        <v>475.89920000000001</v>
      </c>
      <c r="U43"/>
      <c r="V43"/>
      <c r="W43">
        <v>0</v>
      </c>
      <c r="X43">
        <v>8.6599999999999996E-2</v>
      </c>
      <c r="Y43">
        <v>12.3</v>
      </c>
      <c r="Z43">
        <v>848</v>
      </c>
      <c r="AA43">
        <v>872</v>
      </c>
      <c r="AB43">
        <v>800</v>
      </c>
      <c r="AC43">
        <v>54.8</v>
      </c>
      <c r="AD43">
        <v>10.26</v>
      </c>
      <c r="AE43">
        <v>0.24</v>
      </c>
      <c r="AF43">
        <v>981</v>
      </c>
      <c r="AG43">
        <v>-5</v>
      </c>
      <c r="AH43">
        <v>13.792999999999999</v>
      </c>
      <c r="AI43">
        <v>17</v>
      </c>
      <c r="AJ43">
        <v>190.8</v>
      </c>
      <c r="AK43">
        <v>190</v>
      </c>
      <c r="AL43">
        <v>7.3</v>
      </c>
      <c r="AM43">
        <v>195</v>
      </c>
      <c r="AN43" t="s">
        <v>155</v>
      </c>
      <c r="AO43">
        <v>2</v>
      </c>
      <c r="AP43" s="39">
        <v>0.7049537037037038</v>
      </c>
      <c r="AQ43">
        <v>47.159261000000001</v>
      </c>
      <c r="AR43">
        <v>-88.484140999999994</v>
      </c>
      <c r="AS43">
        <v>310.2</v>
      </c>
      <c r="AT43">
        <v>27.5</v>
      </c>
      <c r="AU43">
        <v>12</v>
      </c>
      <c r="AV43">
        <v>11</v>
      </c>
      <c r="AW43" t="s">
        <v>420</v>
      </c>
      <c r="AX43">
        <v>1.121</v>
      </c>
      <c r="AY43">
        <v>1.121</v>
      </c>
      <c r="AZ43">
        <v>1.7815000000000001</v>
      </c>
      <c r="BA43">
        <v>14.048999999999999</v>
      </c>
      <c r="BB43">
        <v>13.21</v>
      </c>
      <c r="BC43">
        <v>0.94</v>
      </c>
      <c r="BD43">
        <v>15.477</v>
      </c>
      <c r="BE43">
        <v>2694.7710000000002</v>
      </c>
      <c r="BF43">
        <v>209.65799999999999</v>
      </c>
      <c r="BG43">
        <v>7.0000000000000007E-2</v>
      </c>
      <c r="BH43">
        <v>4.5999999999999999E-2</v>
      </c>
      <c r="BI43">
        <v>0.115</v>
      </c>
      <c r="BJ43">
        <v>5.2999999999999999E-2</v>
      </c>
      <c r="BK43">
        <v>3.5000000000000003E-2</v>
      </c>
      <c r="BL43">
        <v>8.7999999999999995E-2</v>
      </c>
      <c r="BM43">
        <v>3.4491000000000001</v>
      </c>
      <c r="BN43"/>
      <c r="BO43"/>
      <c r="BP43"/>
      <c r="BQ43">
        <v>13.811</v>
      </c>
      <c r="BR43">
        <v>0.43303199999999997</v>
      </c>
      <c r="BS43">
        <v>0.27441399999999999</v>
      </c>
      <c r="BT43">
        <v>1.2999999999999999E-2</v>
      </c>
      <c r="BU43">
        <v>10.424163</v>
      </c>
      <c r="BV43">
        <v>5.5157214000000003</v>
      </c>
      <c r="BW43" s="4">
        <f t="shared" si="9"/>
        <v>2.7540638646</v>
      </c>
      <c r="BY43" s="4">
        <f t="shared" si="10"/>
        <v>21388.283460283823</v>
      </c>
      <c r="BZ43" s="4">
        <f t="shared" si="11"/>
        <v>1664.0466791857955</v>
      </c>
      <c r="CA43" s="4">
        <f t="shared" si="12"/>
        <v>0.4206587585346</v>
      </c>
      <c r="CB43" s="4">
        <f t="shared" si="13"/>
        <v>27.375360831352623</v>
      </c>
    </row>
    <row r="44" spans="1:80" x14ac:dyDescent="0.25">
      <c r="A44" s="37">
        <v>41704</v>
      </c>
      <c r="B44" s="38">
        <v>3.8386574074074073E-2</v>
      </c>
      <c r="C44">
        <v>14.137</v>
      </c>
      <c r="D44">
        <v>1.7383</v>
      </c>
      <c r="E44">
        <v>17382.607639999998</v>
      </c>
      <c r="F44">
        <v>3.6</v>
      </c>
      <c r="G44">
        <v>2</v>
      </c>
      <c r="H44">
        <v>629.1</v>
      </c>
      <c r="I44"/>
      <c r="J44">
        <v>0.1</v>
      </c>
      <c r="K44">
        <v>0.86629999999999996</v>
      </c>
      <c r="L44">
        <v>12.246600000000001</v>
      </c>
      <c r="M44">
        <v>1.5058</v>
      </c>
      <c r="N44">
        <v>3.1185</v>
      </c>
      <c r="O44">
        <v>1.7427999999999999</v>
      </c>
      <c r="P44">
        <v>4.9000000000000004</v>
      </c>
      <c r="Q44">
        <v>2.3896999999999999</v>
      </c>
      <c r="R44">
        <v>1.3354999999999999</v>
      </c>
      <c r="S44">
        <v>3.7</v>
      </c>
      <c r="T44">
        <v>629.07579999999996</v>
      </c>
      <c r="U44"/>
      <c r="V44"/>
      <c r="W44">
        <v>0</v>
      </c>
      <c r="X44">
        <v>8.6599999999999996E-2</v>
      </c>
      <c r="Y44">
        <v>12.3</v>
      </c>
      <c r="Z44">
        <v>849</v>
      </c>
      <c r="AA44">
        <v>872</v>
      </c>
      <c r="AB44">
        <v>801</v>
      </c>
      <c r="AC44">
        <v>54</v>
      </c>
      <c r="AD44">
        <v>10.11</v>
      </c>
      <c r="AE44">
        <v>0.23</v>
      </c>
      <c r="AF44">
        <v>981</v>
      </c>
      <c r="AG44">
        <v>-5</v>
      </c>
      <c r="AH44">
        <v>13</v>
      </c>
      <c r="AI44">
        <v>17</v>
      </c>
      <c r="AJ44">
        <v>190.2</v>
      </c>
      <c r="AK44">
        <v>190.2</v>
      </c>
      <c r="AL44">
        <v>7.5</v>
      </c>
      <c r="AM44">
        <v>195</v>
      </c>
      <c r="AN44" t="s">
        <v>155</v>
      </c>
      <c r="AO44">
        <v>2</v>
      </c>
      <c r="AP44" s="39">
        <v>0.70496527777777773</v>
      </c>
      <c r="AQ44">
        <v>47.159390000000002</v>
      </c>
      <c r="AR44">
        <v>-88.484151999999995</v>
      </c>
      <c r="AS44">
        <v>310.39999999999998</v>
      </c>
      <c r="AT44">
        <v>29.7</v>
      </c>
      <c r="AU44">
        <v>12</v>
      </c>
      <c r="AV44">
        <v>11</v>
      </c>
      <c r="AW44" t="s">
        <v>420</v>
      </c>
      <c r="AX44">
        <v>1.2</v>
      </c>
      <c r="AY44">
        <v>1.2</v>
      </c>
      <c r="AZ44">
        <v>1.9</v>
      </c>
      <c r="BA44">
        <v>14.048999999999999</v>
      </c>
      <c r="BB44">
        <v>13.23</v>
      </c>
      <c r="BC44">
        <v>0.94</v>
      </c>
      <c r="BD44">
        <v>15.44</v>
      </c>
      <c r="BE44">
        <v>2690.0590000000002</v>
      </c>
      <c r="BF44">
        <v>210.51499999999999</v>
      </c>
      <c r="BG44">
        <v>7.1999999999999995E-2</v>
      </c>
      <c r="BH44">
        <v>0.04</v>
      </c>
      <c r="BI44">
        <v>0.112</v>
      </c>
      <c r="BJ44">
        <v>5.5E-2</v>
      </c>
      <c r="BK44">
        <v>3.1E-2</v>
      </c>
      <c r="BL44">
        <v>8.5999999999999993E-2</v>
      </c>
      <c r="BM44">
        <v>4.5656999999999996</v>
      </c>
      <c r="BN44"/>
      <c r="BO44"/>
      <c r="BP44"/>
      <c r="BQ44">
        <v>13.835000000000001</v>
      </c>
      <c r="BR44">
        <v>0.423315</v>
      </c>
      <c r="BS44">
        <v>0.275586</v>
      </c>
      <c r="BT44">
        <v>1.2586E-2</v>
      </c>
      <c r="BU44">
        <v>10.190250000000001</v>
      </c>
      <c r="BV44">
        <v>5.5392786000000003</v>
      </c>
      <c r="BW44" s="4">
        <f t="shared" si="9"/>
        <v>2.6922640499999999</v>
      </c>
      <c r="BY44" s="4">
        <f t="shared" si="10"/>
        <v>20871.78135402465</v>
      </c>
      <c r="BZ44" s="4">
        <f t="shared" si="11"/>
        <v>1633.3556445202498</v>
      </c>
      <c r="CA44" s="4">
        <f t="shared" si="12"/>
        <v>0.42673709925000003</v>
      </c>
      <c r="CB44" s="4">
        <f t="shared" si="13"/>
        <v>35.424610437194993</v>
      </c>
    </row>
    <row r="45" spans="1:80" x14ac:dyDescent="0.25">
      <c r="A45" s="37">
        <v>41704</v>
      </c>
      <c r="B45" s="38">
        <v>3.8398148148148147E-2</v>
      </c>
      <c r="C45">
        <v>14.173999999999999</v>
      </c>
      <c r="D45">
        <v>1.6797</v>
      </c>
      <c r="E45">
        <v>16796.95</v>
      </c>
      <c r="F45">
        <v>3.5</v>
      </c>
      <c r="G45">
        <v>-6.7</v>
      </c>
      <c r="H45">
        <v>503.6</v>
      </c>
      <c r="I45"/>
      <c r="J45">
        <v>0.1</v>
      </c>
      <c r="K45">
        <v>0.86670000000000003</v>
      </c>
      <c r="L45">
        <v>12.284599999999999</v>
      </c>
      <c r="M45">
        <v>1.4558</v>
      </c>
      <c r="N45">
        <v>3.0335000000000001</v>
      </c>
      <c r="O45">
        <v>0</v>
      </c>
      <c r="P45">
        <v>3</v>
      </c>
      <c r="Q45">
        <v>2.3245</v>
      </c>
      <c r="R45">
        <v>0</v>
      </c>
      <c r="S45">
        <v>2.2999999999999998</v>
      </c>
      <c r="T45">
        <v>503.6103</v>
      </c>
      <c r="U45"/>
      <c r="V45"/>
      <c r="W45">
        <v>0</v>
      </c>
      <c r="X45">
        <v>8.6699999999999999E-2</v>
      </c>
      <c r="Y45">
        <v>12.3</v>
      </c>
      <c r="Z45">
        <v>849</v>
      </c>
      <c r="AA45">
        <v>872</v>
      </c>
      <c r="AB45">
        <v>801</v>
      </c>
      <c r="AC45">
        <v>54</v>
      </c>
      <c r="AD45">
        <v>10.11</v>
      </c>
      <c r="AE45">
        <v>0.23</v>
      </c>
      <c r="AF45">
        <v>981</v>
      </c>
      <c r="AG45">
        <v>-5</v>
      </c>
      <c r="AH45">
        <v>13</v>
      </c>
      <c r="AI45">
        <v>17</v>
      </c>
      <c r="AJ45">
        <v>191</v>
      </c>
      <c r="AK45">
        <v>191</v>
      </c>
      <c r="AL45">
        <v>7.7</v>
      </c>
      <c r="AM45">
        <v>195</v>
      </c>
      <c r="AN45" t="s">
        <v>155</v>
      </c>
      <c r="AO45">
        <v>2</v>
      </c>
      <c r="AP45" s="39">
        <v>0.70497685185185188</v>
      </c>
      <c r="AQ45">
        <v>47.159520999999998</v>
      </c>
      <c r="AR45">
        <v>-88.484157999999994</v>
      </c>
      <c r="AS45">
        <v>310.89999999999998</v>
      </c>
      <c r="AT45">
        <v>31.3</v>
      </c>
      <c r="AU45">
        <v>12</v>
      </c>
      <c r="AV45">
        <v>11</v>
      </c>
      <c r="AW45" t="s">
        <v>420</v>
      </c>
      <c r="AX45">
        <v>1.2</v>
      </c>
      <c r="AY45">
        <v>1.2</v>
      </c>
      <c r="AZ45">
        <v>1.9</v>
      </c>
      <c r="BA45">
        <v>14.048999999999999</v>
      </c>
      <c r="BB45">
        <v>13.27</v>
      </c>
      <c r="BC45">
        <v>0.94</v>
      </c>
      <c r="BD45">
        <v>15.378</v>
      </c>
      <c r="BE45">
        <v>2703.2150000000001</v>
      </c>
      <c r="BF45">
        <v>203.89400000000001</v>
      </c>
      <c r="BG45">
        <v>7.0000000000000007E-2</v>
      </c>
      <c r="BH45">
        <v>0</v>
      </c>
      <c r="BI45">
        <v>7.0000000000000007E-2</v>
      </c>
      <c r="BJ45">
        <v>5.3999999999999999E-2</v>
      </c>
      <c r="BK45">
        <v>0</v>
      </c>
      <c r="BL45">
        <v>5.3999999999999999E-2</v>
      </c>
      <c r="BM45">
        <v>3.6617000000000002</v>
      </c>
      <c r="BN45"/>
      <c r="BO45"/>
      <c r="BP45"/>
      <c r="BQ45">
        <v>13.867000000000001</v>
      </c>
      <c r="BR45">
        <v>0.47059200000000001</v>
      </c>
      <c r="BS45">
        <v>0.273586</v>
      </c>
      <c r="BT45">
        <v>1.0793000000000001E-2</v>
      </c>
      <c r="BU45">
        <v>11.328326000000001</v>
      </c>
      <c r="BV45">
        <v>5.4990785999999998</v>
      </c>
      <c r="BW45" s="4">
        <f t="shared" si="9"/>
        <v>2.9929437291999998</v>
      </c>
      <c r="BY45" s="4">
        <f t="shared" si="10"/>
        <v>23316.276644823727</v>
      </c>
      <c r="BZ45" s="4">
        <f t="shared" si="11"/>
        <v>1758.6647418794616</v>
      </c>
      <c r="CA45" s="4">
        <f t="shared" si="12"/>
        <v>0.46577092048559998</v>
      </c>
      <c r="CB45" s="4">
        <f t="shared" si="13"/>
        <v>31.583581102631882</v>
      </c>
    </row>
    <row r="46" spans="1:80" x14ac:dyDescent="0.25">
      <c r="A46" s="37">
        <v>41704</v>
      </c>
      <c r="B46" s="38">
        <v>3.8409722222222227E-2</v>
      </c>
      <c r="C46">
        <v>14.18</v>
      </c>
      <c r="D46">
        <v>1.6736</v>
      </c>
      <c r="E46">
        <v>16736.083920000001</v>
      </c>
      <c r="F46">
        <v>3.6</v>
      </c>
      <c r="G46">
        <v>-7</v>
      </c>
      <c r="H46">
        <v>499.1</v>
      </c>
      <c r="I46"/>
      <c r="J46">
        <v>0.1</v>
      </c>
      <c r="K46">
        <v>0.86680000000000001</v>
      </c>
      <c r="L46">
        <v>12.2906</v>
      </c>
      <c r="M46">
        <v>1.4505999999999999</v>
      </c>
      <c r="N46">
        <v>3.1343999999999999</v>
      </c>
      <c r="O46">
        <v>0</v>
      </c>
      <c r="P46">
        <v>3.1</v>
      </c>
      <c r="Q46">
        <v>2.4022000000000001</v>
      </c>
      <c r="R46">
        <v>0</v>
      </c>
      <c r="S46">
        <v>2.4</v>
      </c>
      <c r="T46">
        <v>499.0718</v>
      </c>
      <c r="U46"/>
      <c r="V46"/>
      <c r="W46">
        <v>0</v>
      </c>
      <c r="X46">
        <v>8.6699999999999999E-2</v>
      </c>
      <c r="Y46">
        <v>12.2</v>
      </c>
      <c r="Z46">
        <v>848</v>
      </c>
      <c r="AA46">
        <v>870</v>
      </c>
      <c r="AB46">
        <v>801</v>
      </c>
      <c r="AC46">
        <v>54.2</v>
      </c>
      <c r="AD46">
        <v>10.15</v>
      </c>
      <c r="AE46">
        <v>0.23</v>
      </c>
      <c r="AF46">
        <v>981</v>
      </c>
      <c r="AG46">
        <v>-5</v>
      </c>
      <c r="AH46">
        <v>13</v>
      </c>
      <c r="AI46">
        <v>17</v>
      </c>
      <c r="AJ46">
        <v>191</v>
      </c>
      <c r="AK46">
        <v>191</v>
      </c>
      <c r="AL46">
        <v>7.8</v>
      </c>
      <c r="AM46">
        <v>195</v>
      </c>
      <c r="AN46" t="s">
        <v>155</v>
      </c>
      <c r="AO46">
        <v>2</v>
      </c>
      <c r="AP46" s="39">
        <v>0.70498842592592592</v>
      </c>
      <c r="AQ46">
        <v>47.159573000000002</v>
      </c>
      <c r="AR46">
        <v>-88.484160000000003</v>
      </c>
      <c r="AS46">
        <v>311.2</v>
      </c>
      <c r="AT46">
        <v>32.299999999999997</v>
      </c>
      <c r="AU46">
        <v>12</v>
      </c>
      <c r="AV46">
        <v>10</v>
      </c>
      <c r="AW46" t="s">
        <v>420</v>
      </c>
      <c r="AX46">
        <v>1.2</v>
      </c>
      <c r="AY46">
        <v>1.2</v>
      </c>
      <c r="AZ46">
        <v>1.9</v>
      </c>
      <c r="BA46">
        <v>14.048999999999999</v>
      </c>
      <c r="BB46">
        <v>13.27</v>
      </c>
      <c r="BC46">
        <v>0.94</v>
      </c>
      <c r="BD46">
        <v>15.372999999999999</v>
      </c>
      <c r="BE46">
        <v>2704.4690000000001</v>
      </c>
      <c r="BF46">
        <v>203.15899999999999</v>
      </c>
      <c r="BG46">
        <v>7.1999999999999995E-2</v>
      </c>
      <c r="BH46">
        <v>0</v>
      </c>
      <c r="BI46">
        <v>7.1999999999999995E-2</v>
      </c>
      <c r="BJ46">
        <v>5.5E-2</v>
      </c>
      <c r="BK46">
        <v>0</v>
      </c>
      <c r="BL46">
        <v>5.5E-2</v>
      </c>
      <c r="BM46">
        <v>3.6286</v>
      </c>
      <c r="BN46"/>
      <c r="BO46"/>
      <c r="BP46"/>
      <c r="BQ46">
        <v>13.868</v>
      </c>
      <c r="BR46">
        <v>0.496784</v>
      </c>
      <c r="BS46">
        <v>0.272621</v>
      </c>
      <c r="BT46">
        <v>0.01</v>
      </c>
      <c r="BU46">
        <v>11.958833</v>
      </c>
      <c r="BV46">
        <v>5.4796820999999998</v>
      </c>
      <c r="BW46" s="4">
        <f t="shared" si="9"/>
        <v>3.1595236785999998</v>
      </c>
      <c r="BY46" s="4">
        <f t="shared" si="10"/>
        <v>24625.421985129069</v>
      </c>
      <c r="BZ46" s="4">
        <f t="shared" si="11"/>
        <v>1849.8552229945458</v>
      </c>
      <c r="CA46" s="4">
        <f t="shared" si="12"/>
        <v>0.50080004954099999</v>
      </c>
      <c r="CB46" s="4">
        <f t="shared" si="13"/>
        <v>33.040055632081319</v>
      </c>
    </row>
    <row r="47" spans="1:80" x14ac:dyDescent="0.25">
      <c r="A47" s="37">
        <v>41704</v>
      </c>
      <c r="B47" s="38">
        <v>3.8421296296296294E-2</v>
      </c>
      <c r="C47">
        <v>14.182</v>
      </c>
      <c r="D47">
        <v>1.6919999999999999</v>
      </c>
      <c r="E47">
        <v>16920</v>
      </c>
      <c r="F47">
        <v>6.5</v>
      </c>
      <c r="G47">
        <v>-8.6999999999999993</v>
      </c>
      <c r="H47">
        <v>512.6</v>
      </c>
      <c r="I47"/>
      <c r="J47">
        <v>0.1</v>
      </c>
      <c r="K47">
        <v>0.86660000000000004</v>
      </c>
      <c r="L47">
        <v>12.2895</v>
      </c>
      <c r="M47">
        <v>1.4661999999999999</v>
      </c>
      <c r="N47">
        <v>5.6398000000000001</v>
      </c>
      <c r="O47">
        <v>0</v>
      </c>
      <c r="P47">
        <v>5.6</v>
      </c>
      <c r="Q47">
        <v>4.3246000000000002</v>
      </c>
      <c r="R47">
        <v>0</v>
      </c>
      <c r="S47">
        <v>4.3</v>
      </c>
      <c r="T47">
        <v>512.55250000000001</v>
      </c>
      <c r="U47"/>
      <c r="V47"/>
      <c r="W47">
        <v>0</v>
      </c>
      <c r="X47">
        <v>8.6699999999999999E-2</v>
      </c>
      <c r="Y47">
        <v>12.3</v>
      </c>
      <c r="Z47">
        <v>847</v>
      </c>
      <c r="AA47">
        <v>870</v>
      </c>
      <c r="AB47">
        <v>801</v>
      </c>
      <c r="AC47">
        <v>55</v>
      </c>
      <c r="AD47">
        <v>10.29</v>
      </c>
      <c r="AE47">
        <v>0.24</v>
      </c>
      <c r="AF47">
        <v>981</v>
      </c>
      <c r="AG47">
        <v>-5</v>
      </c>
      <c r="AH47">
        <v>13</v>
      </c>
      <c r="AI47">
        <v>17</v>
      </c>
      <c r="AJ47">
        <v>191</v>
      </c>
      <c r="AK47">
        <v>191</v>
      </c>
      <c r="AL47">
        <v>7.9</v>
      </c>
      <c r="AM47">
        <v>195</v>
      </c>
      <c r="AN47" t="s">
        <v>155</v>
      </c>
      <c r="AO47">
        <v>2</v>
      </c>
      <c r="AP47" s="39">
        <v>0.70498842592592592</v>
      </c>
      <c r="AQ47">
        <v>47.159652999999999</v>
      </c>
      <c r="AR47">
        <v>-88.484164000000007</v>
      </c>
      <c r="AS47">
        <v>311.39999999999998</v>
      </c>
      <c r="AT47">
        <v>33.799999999999997</v>
      </c>
      <c r="AU47">
        <v>12</v>
      </c>
      <c r="AV47">
        <v>10</v>
      </c>
      <c r="AW47" t="s">
        <v>420</v>
      </c>
      <c r="AX47">
        <v>1.0185</v>
      </c>
      <c r="AY47">
        <v>1.2</v>
      </c>
      <c r="AZ47">
        <v>1.6579999999999999</v>
      </c>
      <c r="BA47">
        <v>14.048999999999999</v>
      </c>
      <c r="BB47">
        <v>13.25</v>
      </c>
      <c r="BC47">
        <v>0.94</v>
      </c>
      <c r="BD47">
        <v>15.4</v>
      </c>
      <c r="BE47">
        <v>2701.1129999999998</v>
      </c>
      <c r="BF47">
        <v>205.108</v>
      </c>
      <c r="BG47">
        <v>0.13</v>
      </c>
      <c r="BH47">
        <v>0</v>
      </c>
      <c r="BI47">
        <v>0.13</v>
      </c>
      <c r="BJ47">
        <v>0.1</v>
      </c>
      <c r="BK47">
        <v>0</v>
      </c>
      <c r="BL47">
        <v>0.1</v>
      </c>
      <c r="BM47">
        <v>3.7223000000000002</v>
      </c>
      <c r="BN47"/>
      <c r="BO47"/>
      <c r="BP47"/>
      <c r="BQ47">
        <v>13.849</v>
      </c>
      <c r="BR47">
        <v>0.41375200000000001</v>
      </c>
      <c r="BS47">
        <v>0.27520699999999998</v>
      </c>
      <c r="BT47">
        <v>1.0207000000000001E-2</v>
      </c>
      <c r="BU47">
        <v>9.9600460000000002</v>
      </c>
      <c r="BV47">
        <v>5.5316606999999998</v>
      </c>
      <c r="BW47" s="4">
        <f t="shared" si="9"/>
        <v>2.6314441531999999</v>
      </c>
      <c r="BY47" s="4">
        <f t="shared" si="10"/>
        <v>20484.103889334157</v>
      </c>
      <c r="BZ47" s="4">
        <f t="shared" si="11"/>
        <v>1555.4527265366353</v>
      </c>
      <c r="CA47" s="4">
        <f t="shared" si="12"/>
        <v>0.75835790244000001</v>
      </c>
      <c r="CB47" s="4">
        <f t="shared" si="13"/>
        <v>28.228356202524122</v>
      </c>
    </row>
    <row r="48" spans="1:80" x14ac:dyDescent="0.25">
      <c r="A48" s="37">
        <v>41704</v>
      </c>
      <c r="B48" s="38">
        <v>3.8432870370370374E-2</v>
      </c>
      <c r="C48">
        <v>14.223000000000001</v>
      </c>
      <c r="D48">
        <v>1.6625000000000001</v>
      </c>
      <c r="E48">
        <v>16625.038430000001</v>
      </c>
      <c r="F48">
        <v>6.6</v>
      </c>
      <c r="G48">
        <v>-8.9</v>
      </c>
      <c r="H48">
        <v>502.1</v>
      </c>
      <c r="I48"/>
      <c r="J48">
        <v>0</v>
      </c>
      <c r="K48">
        <v>0.86639999999999995</v>
      </c>
      <c r="L48">
        <v>12.323700000000001</v>
      </c>
      <c r="M48">
        <v>1.4404999999999999</v>
      </c>
      <c r="N48">
        <v>5.7184999999999997</v>
      </c>
      <c r="O48">
        <v>0</v>
      </c>
      <c r="P48">
        <v>5.7</v>
      </c>
      <c r="Q48">
        <v>4.3849999999999998</v>
      </c>
      <c r="R48">
        <v>0</v>
      </c>
      <c r="S48">
        <v>4.4000000000000004</v>
      </c>
      <c r="T48">
        <v>502.12630000000001</v>
      </c>
      <c r="U48"/>
      <c r="V48"/>
      <c r="W48">
        <v>0</v>
      </c>
      <c r="X48">
        <v>0</v>
      </c>
      <c r="Y48">
        <v>12.3</v>
      </c>
      <c r="Z48">
        <v>848</v>
      </c>
      <c r="AA48">
        <v>871</v>
      </c>
      <c r="AB48">
        <v>802</v>
      </c>
      <c r="AC48">
        <v>55</v>
      </c>
      <c r="AD48">
        <v>10.29</v>
      </c>
      <c r="AE48">
        <v>0.24</v>
      </c>
      <c r="AF48">
        <v>981</v>
      </c>
      <c r="AG48">
        <v>-5</v>
      </c>
      <c r="AH48">
        <v>13</v>
      </c>
      <c r="AI48">
        <v>17</v>
      </c>
      <c r="AJ48">
        <v>191</v>
      </c>
      <c r="AK48">
        <v>191</v>
      </c>
      <c r="AL48">
        <v>7.7</v>
      </c>
      <c r="AM48">
        <v>195</v>
      </c>
      <c r="AN48" t="s">
        <v>155</v>
      </c>
      <c r="AO48">
        <v>2</v>
      </c>
      <c r="AP48" s="39">
        <v>0.70500000000000007</v>
      </c>
      <c r="AQ48">
        <v>47.159878999999997</v>
      </c>
      <c r="AR48">
        <v>-88.484177000000003</v>
      </c>
      <c r="AS48">
        <v>312.3</v>
      </c>
      <c r="AT48">
        <v>35</v>
      </c>
      <c r="AU48">
        <v>12</v>
      </c>
      <c r="AV48">
        <v>9</v>
      </c>
      <c r="AW48" t="s">
        <v>417</v>
      </c>
      <c r="AX48">
        <v>1.0814999999999999</v>
      </c>
      <c r="AY48">
        <v>1.321</v>
      </c>
      <c r="AZ48">
        <v>1.742</v>
      </c>
      <c r="BA48">
        <v>14.048999999999999</v>
      </c>
      <c r="BB48">
        <v>13.25</v>
      </c>
      <c r="BC48">
        <v>0.94</v>
      </c>
      <c r="BD48">
        <v>15.414999999999999</v>
      </c>
      <c r="BE48">
        <v>2707.1759999999999</v>
      </c>
      <c r="BF48">
        <v>201.39599999999999</v>
      </c>
      <c r="BG48">
        <v>0.13200000000000001</v>
      </c>
      <c r="BH48">
        <v>0</v>
      </c>
      <c r="BI48">
        <v>0.13200000000000001</v>
      </c>
      <c r="BJ48">
        <v>0.10100000000000001</v>
      </c>
      <c r="BK48">
        <v>0</v>
      </c>
      <c r="BL48">
        <v>0.10100000000000001</v>
      </c>
      <c r="BM48">
        <v>3.6446000000000001</v>
      </c>
      <c r="BN48"/>
      <c r="BO48"/>
      <c r="BP48"/>
      <c r="BQ48">
        <v>0</v>
      </c>
      <c r="BR48">
        <v>0.36155100000000001</v>
      </c>
      <c r="BS48">
        <v>0.27641399999999999</v>
      </c>
      <c r="BT48">
        <v>1.0999999999999999E-2</v>
      </c>
      <c r="BU48">
        <v>8.7034369999999992</v>
      </c>
      <c r="BV48">
        <v>5.5559213999999999</v>
      </c>
      <c r="BW48" s="4">
        <f t="shared" si="9"/>
        <v>2.2994480553999996</v>
      </c>
      <c r="BY48" s="4">
        <f t="shared" si="10"/>
        <v>17939.905610642596</v>
      </c>
      <c r="BZ48" s="4">
        <f t="shared" si="11"/>
        <v>1334.6103948767925</v>
      </c>
      <c r="CA48" s="4">
        <f t="shared" si="12"/>
        <v>0.66930649011179988</v>
      </c>
      <c r="CB48" s="4">
        <f t="shared" si="13"/>
        <v>24.152024097638275</v>
      </c>
    </row>
    <row r="49" spans="1:80" x14ac:dyDescent="0.25">
      <c r="A49" s="37">
        <v>41704</v>
      </c>
      <c r="B49" s="38">
        <v>3.8444444444444441E-2</v>
      </c>
      <c r="C49">
        <v>14.250999999999999</v>
      </c>
      <c r="D49">
        <v>1.5297000000000001</v>
      </c>
      <c r="E49">
        <v>15297.19298</v>
      </c>
      <c r="F49">
        <v>6.6</v>
      </c>
      <c r="G49">
        <v>-8.6999999999999993</v>
      </c>
      <c r="H49">
        <v>464.6</v>
      </c>
      <c r="I49"/>
      <c r="J49">
        <v>0</v>
      </c>
      <c r="K49">
        <v>0.86739999999999995</v>
      </c>
      <c r="L49">
        <v>12.361599999999999</v>
      </c>
      <c r="M49">
        <v>1.3269</v>
      </c>
      <c r="N49">
        <v>5.6829000000000001</v>
      </c>
      <c r="O49">
        <v>0</v>
      </c>
      <c r="P49">
        <v>5.7</v>
      </c>
      <c r="Q49">
        <v>4.3577000000000004</v>
      </c>
      <c r="R49">
        <v>0</v>
      </c>
      <c r="S49">
        <v>4.4000000000000004</v>
      </c>
      <c r="T49">
        <v>464.62180000000001</v>
      </c>
      <c r="U49"/>
      <c r="V49"/>
      <c r="W49">
        <v>0</v>
      </c>
      <c r="X49">
        <v>0</v>
      </c>
      <c r="Y49">
        <v>12.3</v>
      </c>
      <c r="Z49">
        <v>849</v>
      </c>
      <c r="AA49">
        <v>871</v>
      </c>
      <c r="AB49">
        <v>802</v>
      </c>
      <c r="AC49">
        <v>55</v>
      </c>
      <c r="AD49">
        <v>10.29</v>
      </c>
      <c r="AE49">
        <v>0.24</v>
      </c>
      <c r="AF49">
        <v>981</v>
      </c>
      <c r="AG49">
        <v>-5</v>
      </c>
      <c r="AH49">
        <v>13</v>
      </c>
      <c r="AI49">
        <v>17</v>
      </c>
      <c r="AJ49">
        <v>191</v>
      </c>
      <c r="AK49">
        <v>191</v>
      </c>
      <c r="AL49">
        <v>7.6</v>
      </c>
      <c r="AM49">
        <v>195</v>
      </c>
      <c r="AN49" t="s">
        <v>155</v>
      </c>
      <c r="AO49">
        <v>2</v>
      </c>
      <c r="AP49" s="39">
        <v>0.70502314814814815</v>
      </c>
      <c r="AQ49">
        <v>47.160080000000001</v>
      </c>
      <c r="AR49">
        <v>-88.484187000000006</v>
      </c>
      <c r="AS49">
        <v>312.8</v>
      </c>
      <c r="AT49">
        <v>35.4</v>
      </c>
      <c r="AU49">
        <v>12</v>
      </c>
      <c r="AV49">
        <v>8</v>
      </c>
      <c r="AW49" t="s">
        <v>425</v>
      </c>
      <c r="AX49">
        <v>1.321</v>
      </c>
      <c r="AY49">
        <v>1.5209999999999999</v>
      </c>
      <c r="AZ49">
        <v>2.0209999999999999</v>
      </c>
      <c r="BA49">
        <v>14.048999999999999</v>
      </c>
      <c r="BB49">
        <v>13.35</v>
      </c>
      <c r="BC49">
        <v>0.95</v>
      </c>
      <c r="BD49">
        <v>15.286</v>
      </c>
      <c r="BE49">
        <v>2731.2510000000002</v>
      </c>
      <c r="BF49">
        <v>186.595</v>
      </c>
      <c r="BG49">
        <v>0.13100000000000001</v>
      </c>
      <c r="BH49">
        <v>0</v>
      </c>
      <c r="BI49">
        <v>0.13100000000000001</v>
      </c>
      <c r="BJ49">
        <v>0.10100000000000001</v>
      </c>
      <c r="BK49">
        <v>0</v>
      </c>
      <c r="BL49">
        <v>0.10100000000000001</v>
      </c>
      <c r="BM49">
        <v>3.3919999999999999</v>
      </c>
      <c r="BN49"/>
      <c r="BO49"/>
      <c r="BP49"/>
      <c r="BQ49">
        <v>0</v>
      </c>
      <c r="BR49">
        <v>0.35889500000000002</v>
      </c>
      <c r="BS49">
        <v>0.27779300000000001</v>
      </c>
      <c r="BT49">
        <v>1.0999999999999999E-2</v>
      </c>
      <c r="BU49">
        <v>8.6395020000000002</v>
      </c>
      <c r="BV49">
        <v>5.5836392999999997</v>
      </c>
      <c r="BW49" s="4">
        <f t="shared" si="9"/>
        <v>2.2825564283999999</v>
      </c>
      <c r="BY49" s="4">
        <f t="shared" si="10"/>
        <v>17966.488150389323</v>
      </c>
      <c r="BZ49" s="4">
        <f t="shared" si="11"/>
        <v>1227.443708550366</v>
      </c>
      <c r="CA49" s="4">
        <f t="shared" si="12"/>
        <v>0.66438979910280005</v>
      </c>
      <c r="CB49" s="4">
        <f t="shared" si="13"/>
        <v>22.312972262937599</v>
      </c>
    </row>
    <row r="50" spans="1:80" x14ac:dyDescent="0.25">
      <c r="A50" s="37">
        <v>41704</v>
      </c>
      <c r="B50" s="38">
        <v>3.8456018518518521E-2</v>
      </c>
      <c r="C50">
        <v>14.308999999999999</v>
      </c>
      <c r="D50">
        <v>1.4218999999999999</v>
      </c>
      <c r="E50">
        <v>14219.498750000001</v>
      </c>
      <c r="F50">
        <v>4.2</v>
      </c>
      <c r="G50">
        <v>2.9</v>
      </c>
      <c r="H50">
        <v>354.6</v>
      </c>
      <c r="I50"/>
      <c r="J50">
        <v>0</v>
      </c>
      <c r="K50">
        <v>0.86809999999999998</v>
      </c>
      <c r="L50">
        <v>12.421099999999999</v>
      </c>
      <c r="M50">
        <v>1.2343</v>
      </c>
      <c r="N50">
        <v>3.6457999999999999</v>
      </c>
      <c r="O50">
        <v>2.5173000000000001</v>
      </c>
      <c r="P50">
        <v>6.2</v>
      </c>
      <c r="Q50">
        <v>2.7955999999999999</v>
      </c>
      <c r="R50">
        <v>1.9302999999999999</v>
      </c>
      <c r="S50">
        <v>4.7</v>
      </c>
      <c r="T50">
        <v>354.63560000000001</v>
      </c>
      <c r="U50"/>
      <c r="V50"/>
      <c r="W50">
        <v>0</v>
      </c>
      <c r="X50">
        <v>0</v>
      </c>
      <c r="Y50">
        <v>12.5</v>
      </c>
      <c r="Z50">
        <v>847</v>
      </c>
      <c r="AA50">
        <v>869</v>
      </c>
      <c r="AB50">
        <v>801</v>
      </c>
      <c r="AC50">
        <v>55</v>
      </c>
      <c r="AD50">
        <v>10.29</v>
      </c>
      <c r="AE50">
        <v>0.24</v>
      </c>
      <c r="AF50">
        <v>981</v>
      </c>
      <c r="AG50">
        <v>-5</v>
      </c>
      <c r="AH50">
        <v>13</v>
      </c>
      <c r="AI50">
        <v>17</v>
      </c>
      <c r="AJ50">
        <v>191</v>
      </c>
      <c r="AK50">
        <v>191</v>
      </c>
      <c r="AL50">
        <v>7.7</v>
      </c>
      <c r="AM50">
        <v>195</v>
      </c>
      <c r="AN50" t="s">
        <v>155</v>
      </c>
      <c r="AO50">
        <v>2</v>
      </c>
      <c r="AP50" s="39">
        <v>0.7050347222222223</v>
      </c>
      <c r="AQ50">
        <v>47.160136999999999</v>
      </c>
      <c r="AR50">
        <v>-88.484189999999998</v>
      </c>
      <c r="AS50">
        <v>312.8</v>
      </c>
      <c r="AT50">
        <v>35.4</v>
      </c>
      <c r="AU50">
        <v>12</v>
      </c>
      <c r="AV50">
        <v>8</v>
      </c>
      <c r="AW50" t="s">
        <v>425</v>
      </c>
      <c r="AX50">
        <v>1.4</v>
      </c>
      <c r="AY50">
        <v>1.6</v>
      </c>
      <c r="AZ50">
        <v>2.1</v>
      </c>
      <c r="BA50">
        <v>14.048999999999999</v>
      </c>
      <c r="BB50">
        <v>13.41</v>
      </c>
      <c r="BC50">
        <v>0.95</v>
      </c>
      <c r="BD50">
        <v>15.201000000000001</v>
      </c>
      <c r="BE50">
        <v>2753.261</v>
      </c>
      <c r="BF50">
        <v>174.13800000000001</v>
      </c>
      <c r="BG50">
        <v>8.5000000000000006E-2</v>
      </c>
      <c r="BH50">
        <v>5.8000000000000003E-2</v>
      </c>
      <c r="BI50">
        <v>0.14299999999999999</v>
      </c>
      <c r="BJ50">
        <v>6.5000000000000002E-2</v>
      </c>
      <c r="BK50">
        <v>4.4999999999999998E-2</v>
      </c>
      <c r="BL50">
        <v>0.11</v>
      </c>
      <c r="BM50">
        <v>2.5973999999999999</v>
      </c>
      <c r="BN50"/>
      <c r="BO50"/>
      <c r="BP50"/>
      <c r="BQ50">
        <v>0</v>
      </c>
      <c r="BR50">
        <v>0.36896899999999999</v>
      </c>
      <c r="BS50">
        <v>0.27700000000000002</v>
      </c>
      <c r="BT50">
        <v>1.0999999999999999E-2</v>
      </c>
      <c r="BU50">
        <v>8.8820060000000005</v>
      </c>
      <c r="BV50">
        <v>5.5677000000000003</v>
      </c>
      <c r="BW50" s="4">
        <f t="shared" si="9"/>
        <v>2.3466259852000002</v>
      </c>
      <c r="BY50" s="4">
        <f t="shared" si="10"/>
        <v>18619.641621400351</v>
      </c>
      <c r="BZ50" s="4">
        <f t="shared" si="11"/>
        <v>1177.6533908944393</v>
      </c>
      <c r="CA50" s="4">
        <f t="shared" si="12"/>
        <v>0.43957935894600003</v>
      </c>
      <c r="CB50" s="4">
        <f t="shared" si="13"/>
        <v>17.565591183482159</v>
      </c>
    </row>
    <row r="51" spans="1:80" x14ac:dyDescent="0.25">
      <c r="A51" s="37">
        <v>41704</v>
      </c>
      <c r="B51" s="38">
        <v>3.8467592592592588E-2</v>
      </c>
      <c r="C51">
        <v>14.35</v>
      </c>
      <c r="D51">
        <v>1.369</v>
      </c>
      <c r="E51">
        <v>13690.171990000001</v>
      </c>
      <c r="F51">
        <v>4.0999999999999996</v>
      </c>
      <c r="G51">
        <v>-2.5</v>
      </c>
      <c r="H51">
        <v>359.3</v>
      </c>
      <c r="I51"/>
      <c r="J51">
        <v>0</v>
      </c>
      <c r="K51">
        <v>0.86819999999999997</v>
      </c>
      <c r="L51">
        <v>12.458399999999999</v>
      </c>
      <c r="M51">
        <v>1.1886000000000001</v>
      </c>
      <c r="N51">
        <v>3.5596000000000001</v>
      </c>
      <c r="O51">
        <v>0</v>
      </c>
      <c r="P51">
        <v>3.6</v>
      </c>
      <c r="Q51">
        <v>2.7294999999999998</v>
      </c>
      <c r="R51">
        <v>0</v>
      </c>
      <c r="S51">
        <v>2.7</v>
      </c>
      <c r="T51">
        <v>359.32299999999998</v>
      </c>
      <c r="U51"/>
      <c r="V51"/>
      <c r="W51">
        <v>0</v>
      </c>
      <c r="X51">
        <v>0</v>
      </c>
      <c r="Y51">
        <v>12.6</v>
      </c>
      <c r="Z51">
        <v>845</v>
      </c>
      <c r="AA51">
        <v>869</v>
      </c>
      <c r="AB51">
        <v>800</v>
      </c>
      <c r="AC51">
        <v>55</v>
      </c>
      <c r="AD51">
        <v>10.29</v>
      </c>
      <c r="AE51">
        <v>0.24</v>
      </c>
      <c r="AF51">
        <v>981</v>
      </c>
      <c r="AG51">
        <v>-5</v>
      </c>
      <c r="AH51">
        <v>13</v>
      </c>
      <c r="AI51">
        <v>17</v>
      </c>
      <c r="AJ51">
        <v>191</v>
      </c>
      <c r="AK51">
        <v>191</v>
      </c>
      <c r="AL51">
        <v>7.7</v>
      </c>
      <c r="AM51">
        <v>195</v>
      </c>
      <c r="AN51" t="s">
        <v>155</v>
      </c>
      <c r="AO51">
        <v>2</v>
      </c>
      <c r="AP51" s="39">
        <v>0.7050347222222223</v>
      </c>
      <c r="AQ51">
        <v>47.160221999999997</v>
      </c>
      <c r="AR51">
        <v>-88.484193000000005</v>
      </c>
      <c r="AS51">
        <v>312.89999999999998</v>
      </c>
      <c r="AT51">
        <v>35.4</v>
      </c>
      <c r="AU51">
        <v>12</v>
      </c>
      <c r="AV51">
        <v>8</v>
      </c>
      <c r="AW51" t="s">
        <v>425</v>
      </c>
      <c r="AX51">
        <v>1.2789999999999999</v>
      </c>
      <c r="AY51">
        <v>1.6</v>
      </c>
      <c r="AZ51">
        <v>2.0394999999999999</v>
      </c>
      <c r="BA51">
        <v>14.048999999999999</v>
      </c>
      <c r="BB51">
        <v>13.43</v>
      </c>
      <c r="BC51">
        <v>0.96</v>
      </c>
      <c r="BD51">
        <v>15.183</v>
      </c>
      <c r="BE51">
        <v>2763.15</v>
      </c>
      <c r="BF51">
        <v>167.779</v>
      </c>
      <c r="BG51">
        <v>8.3000000000000004E-2</v>
      </c>
      <c r="BH51">
        <v>0</v>
      </c>
      <c r="BI51">
        <v>8.3000000000000004E-2</v>
      </c>
      <c r="BJ51">
        <v>6.3E-2</v>
      </c>
      <c r="BK51">
        <v>0</v>
      </c>
      <c r="BL51">
        <v>6.3E-2</v>
      </c>
      <c r="BM51">
        <v>2.6332</v>
      </c>
      <c r="BN51"/>
      <c r="BO51"/>
      <c r="BP51"/>
      <c r="BQ51">
        <v>0</v>
      </c>
      <c r="BR51">
        <v>0.362516</v>
      </c>
      <c r="BS51">
        <v>0.27679300000000001</v>
      </c>
      <c r="BT51">
        <v>1.1207E-2</v>
      </c>
      <c r="BU51">
        <v>8.7266670000000008</v>
      </c>
      <c r="BV51">
        <v>5.5635393000000004</v>
      </c>
      <c r="BW51" s="4">
        <f t="shared" si="9"/>
        <v>2.3055854214</v>
      </c>
      <c r="BY51" s="4">
        <f t="shared" si="10"/>
        <v>18359.706665887472</v>
      </c>
      <c r="BZ51" s="4">
        <f t="shared" si="11"/>
        <v>1114.8049236183103</v>
      </c>
      <c r="CA51" s="4">
        <f t="shared" si="12"/>
        <v>0.41860250798939996</v>
      </c>
      <c r="CB51" s="4">
        <f t="shared" si="13"/>
        <v>17.496255937106159</v>
      </c>
    </row>
    <row r="52" spans="1:80" x14ac:dyDescent="0.25">
      <c r="A52" s="37">
        <v>41704</v>
      </c>
      <c r="B52" s="38">
        <v>3.8479166666666668E-2</v>
      </c>
      <c r="C52">
        <v>14.281000000000001</v>
      </c>
      <c r="D52">
        <v>1.5364</v>
      </c>
      <c r="E52">
        <v>15364.177970000001</v>
      </c>
      <c r="F52">
        <v>4.0999999999999996</v>
      </c>
      <c r="G52">
        <v>-2.6</v>
      </c>
      <c r="H52">
        <v>353</v>
      </c>
      <c r="I52"/>
      <c r="J52">
        <v>0</v>
      </c>
      <c r="K52">
        <v>0.86719999999999997</v>
      </c>
      <c r="L52">
        <v>12.383900000000001</v>
      </c>
      <c r="M52">
        <v>1.3323</v>
      </c>
      <c r="N52">
        <v>3.5554000000000001</v>
      </c>
      <c r="O52">
        <v>0</v>
      </c>
      <c r="P52">
        <v>3.6</v>
      </c>
      <c r="Q52">
        <v>2.7263000000000002</v>
      </c>
      <c r="R52">
        <v>0</v>
      </c>
      <c r="S52">
        <v>2.7</v>
      </c>
      <c r="T52">
        <v>352.99419999999998</v>
      </c>
      <c r="U52"/>
      <c r="V52"/>
      <c r="W52">
        <v>0</v>
      </c>
      <c r="X52">
        <v>0</v>
      </c>
      <c r="Y52">
        <v>12.6</v>
      </c>
      <c r="Z52">
        <v>845</v>
      </c>
      <c r="AA52">
        <v>868</v>
      </c>
      <c r="AB52">
        <v>801</v>
      </c>
      <c r="AC52">
        <v>55</v>
      </c>
      <c r="AD52">
        <v>10.29</v>
      </c>
      <c r="AE52">
        <v>0.24</v>
      </c>
      <c r="AF52">
        <v>981</v>
      </c>
      <c r="AG52">
        <v>-5</v>
      </c>
      <c r="AH52">
        <v>13</v>
      </c>
      <c r="AI52">
        <v>17</v>
      </c>
      <c r="AJ52">
        <v>191</v>
      </c>
      <c r="AK52">
        <v>191</v>
      </c>
      <c r="AL52">
        <v>7.5</v>
      </c>
      <c r="AM52">
        <v>195</v>
      </c>
      <c r="AN52" t="s">
        <v>155</v>
      </c>
      <c r="AO52">
        <v>2</v>
      </c>
      <c r="AP52" s="39">
        <v>0.70504629629629623</v>
      </c>
      <c r="AQ52">
        <v>47.160449999999997</v>
      </c>
      <c r="AR52">
        <v>-88.484178</v>
      </c>
      <c r="AS52">
        <v>313.3</v>
      </c>
      <c r="AT52">
        <v>35.6</v>
      </c>
      <c r="AU52">
        <v>12</v>
      </c>
      <c r="AV52">
        <v>8</v>
      </c>
      <c r="AW52" t="s">
        <v>425</v>
      </c>
      <c r="AX52">
        <v>1.1395</v>
      </c>
      <c r="AY52">
        <v>1.6</v>
      </c>
      <c r="AZ52">
        <v>2</v>
      </c>
      <c r="BA52">
        <v>14.048999999999999</v>
      </c>
      <c r="BB52">
        <v>13.33</v>
      </c>
      <c r="BC52">
        <v>0.95</v>
      </c>
      <c r="BD52">
        <v>15.318</v>
      </c>
      <c r="BE52">
        <v>2732.8719999999998</v>
      </c>
      <c r="BF52">
        <v>187.13300000000001</v>
      </c>
      <c r="BG52">
        <v>8.2000000000000003E-2</v>
      </c>
      <c r="BH52">
        <v>0</v>
      </c>
      <c r="BI52">
        <v>8.2000000000000003E-2</v>
      </c>
      <c r="BJ52">
        <v>6.3E-2</v>
      </c>
      <c r="BK52">
        <v>0</v>
      </c>
      <c r="BL52">
        <v>6.3E-2</v>
      </c>
      <c r="BM52">
        <v>2.5739000000000001</v>
      </c>
      <c r="BN52"/>
      <c r="BO52"/>
      <c r="BP52"/>
      <c r="BQ52">
        <v>0</v>
      </c>
      <c r="BR52">
        <v>0.35589799999999999</v>
      </c>
      <c r="BS52">
        <v>0.27537899999999998</v>
      </c>
      <c r="BT52">
        <v>1.2E-2</v>
      </c>
      <c r="BU52">
        <v>8.5673539999999999</v>
      </c>
      <c r="BV52">
        <v>5.5351179000000004</v>
      </c>
      <c r="BW52" s="4">
        <f t="shared" si="9"/>
        <v>2.2634949268</v>
      </c>
      <c r="BY52" s="4">
        <f t="shared" si="10"/>
        <v>17827.025088727842</v>
      </c>
      <c r="BZ52" s="4">
        <f t="shared" si="11"/>
        <v>1220.7028671408348</v>
      </c>
      <c r="CA52" s="4">
        <f t="shared" si="12"/>
        <v>0.41096055014279997</v>
      </c>
      <c r="CB52" s="4">
        <f t="shared" si="13"/>
        <v>16.790021587500842</v>
      </c>
    </row>
    <row r="53" spans="1:80" x14ac:dyDescent="0.25">
      <c r="A53" s="37">
        <v>41704</v>
      </c>
      <c r="B53" s="38">
        <v>3.8490740740740742E-2</v>
      </c>
      <c r="C53">
        <v>14.021000000000001</v>
      </c>
      <c r="D53">
        <v>1.7706999999999999</v>
      </c>
      <c r="E53">
        <v>17706.713339999998</v>
      </c>
      <c r="F53">
        <v>4</v>
      </c>
      <c r="G53">
        <v>-4.4000000000000004</v>
      </c>
      <c r="H53">
        <v>549</v>
      </c>
      <c r="I53"/>
      <c r="J53">
        <v>0</v>
      </c>
      <c r="K53">
        <v>0.86680000000000001</v>
      </c>
      <c r="L53">
        <v>12.1534</v>
      </c>
      <c r="M53">
        <v>1.5347999999999999</v>
      </c>
      <c r="N53">
        <v>3.4588999999999999</v>
      </c>
      <c r="O53">
        <v>0</v>
      </c>
      <c r="P53">
        <v>3.5</v>
      </c>
      <c r="Q53">
        <v>2.6522999999999999</v>
      </c>
      <c r="R53">
        <v>0</v>
      </c>
      <c r="S53">
        <v>2.7</v>
      </c>
      <c r="T53">
        <v>548.97789999999998</v>
      </c>
      <c r="U53"/>
      <c r="V53"/>
      <c r="W53">
        <v>0</v>
      </c>
      <c r="X53">
        <v>0</v>
      </c>
      <c r="Y53">
        <v>12.4</v>
      </c>
      <c r="Z53">
        <v>846</v>
      </c>
      <c r="AA53">
        <v>870</v>
      </c>
      <c r="AB53">
        <v>800</v>
      </c>
      <c r="AC53">
        <v>55</v>
      </c>
      <c r="AD53">
        <v>10.29</v>
      </c>
      <c r="AE53">
        <v>0.24</v>
      </c>
      <c r="AF53">
        <v>981</v>
      </c>
      <c r="AG53">
        <v>-5</v>
      </c>
      <c r="AH53">
        <v>13</v>
      </c>
      <c r="AI53">
        <v>17</v>
      </c>
      <c r="AJ53">
        <v>191</v>
      </c>
      <c r="AK53">
        <v>190.8</v>
      </c>
      <c r="AL53">
        <v>7.3</v>
      </c>
      <c r="AM53">
        <v>195</v>
      </c>
      <c r="AN53" t="s">
        <v>155</v>
      </c>
      <c r="AO53">
        <v>2</v>
      </c>
      <c r="AP53" s="39">
        <v>0.70506944444444442</v>
      </c>
      <c r="AQ53">
        <v>47.160642000000003</v>
      </c>
      <c r="AR53">
        <v>-88.484142000000006</v>
      </c>
      <c r="AS53">
        <v>313.7</v>
      </c>
      <c r="AT53">
        <v>34.299999999999997</v>
      </c>
      <c r="AU53">
        <v>12</v>
      </c>
      <c r="AV53">
        <v>9</v>
      </c>
      <c r="AW53" t="s">
        <v>417</v>
      </c>
      <c r="AX53">
        <v>1.1000000000000001</v>
      </c>
      <c r="AY53">
        <v>1.6</v>
      </c>
      <c r="AZ53">
        <v>2</v>
      </c>
      <c r="BA53">
        <v>14.048999999999999</v>
      </c>
      <c r="BB53">
        <v>13.3</v>
      </c>
      <c r="BC53">
        <v>0.95</v>
      </c>
      <c r="BD53">
        <v>15.365</v>
      </c>
      <c r="BE53">
        <v>2683.6390000000001</v>
      </c>
      <c r="BF53">
        <v>215.708</v>
      </c>
      <c r="BG53">
        <v>0.08</v>
      </c>
      <c r="BH53">
        <v>0</v>
      </c>
      <c r="BI53">
        <v>0.08</v>
      </c>
      <c r="BJ53">
        <v>6.0999999999999999E-2</v>
      </c>
      <c r="BK53">
        <v>0</v>
      </c>
      <c r="BL53">
        <v>6.0999999999999999E-2</v>
      </c>
      <c r="BM53">
        <v>4.0053999999999998</v>
      </c>
      <c r="BN53"/>
      <c r="BO53"/>
      <c r="BP53"/>
      <c r="BQ53">
        <v>0</v>
      </c>
      <c r="BR53">
        <v>0.378799</v>
      </c>
      <c r="BS53">
        <v>0.27300000000000002</v>
      </c>
      <c r="BT53">
        <v>1.1793E-2</v>
      </c>
      <c r="BU53">
        <v>9.1186389999999999</v>
      </c>
      <c r="BV53">
        <v>5.4873000000000003</v>
      </c>
      <c r="BW53" s="4">
        <f t="shared" si="9"/>
        <v>2.4091444237999999</v>
      </c>
      <c r="BY53" s="4">
        <f t="shared" si="10"/>
        <v>18632.322377310211</v>
      </c>
      <c r="BZ53" s="4">
        <f t="shared" si="11"/>
        <v>1497.6459186070967</v>
      </c>
      <c r="CA53" s="4">
        <f t="shared" si="12"/>
        <v>0.42351883581060001</v>
      </c>
      <c r="CB53" s="4">
        <f t="shared" si="13"/>
        <v>27.809218769766836</v>
      </c>
    </row>
    <row r="54" spans="1:80" x14ac:dyDescent="0.25">
      <c r="A54" s="37">
        <v>41704</v>
      </c>
      <c r="B54" s="38">
        <v>3.8502314814814816E-2</v>
      </c>
      <c r="C54">
        <v>14.037000000000001</v>
      </c>
      <c r="D54">
        <v>1.8877999999999999</v>
      </c>
      <c r="E54">
        <v>18878.077570000001</v>
      </c>
      <c r="F54">
        <v>3.9</v>
      </c>
      <c r="G54">
        <v>-7.4</v>
      </c>
      <c r="H54">
        <v>734</v>
      </c>
      <c r="I54"/>
      <c r="J54">
        <v>0</v>
      </c>
      <c r="K54">
        <v>0.86539999999999995</v>
      </c>
      <c r="L54">
        <v>12.1485</v>
      </c>
      <c r="M54">
        <v>1.6337999999999999</v>
      </c>
      <c r="N54">
        <v>3.3752</v>
      </c>
      <c r="O54">
        <v>0</v>
      </c>
      <c r="P54">
        <v>3.4</v>
      </c>
      <c r="Q54">
        <v>2.5880999999999998</v>
      </c>
      <c r="R54">
        <v>0</v>
      </c>
      <c r="S54">
        <v>2.6</v>
      </c>
      <c r="T54">
        <v>734.01930000000004</v>
      </c>
      <c r="U54"/>
      <c r="V54"/>
      <c r="W54">
        <v>0</v>
      </c>
      <c r="X54">
        <v>0</v>
      </c>
      <c r="Y54">
        <v>12.3</v>
      </c>
      <c r="Z54">
        <v>848</v>
      </c>
      <c r="AA54">
        <v>871</v>
      </c>
      <c r="AB54">
        <v>802</v>
      </c>
      <c r="AC54">
        <v>55</v>
      </c>
      <c r="AD54">
        <v>10.29</v>
      </c>
      <c r="AE54">
        <v>0.24</v>
      </c>
      <c r="AF54">
        <v>981</v>
      </c>
      <c r="AG54">
        <v>-5</v>
      </c>
      <c r="AH54">
        <v>13</v>
      </c>
      <c r="AI54">
        <v>17</v>
      </c>
      <c r="AJ54">
        <v>191</v>
      </c>
      <c r="AK54">
        <v>190.2</v>
      </c>
      <c r="AL54">
        <v>7.1</v>
      </c>
      <c r="AM54">
        <v>195</v>
      </c>
      <c r="AN54" t="s">
        <v>155</v>
      </c>
      <c r="AO54">
        <v>2</v>
      </c>
      <c r="AP54" s="39">
        <v>0.70508101851851857</v>
      </c>
      <c r="AQ54">
        <v>47.160770999999997</v>
      </c>
      <c r="AR54">
        <v>-88.484089999999995</v>
      </c>
      <c r="AS54">
        <v>313.8</v>
      </c>
      <c r="AT54">
        <v>33.299999999999997</v>
      </c>
      <c r="AU54">
        <v>12</v>
      </c>
      <c r="AV54">
        <v>9</v>
      </c>
      <c r="AW54" t="s">
        <v>417</v>
      </c>
      <c r="AX54">
        <v>1.1000000000000001</v>
      </c>
      <c r="AY54">
        <v>1.6</v>
      </c>
      <c r="AZ54">
        <v>2</v>
      </c>
      <c r="BA54">
        <v>14.048999999999999</v>
      </c>
      <c r="BB54">
        <v>13.17</v>
      </c>
      <c r="BC54">
        <v>0.94</v>
      </c>
      <c r="BD54">
        <v>15.548999999999999</v>
      </c>
      <c r="BE54">
        <v>2660.7020000000002</v>
      </c>
      <c r="BF54">
        <v>227.74199999999999</v>
      </c>
      <c r="BG54">
        <v>7.6999999999999999E-2</v>
      </c>
      <c r="BH54">
        <v>0</v>
      </c>
      <c r="BI54">
        <v>7.6999999999999999E-2</v>
      </c>
      <c r="BJ54">
        <v>5.8999999999999997E-2</v>
      </c>
      <c r="BK54">
        <v>0</v>
      </c>
      <c r="BL54">
        <v>5.8999999999999997E-2</v>
      </c>
      <c r="BM54">
        <v>5.3117999999999999</v>
      </c>
      <c r="BN54"/>
      <c r="BO54"/>
      <c r="BP54"/>
      <c r="BQ54">
        <v>0</v>
      </c>
      <c r="BR54">
        <v>0.43807600000000002</v>
      </c>
      <c r="BS54">
        <v>0.27320699999999998</v>
      </c>
      <c r="BT54">
        <v>1.0999999999999999E-2</v>
      </c>
      <c r="BU54">
        <v>10.545585000000001</v>
      </c>
      <c r="BV54">
        <v>5.4914607000000002</v>
      </c>
      <c r="BW54" s="4">
        <f t="shared" si="9"/>
        <v>2.7861435569999999</v>
      </c>
      <c r="BY54" s="4">
        <f t="shared" si="10"/>
        <v>21363.86303925014</v>
      </c>
      <c r="BZ54" s="4">
        <f t="shared" si="11"/>
        <v>1828.6335321598981</v>
      </c>
      <c r="CA54" s="4">
        <f t="shared" si="12"/>
        <v>0.47373509672099995</v>
      </c>
      <c r="CB54" s="4">
        <f t="shared" si="13"/>
        <v>42.650611640044204</v>
      </c>
    </row>
    <row r="55" spans="1:80" x14ac:dyDescent="0.25">
      <c r="A55" s="37">
        <v>41704</v>
      </c>
      <c r="B55" s="38">
        <v>3.8513888888888889E-2</v>
      </c>
      <c r="C55">
        <v>14.04</v>
      </c>
      <c r="D55">
        <v>1.8594999999999999</v>
      </c>
      <c r="E55">
        <v>18594.719010000001</v>
      </c>
      <c r="F55">
        <v>3.9</v>
      </c>
      <c r="G55">
        <v>-4.9000000000000004</v>
      </c>
      <c r="H55">
        <v>741.2</v>
      </c>
      <c r="I55"/>
      <c r="J55">
        <v>0</v>
      </c>
      <c r="K55">
        <v>0.86570000000000003</v>
      </c>
      <c r="L55">
        <v>12.1548</v>
      </c>
      <c r="M55">
        <v>1.6097999999999999</v>
      </c>
      <c r="N55">
        <v>3.4077999999999999</v>
      </c>
      <c r="O55">
        <v>0</v>
      </c>
      <c r="P55">
        <v>3.4</v>
      </c>
      <c r="Q55">
        <v>2.6128</v>
      </c>
      <c r="R55">
        <v>0</v>
      </c>
      <c r="S55">
        <v>2.6</v>
      </c>
      <c r="T55">
        <v>741.18780000000004</v>
      </c>
      <c r="U55"/>
      <c r="V55"/>
      <c r="W55">
        <v>0</v>
      </c>
      <c r="X55">
        <v>0</v>
      </c>
      <c r="Y55">
        <v>12.3</v>
      </c>
      <c r="Z55">
        <v>848</v>
      </c>
      <c r="AA55">
        <v>871</v>
      </c>
      <c r="AB55">
        <v>803</v>
      </c>
      <c r="AC55">
        <v>54.8</v>
      </c>
      <c r="AD55">
        <v>10.26</v>
      </c>
      <c r="AE55">
        <v>0.24</v>
      </c>
      <c r="AF55">
        <v>981</v>
      </c>
      <c r="AG55">
        <v>-5</v>
      </c>
      <c r="AH55">
        <v>13</v>
      </c>
      <c r="AI55">
        <v>17</v>
      </c>
      <c r="AJ55">
        <v>191</v>
      </c>
      <c r="AK55">
        <v>190.8</v>
      </c>
      <c r="AL55">
        <v>7.3</v>
      </c>
      <c r="AM55">
        <v>195</v>
      </c>
      <c r="AN55" t="s">
        <v>155</v>
      </c>
      <c r="AO55">
        <v>2</v>
      </c>
      <c r="AP55" s="39">
        <v>0.70509259259259249</v>
      </c>
      <c r="AQ55">
        <v>47.160896000000001</v>
      </c>
      <c r="AR55">
        <v>-88.484039999999993</v>
      </c>
      <c r="AS55">
        <v>313.89999999999998</v>
      </c>
      <c r="AT55">
        <v>32.799999999999997</v>
      </c>
      <c r="AU55">
        <v>12</v>
      </c>
      <c r="AV55">
        <v>9</v>
      </c>
      <c r="AW55" t="s">
        <v>417</v>
      </c>
      <c r="AX55">
        <v>1.2210000000000001</v>
      </c>
      <c r="AY55">
        <v>1.2370000000000001</v>
      </c>
      <c r="AZ55">
        <v>2.0605000000000002</v>
      </c>
      <c r="BA55">
        <v>14.048999999999999</v>
      </c>
      <c r="BB55">
        <v>13.19</v>
      </c>
      <c r="BC55">
        <v>0.94</v>
      </c>
      <c r="BD55">
        <v>15.51</v>
      </c>
      <c r="BE55">
        <v>2665.3560000000002</v>
      </c>
      <c r="BF55">
        <v>224.67500000000001</v>
      </c>
      <c r="BG55">
        <v>7.8E-2</v>
      </c>
      <c r="BH55">
        <v>0</v>
      </c>
      <c r="BI55">
        <v>7.8E-2</v>
      </c>
      <c r="BJ55">
        <v>0.06</v>
      </c>
      <c r="BK55">
        <v>0</v>
      </c>
      <c r="BL55">
        <v>0.06</v>
      </c>
      <c r="BM55">
        <v>5.3703000000000003</v>
      </c>
      <c r="BN55"/>
      <c r="BO55"/>
      <c r="BP55"/>
      <c r="BQ55">
        <v>0</v>
      </c>
      <c r="BR55">
        <v>0.523671</v>
      </c>
      <c r="BS55">
        <v>0.27420699999999998</v>
      </c>
      <c r="BT55">
        <v>1.0999999999999999E-2</v>
      </c>
      <c r="BU55">
        <v>12.606070000000001</v>
      </c>
      <c r="BV55">
        <v>5.5115607000000004</v>
      </c>
      <c r="BW55" s="4">
        <f t="shared" si="9"/>
        <v>3.330523694</v>
      </c>
      <c r="BY55" s="4">
        <f t="shared" si="10"/>
        <v>25582.784406334489</v>
      </c>
      <c r="BZ55" s="4">
        <f t="shared" si="11"/>
        <v>2156.48944699815</v>
      </c>
      <c r="CA55" s="4">
        <f t="shared" si="12"/>
        <v>0.57589570188000005</v>
      </c>
      <c r="CB55" s="4">
        <f t="shared" si="13"/>
        <v>51.545544796769406</v>
      </c>
    </row>
    <row r="56" spans="1:80" x14ac:dyDescent="0.25">
      <c r="A56" s="37">
        <v>41704</v>
      </c>
      <c r="B56" s="38">
        <v>3.8525462962962963E-2</v>
      </c>
      <c r="C56">
        <v>14.004</v>
      </c>
      <c r="D56">
        <v>2.0255999999999998</v>
      </c>
      <c r="E56">
        <v>20255.876029999999</v>
      </c>
      <c r="F56">
        <v>4.2</v>
      </c>
      <c r="G56">
        <v>0.9</v>
      </c>
      <c r="H56">
        <v>932.3</v>
      </c>
      <c r="I56"/>
      <c r="J56">
        <v>0</v>
      </c>
      <c r="K56">
        <v>0.86439999999999995</v>
      </c>
      <c r="L56">
        <v>12.104900000000001</v>
      </c>
      <c r="M56">
        <v>1.7508999999999999</v>
      </c>
      <c r="N56">
        <v>3.6305000000000001</v>
      </c>
      <c r="O56">
        <v>0.75039999999999996</v>
      </c>
      <c r="P56">
        <v>4.4000000000000004</v>
      </c>
      <c r="Q56">
        <v>2.782</v>
      </c>
      <c r="R56">
        <v>0.57499999999999996</v>
      </c>
      <c r="S56">
        <v>3.4</v>
      </c>
      <c r="T56">
        <v>932.32360000000006</v>
      </c>
      <c r="U56"/>
      <c r="V56"/>
      <c r="W56">
        <v>0</v>
      </c>
      <c r="X56">
        <v>0</v>
      </c>
      <c r="Y56">
        <v>12.3</v>
      </c>
      <c r="Z56">
        <v>848</v>
      </c>
      <c r="AA56">
        <v>871</v>
      </c>
      <c r="AB56">
        <v>801</v>
      </c>
      <c r="AC56">
        <v>54</v>
      </c>
      <c r="AD56">
        <v>10.11</v>
      </c>
      <c r="AE56">
        <v>0.23</v>
      </c>
      <c r="AF56">
        <v>981</v>
      </c>
      <c r="AG56">
        <v>-5</v>
      </c>
      <c r="AH56">
        <v>13</v>
      </c>
      <c r="AI56">
        <v>17</v>
      </c>
      <c r="AJ56">
        <v>191</v>
      </c>
      <c r="AK56">
        <v>190.2</v>
      </c>
      <c r="AL56">
        <v>7.3</v>
      </c>
      <c r="AM56">
        <v>195</v>
      </c>
      <c r="AN56" t="s">
        <v>155</v>
      </c>
      <c r="AO56">
        <v>2</v>
      </c>
      <c r="AP56" s="39">
        <v>0.70510416666666664</v>
      </c>
      <c r="AQ56">
        <v>47.161034000000001</v>
      </c>
      <c r="AR56">
        <v>-88.484019000000004</v>
      </c>
      <c r="AS56">
        <v>313.89999999999998</v>
      </c>
      <c r="AT56">
        <v>33.6</v>
      </c>
      <c r="AU56">
        <v>12</v>
      </c>
      <c r="AV56">
        <v>9</v>
      </c>
      <c r="AW56" t="s">
        <v>417</v>
      </c>
      <c r="AX56">
        <v>1.3605</v>
      </c>
      <c r="AY56">
        <v>1</v>
      </c>
      <c r="AZ56">
        <v>2.1604999999999999</v>
      </c>
      <c r="BA56">
        <v>14.048999999999999</v>
      </c>
      <c r="BB56">
        <v>13.05</v>
      </c>
      <c r="BC56">
        <v>0.93</v>
      </c>
      <c r="BD56">
        <v>15.688000000000001</v>
      </c>
      <c r="BE56">
        <v>2633.3530000000001</v>
      </c>
      <c r="BF56">
        <v>242.43199999999999</v>
      </c>
      <c r="BG56">
        <v>8.3000000000000004E-2</v>
      </c>
      <c r="BH56">
        <v>1.7000000000000001E-2</v>
      </c>
      <c r="BI56">
        <v>0.1</v>
      </c>
      <c r="BJ56">
        <v>6.3E-2</v>
      </c>
      <c r="BK56">
        <v>1.2999999999999999E-2</v>
      </c>
      <c r="BL56">
        <v>7.5999999999999998E-2</v>
      </c>
      <c r="BM56">
        <v>6.7016</v>
      </c>
      <c r="BN56"/>
      <c r="BO56"/>
      <c r="BP56"/>
      <c r="BQ56">
        <v>0</v>
      </c>
      <c r="BR56">
        <v>0.62988900000000003</v>
      </c>
      <c r="BS56">
        <v>0.27500000000000002</v>
      </c>
      <c r="BT56">
        <v>1.0793000000000001E-2</v>
      </c>
      <c r="BU56">
        <v>15.163003</v>
      </c>
      <c r="BV56">
        <v>5.5274999999999999</v>
      </c>
      <c r="BW56" s="4">
        <f t="shared" si="9"/>
        <v>4.0060653926000001</v>
      </c>
      <c r="BY56" s="4">
        <f t="shared" si="10"/>
        <v>30402.351328899524</v>
      </c>
      <c r="BZ56" s="4">
        <f t="shared" si="11"/>
        <v>2798.9042249055742</v>
      </c>
      <c r="CA56" s="4">
        <f t="shared" si="12"/>
        <v>0.72734196050459998</v>
      </c>
      <c r="CB56" s="4">
        <f t="shared" si="13"/>
        <v>77.370712420914714</v>
      </c>
    </row>
    <row r="57" spans="1:80" x14ac:dyDescent="0.25">
      <c r="A57" s="37">
        <v>41704</v>
      </c>
      <c r="B57" s="38">
        <v>3.8537037037037036E-2</v>
      </c>
      <c r="C57">
        <v>13.997999999999999</v>
      </c>
      <c r="D57">
        <v>1.9249000000000001</v>
      </c>
      <c r="E57">
        <v>19248.880720000001</v>
      </c>
      <c r="F57">
        <v>7.4</v>
      </c>
      <c r="G57">
        <v>-7.7</v>
      </c>
      <c r="H57">
        <v>998.9</v>
      </c>
      <c r="I57"/>
      <c r="J57">
        <v>0</v>
      </c>
      <c r="K57">
        <v>0.86529999999999996</v>
      </c>
      <c r="L57">
        <v>12.1129</v>
      </c>
      <c r="M57">
        <v>1.6657</v>
      </c>
      <c r="N57">
        <v>6.3959000000000001</v>
      </c>
      <c r="O57">
        <v>0</v>
      </c>
      <c r="P57">
        <v>6.4</v>
      </c>
      <c r="Q57">
        <v>4.9010999999999996</v>
      </c>
      <c r="R57">
        <v>0</v>
      </c>
      <c r="S57">
        <v>4.9000000000000004</v>
      </c>
      <c r="T57">
        <v>998.89639999999997</v>
      </c>
      <c r="U57"/>
      <c r="V57"/>
      <c r="W57">
        <v>0</v>
      </c>
      <c r="X57">
        <v>0</v>
      </c>
      <c r="Y57">
        <v>12.3</v>
      </c>
      <c r="Z57">
        <v>848</v>
      </c>
      <c r="AA57">
        <v>871</v>
      </c>
      <c r="AB57">
        <v>802</v>
      </c>
      <c r="AC57">
        <v>54</v>
      </c>
      <c r="AD57">
        <v>10.11</v>
      </c>
      <c r="AE57">
        <v>0.23</v>
      </c>
      <c r="AF57">
        <v>981</v>
      </c>
      <c r="AG57">
        <v>-5</v>
      </c>
      <c r="AH57">
        <v>13</v>
      </c>
      <c r="AI57">
        <v>17</v>
      </c>
      <c r="AJ57">
        <v>191</v>
      </c>
      <c r="AK57">
        <v>191</v>
      </c>
      <c r="AL57">
        <v>7.5</v>
      </c>
      <c r="AM57">
        <v>195</v>
      </c>
      <c r="AN57" t="s">
        <v>155</v>
      </c>
      <c r="AO57">
        <v>2</v>
      </c>
      <c r="AP57" s="39">
        <v>0.70511574074074079</v>
      </c>
      <c r="AQ57">
        <v>47.161180000000002</v>
      </c>
      <c r="AR57">
        <v>-88.484008000000003</v>
      </c>
      <c r="AS57">
        <v>313.89999999999998</v>
      </c>
      <c r="AT57">
        <v>35.299999999999997</v>
      </c>
      <c r="AU57">
        <v>12</v>
      </c>
      <c r="AV57">
        <v>9</v>
      </c>
      <c r="AW57" t="s">
        <v>417</v>
      </c>
      <c r="AX57">
        <v>1.5209999999999999</v>
      </c>
      <c r="AY57">
        <v>1.0605</v>
      </c>
      <c r="AZ57">
        <v>2.2605</v>
      </c>
      <c r="BA57">
        <v>14.048999999999999</v>
      </c>
      <c r="BB57">
        <v>13.14</v>
      </c>
      <c r="BC57">
        <v>0.94</v>
      </c>
      <c r="BD57">
        <v>15.563000000000001</v>
      </c>
      <c r="BE57">
        <v>2648.5390000000002</v>
      </c>
      <c r="BF57">
        <v>231.80500000000001</v>
      </c>
      <c r="BG57">
        <v>0.14599999999999999</v>
      </c>
      <c r="BH57">
        <v>0</v>
      </c>
      <c r="BI57">
        <v>0.14599999999999999</v>
      </c>
      <c r="BJ57">
        <v>0.112</v>
      </c>
      <c r="BK57">
        <v>0</v>
      </c>
      <c r="BL57">
        <v>0.112</v>
      </c>
      <c r="BM57">
        <v>7.2167000000000003</v>
      </c>
      <c r="BN57"/>
      <c r="BO57"/>
      <c r="BP57"/>
      <c r="BQ57">
        <v>0</v>
      </c>
      <c r="BR57">
        <v>0.57344899999999999</v>
      </c>
      <c r="BS57">
        <v>0.27500000000000002</v>
      </c>
      <c r="BT57">
        <v>0.01</v>
      </c>
      <c r="BU57">
        <v>13.804351</v>
      </c>
      <c r="BV57">
        <v>5.5274999999999999</v>
      </c>
      <c r="BW57" s="4">
        <f t="shared" si="9"/>
        <v>3.6471095342000002</v>
      </c>
      <c r="BY57" s="4">
        <f t="shared" si="10"/>
        <v>27837.821021614109</v>
      </c>
      <c r="BZ57" s="4">
        <f t="shared" si="11"/>
        <v>2436.417248118777</v>
      </c>
      <c r="CA57" s="4">
        <f t="shared" si="12"/>
        <v>1.1771908793568</v>
      </c>
      <c r="CB57" s="4">
        <f t="shared" si="13"/>
        <v>75.852084098698384</v>
      </c>
    </row>
    <row r="58" spans="1:80" x14ac:dyDescent="0.25">
      <c r="A58" s="37">
        <v>41704</v>
      </c>
      <c r="B58" s="38">
        <v>3.854861111111111E-2</v>
      </c>
      <c r="C58">
        <v>14.052</v>
      </c>
      <c r="D58">
        <v>1.8447</v>
      </c>
      <c r="E58">
        <v>18446.795870000002</v>
      </c>
      <c r="F58">
        <v>10.3</v>
      </c>
      <c r="G58">
        <v>-25.9</v>
      </c>
      <c r="H58">
        <v>793.3</v>
      </c>
      <c r="I58"/>
      <c r="J58">
        <v>0</v>
      </c>
      <c r="K58">
        <v>0.86580000000000001</v>
      </c>
      <c r="L58">
        <v>12.1663</v>
      </c>
      <c r="M58">
        <v>1.5972</v>
      </c>
      <c r="N58">
        <v>8.9251000000000005</v>
      </c>
      <c r="O58">
        <v>0</v>
      </c>
      <c r="P58">
        <v>8.9</v>
      </c>
      <c r="Q58">
        <v>6.8391999999999999</v>
      </c>
      <c r="R58">
        <v>0</v>
      </c>
      <c r="S58">
        <v>6.8</v>
      </c>
      <c r="T58">
        <v>793.27099999999996</v>
      </c>
      <c r="U58"/>
      <c r="V58"/>
      <c r="W58">
        <v>0</v>
      </c>
      <c r="X58">
        <v>0</v>
      </c>
      <c r="Y58">
        <v>12.3</v>
      </c>
      <c r="Z58">
        <v>848</v>
      </c>
      <c r="AA58">
        <v>872</v>
      </c>
      <c r="AB58">
        <v>801</v>
      </c>
      <c r="AC58">
        <v>54</v>
      </c>
      <c r="AD58">
        <v>10.11</v>
      </c>
      <c r="AE58">
        <v>0.23</v>
      </c>
      <c r="AF58">
        <v>981</v>
      </c>
      <c r="AG58">
        <v>-5</v>
      </c>
      <c r="AH58">
        <v>13</v>
      </c>
      <c r="AI58">
        <v>17</v>
      </c>
      <c r="AJ58">
        <v>191</v>
      </c>
      <c r="AK58">
        <v>190.8</v>
      </c>
      <c r="AL58">
        <v>7.5</v>
      </c>
      <c r="AM58">
        <v>195</v>
      </c>
      <c r="AN58" t="s">
        <v>155</v>
      </c>
      <c r="AO58">
        <v>2</v>
      </c>
      <c r="AP58" s="39">
        <v>0.70512731481481483</v>
      </c>
      <c r="AQ58">
        <v>47.161330999999997</v>
      </c>
      <c r="AR58">
        <v>-88.483999999999995</v>
      </c>
      <c r="AS58">
        <v>314.3</v>
      </c>
      <c r="AT58">
        <v>37</v>
      </c>
      <c r="AU58">
        <v>12</v>
      </c>
      <c r="AV58">
        <v>9</v>
      </c>
      <c r="AW58" t="s">
        <v>417</v>
      </c>
      <c r="AX58">
        <v>1.6605000000000001</v>
      </c>
      <c r="AY58">
        <v>1.1605000000000001</v>
      </c>
      <c r="AZ58">
        <v>2.3605</v>
      </c>
      <c r="BA58">
        <v>14.048999999999999</v>
      </c>
      <c r="BB58">
        <v>13.19</v>
      </c>
      <c r="BC58">
        <v>0.94</v>
      </c>
      <c r="BD58">
        <v>15.497999999999999</v>
      </c>
      <c r="BE58">
        <v>2667.0929999999998</v>
      </c>
      <c r="BF58">
        <v>222.84399999999999</v>
      </c>
      <c r="BG58">
        <v>0.20499999999999999</v>
      </c>
      <c r="BH58">
        <v>0</v>
      </c>
      <c r="BI58">
        <v>0.20499999999999999</v>
      </c>
      <c r="BJ58">
        <v>0.157</v>
      </c>
      <c r="BK58">
        <v>0</v>
      </c>
      <c r="BL58">
        <v>0.157</v>
      </c>
      <c r="BM58">
        <v>5.7460000000000004</v>
      </c>
      <c r="BN58"/>
      <c r="BO58"/>
      <c r="BP58"/>
      <c r="BQ58">
        <v>0</v>
      </c>
      <c r="BR58">
        <v>0.57982800000000001</v>
      </c>
      <c r="BS58">
        <v>0.27500000000000002</v>
      </c>
      <c r="BT58">
        <v>0.01</v>
      </c>
      <c r="BU58">
        <v>13.95791</v>
      </c>
      <c r="BV58">
        <v>5.5274999999999999</v>
      </c>
      <c r="BW58" s="4">
        <f t="shared" si="9"/>
        <v>3.6876798219999998</v>
      </c>
      <c r="BY58" s="4">
        <f t="shared" si="10"/>
        <v>28344.671343956677</v>
      </c>
      <c r="BZ58" s="4">
        <f t="shared" si="11"/>
        <v>2368.2863480848559</v>
      </c>
      <c r="CA58" s="4">
        <f t="shared" si="12"/>
        <v>1.6685257698179998</v>
      </c>
      <c r="CB58" s="4">
        <f t="shared" si="13"/>
        <v>61.065917664803997</v>
      </c>
    </row>
    <row r="59" spans="1:80" x14ac:dyDescent="0.25">
      <c r="A59" s="37">
        <v>41704</v>
      </c>
      <c r="B59" s="38">
        <v>3.8560185185185183E-2</v>
      </c>
      <c r="C59">
        <v>14.06</v>
      </c>
      <c r="D59">
        <v>1.8427</v>
      </c>
      <c r="E59">
        <v>18426.944220000001</v>
      </c>
      <c r="F59">
        <v>14.4</v>
      </c>
      <c r="G59">
        <v>-26.3</v>
      </c>
      <c r="H59">
        <v>780.4</v>
      </c>
      <c r="I59"/>
      <c r="J59">
        <v>0</v>
      </c>
      <c r="K59">
        <v>0.86580000000000001</v>
      </c>
      <c r="L59">
        <v>12.1722</v>
      </c>
      <c r="M59">
        <v>1.5952999999999999</v>
      </c>
      <c r="N59">
        <v>12.4739</v>
      </c>
      <c r="O59">
        <v>0</v>
      </c>
      <c r="P59">
        <v>12.5</v>
      </c>
      <c r="Q59">
        <v>9.5585000000000004</v>
      </c>
      <c r="R59">
        <v>0</v>
      </c>
      <c r="S59">
        <v>9.6</v>
      </c>
      <c r="T59">
        <v>780.38890000000004</v>
      </c>
      <c r="U59"/>
      <c r="V59"/>
      <c r="W59">
        <v>0</v>
      </c>
      <c r="X59">
        <v>0</v>
      </c>
      <c r="Y59">
        <v>12.4</v>
      </c>
      <c r="Z59">
        <v>847</v>
      </c>
      <c r="AA59">
        <v>872</v>
      </c>
      <c r="AB59">
        <v>800</v>
      </c>
      <c r="AC59">
        <v>54</v>
      </c>
      <c r="AD59">
        <v>10.11</v>
      </c>
      <c r="AE59">
        <v>0.23</v>
      </c>
      <c r="AF59">
        <v>981</v>
      </c>
      <c r="AG59">
        <v>-5</v>
      </c>
      <c r="AH59">
        <v>13</v>
      </c>
      <c r="AI59">
        <v>17</v>
      </c>
      <c r="AJ59">
        <v>191</v>
      </c>
      <c r="AK59">
        <v>190</v>
      </c>
      <c r="AL59">
        <v>7.4</v>
      </c>
      <c r="AM59">
        <v>195</v>
      </c>
      <c r="AN59" t="s">
        <v>155</v>
      </c>
      <c r="AO59">
        <v>2</v>
      </c>
      <c r="AP59" s="39">
        <v>0.70513888888888887</v>
      </c>
      <c r="AQ59">
        <v>47.161493999999998</v>
      </c>
      <c r="AR59">
        <v>-88.484009999999998</v>
      </c>
      <c r="AS59">
        <v>314.89999999999998</v>
      </c>
      <c r="AT59">
        <v>38.799999999999997</v>
      </c>
      <c r="AU59">
        <v>12</v>
      </c>
      <c r="AV59">
        <v>9</v>
      </c>
      <c r="AW59" t="s">
        <v>417</v>
      </c>
      <c r="AX59">
        <v>1.337</v>
      </c>
      <c r="AY59">
        <v>1.2</v>
      </c>
      <c r="AZ59">
        <v>1.9764999999999999</v>
      </c>
      <c r="BA59">
        <v>14.048999999999999</v>
      </c>
      <c r="BB59">
        <v>13.19</v>
      </c>
      <c r="BC59">
        <v>0.94</v>
      </c>
      <c r="BD59">
        <v>15.506</v>
      </c>
      <c r="BE59">
        <v>2667.8470000000002</v>
      </c>
      <c r="BF59">
        <v>222.54599999999999</v>
      </c>
      <c r="BG59">
        <v>0.28599999999999998</v>
      </c>
      <c r="BH59">
        <v>0</v>
      </c>
      <c r="BI59">
        <v>0.28599999999999998</v>
      </c>
      <c r="BJ59">
        <v>0.219</v>
      </c>
      <c r="BK59">
        <v>0</v>
      </c>
      <c r="BL59">
        <v>0.219</v>
      </c>
      <c r="BM59">
        <v>5.6515000000000004</v>
      </c>
      <c r="BN59"/>
      <c r="BO59"/>
      <c r="BP59"/>
      <c r="BQ59">
        <v>0</v>
      </c>
      <c r="BR59">
        <v>0.58796800000000005</v>
      </c>
      <c r="BS59">
        <v>0.274586</v>
      </c>
      <c r="BT59">
        <v>9.7929999999999996E-3</v>
      </c>
      <c r="BU59">
        <v>14.15386</v>
      </c>
      <c r="BV59">
        <v>5.5191786</v>
      </c>
      <c r="BW59" s="4">
        <f t="shared" si="9"/>
        <v>3.7394498119999997</v>
      </c>
      <c r="BY59" s="4">
        <f t="shared" si="10"/>
        <v>28750.717500074392</v>
      </c>
      <c r="BZ59" s="4">
        <f t="shared" si="11"/>
        <v>2398.3223838441841</v>
      </c>
      <c r="CA59" s="4">
        <f t="shared" si="12"/>
        <v>2.3601080318759999</v>
      </c>
      <c r="CB59" s="4">
        <f t="shared" si="13"/>
        <v>60.904796996106001</v>
      </c>
    </row>
    <row r="60" spans="1:80" x14ac:dyDescent="0.25">
      <c r="A60" s="37">
        <v>41704</v>
      </c>
      <c r="B60" s="38">
        <v>3.8571759259259257E-2</v>
      </c>
      <c r="C60">
        <v>14.051</v>
      </c>
      <c r="D60">
        <v>1.8848</v>
      </c>
      <c r="E60">
        <v>18847.92308</v>
      </c>
      <c r="F60">
        <v>15.4</v>
      </c>
      <c r="G60">
        <v>-7.2</v>
      </c>
      <c r="H60">
        <v>760.7</v>
      </c>
      <c r="I60"/>
      <c r="J60">
        <v>0</v>
      </c>
      <c r="K60">
        <v>0.86550000000000005</v>
      </c>
      <c r="L60">
        <v>12.1607</v>
      </c>
      <c r="M60">
        <v>1.6312</v>
      </c>
      <c r="N60">
        <v>13.328099999999999</v>
      </c>
      <c r="O60">
        <v>0</v>
      </c>
      <c r="P60">
        <v>13.3</v>
      </c>
      <c r="Q60">
        <v>10.213100000000001</v>
      </c>
      <c r="R60">
        <v>0</v>
      </c>
      <c r="S60">
        <v>10.199999999999999</v>
      </c>
      <c r="T60">
        <v>760.71529999999996</v>
      </c>
      <c r="U60"/>
      <c r="V60"/>
      <c r="W60">
        <v>0</v>
      </c>
      <c r="X60">
        <v>0</v>
      </c>
      <c r="Y60">
        <v>12.4</v>
      </c>
      <c r="Z60">
        <v>847</v>
      </c>
      <c r="AA60">
        <v>871</v>
      </c>
      <c r="AB60">
        <v>802</v>
      </c>
      <c r="AC60">
        <v>54</v>
      </c>
      <c r="AD60">
        <v>10.11</v>
      </c>
      <c r="AE60">
        <v>0.23</v>
      </c>
      <c r="AF60">
        <v>981</v>
      </c>
      <c r="AG60">
        <v>-5</v>
      </c>
      <c r="AH60">
        <v>13</v>
      </c>
      <c r="AI60">
        <v>17</v>
      </c>
      <c r="AJ60">
        <v>191</v>
      </c>
      <c r="AK60">
        <v>190</v>
      </c>
      <c r="AL60">
        <v>7.4</v>
      </c>
      <c r="AM60">
        <v>195</v>
      </c>
      <c r="AN60" t="s">
        <v>155</v>
      </c>
      <c r="AO60">
        <v>2</v>
      </c>
      <c r="AP60" s="39">
        <v>0.70515046296296291</v>
      </c>
      <c r="AQ60">
        <v>47.161662</v>
      </c>
      <c r="AR60">
        <v>-88.484042000000002</v>
      </c>
      <c r="AS60">
        <v>315.2</v>
      </c>
      <c r="AT60">
        <v>40.4</v>
      </c>
      <c r="AU60">
        <v>12</v>
      </c>
      <c r="AV60">
        <v>9</v>
      </c>
      <c r="AW60" t="s">
        <v>417</v>
      </c>
      <c r="AX60">
        <v>1.1000000000000001</v>
      </c>
      <c r="AY60">
        <v>1.2</v>
      </c>
      <c r="AZ60">
        <v>1.7</v>
      </c>
      <c r="BA60">
        <v>14.048999999999999</v>
      </c>
      <c r="BB60">
        <v>13.16</v>
      </c>
      <c r="BC60">
        <v>0.94</v>
      </c>
      <c r="BD60">
        <v>15.545999999999999</v>
      </c>
      <c r="BE60">
        <v>2661.0039999999999</v>
      </c>
      <c r="BF60">
        <v>227.18299999999999</v>
      </c>
      <c r="BG60">
        <v>0.30499999999999999</v>
      </c>
      <c r="BH60">
        <v>0</v>
      </c>
      <c r="BI60">
        <v>0.30499999999999999</v>
      </c>
      <c r="BJ60">
        <v>0.23400000000000001</v>
      </c>
      <c r="BK60">
        <v>0</v>
      </c>
      <c r="BL60">
        <v>0.23400000000000001</v>
      </c>
      <c r="BM60">
        <v>5.5000999999999998</v>
      </c>
      <c r="BN60"/>
      <c r="BO60"/>
      <c r="BP60"/>
      <c r="BQ60">
        <v>0</v>
      </c>
      <c r="BR60">
        <v>0.58754200000000001</v>
      </c>
      <c r="BS60">
        <v>0.27424199999999999</v>
      </c>
      <c r="BT60">
        <v>9.2069999999999999E-3</v>
      </c>
      <c r="BU60">
        <v>14.143605000000001</v>
      </c>
      <c r="BV60">
        <v>5.5122641999999997</v>
      </c>
      <c r="BW60" s="4">
        <f t="shared" si="9"/>
        <v>3.7367404410000002</v>
      </c>
      <c r="BY60" s="4">
        <f t="shared" si="10"/>
        <v>28656.194669630386</v>
      </c>
      <c r="BZ60" s="4">
        <f t="shared" si="11"/>
        <v>2446.5202884440009</v>
      </c>
      <c r="CA60" s="4">
        <f t="shared" si="12"/>
        <v>2.5199321581980003</v>
      </c>
      <c r="CB60" s="4">
        <f t="shared" si="13"/>
        <v>59.230251552584704</v>
      </c>
    </row>
    <row r="61" spans="1:80" x14ac:dyDescent="0.25">
      <c r="A61" s="37">
        <v>41704</v>
      </c>
      <c r="B61" s="38">
        <v>3.8583333333333338E-2</v>
      </c>
      <c r="C61">
        <v>14.007</v>
      </c>
      <c r="D61">
        <v>1.9412</v>
      </c>
      <c r="E61">
        <v>19411.6214</v>
      </c>
      <c r="F61">
        <v>15.3</v>
      </c>
      <c r="G61">
        <v>-2</v>
      </c>
      <c r="H61">
        <v>836.9</v>
      </c>
      <c r="I61"/>
      <c r="J61">
        <v>0</v>
      </c>
      <c r="K61">
        <v>0.86519999999999997</v>
      </c>
      <c r="L61">
        <v>12.119</v>
      </c>
      <c r="M61">
        <v>1.6795</v>
      </c>
      <c r="N61">
        <v>13.236800000000001</v>
      </c>
      <c r="O61">
        <v>0</v>
      </c>
      <c r="P61">
        <v>13.2</v>
      </c>
      <c r="Q61">
        <v>10.1431</v>
      </c>
      <c r="R61">
        <v>0</v>
      </c>
      <c r="S61">
        <v>10.1</v>
      </c>
      <c r="T61">
        <v>836.88919999999996</v>
      </c>
      <c r="U61"/>
      <c r="V61"/>
      <c r="W61">
        <v>0</v>
      </c>
      <c r="X61">
        <v>0</v>
      </c>
      <c r="Y61">
        <v>12.3</v>
      </c>
      <c r="Z61">
        <v>848</v>
      </c>
      <c r="AA61">
        <v>871</v>
      </c>
      <c r="AB61">
        <v>802</v>
      </c>
      <c r="AC61">
        <v>54</v>
      </c>
      <c r="AD61">
        <v>10.11</v>
      </c>
      <c r="AE61">
        <v>0.23</v>
      </c>
      <c r="AF61">
        <v>981</v>
      </c>
      <c r="AG61">
        <v>-5</v>
      </c>
      <c r="AH61">
        <v>13</v>
      </c>
      <c r="AI61">
        <v>17</v>
      </c>
      <c r="AJ61">
        <v>191</v>
      </c>
      <c r="AK61">
        <v>190</v>
      </c>
      <c r="AL61">
        <v>7.4</v>
      </c>
      <c r="AM61">
        <v>195</v>
      </c>
      <c r="AN61" t="s">
        <v>155</v>
      </c>
      <c r="AO61">
        <v>2</v>
      </c>
      <c r="AP61" s="39">
        <v>0.70516203703703706</v>
      </c>
      <c r="AQ61">
        <v>47.161825999999998</v>
      </c>
      <c r="AR61">
        <v>-88.484105</v>
      </c>
      <c r="AS61">
        <v>315.39999999999998</v>
      </c>
      <c r="AT61">
        <v>41.4</v>
      </c>
      <c r="AU61">
        <v>12</v>
      </c>
      <c r="AV61">
        <v>10</v>
      </c>
      <c r="AW61" t="s">
        <v>417</v>
      </c>
      <c r="AX61">
        <v>1.03956</v>
      </c>
      <c r="AY61">
        <v>1.2</v>
      </c>
      <c r="AZ61">
        <v>1.6395599999999999</v>
      </c>
      <c r="BA61">
        <v>14.048999999999999</v>
      </c>
      <c r="BB61">
        <v>13.13</v>
      </c>
      <c r="BC61">
        <v>0.93</v>
      </c>
      <c r="BD61">
        <v>15.577999999999999</v>
      </c>
      <c r="BE61">
        <v>2649.1509999999998</v>
      </c>
      <c r="BF61">
        <v>233.67099999999999</v>
      </c>
      <c r="BG61">
        <v>0.30299999999999999</v>
      </c>
      <c r="BH61">
        <v>0</v>
      </c>
      <c r="BI61">
        <v>0.30299999999999999</v>
      </c>
      <c r="BJ61">
        <v>0.23200000000000001</v>
      </c>
      <c r="BK61">
        <v>0</v>
      </c>
      <c r="BL61">
        <v>0.23200000000000001</v>
      </c>
      <c r="BM61">
        <v>6.0446</v>
      </c>
      <c r="BN61"/>
      <c r="BO61"/>
      <c r="BP61"/>
      <c r="BQ61">
        <v>0</v>
      </c>
      <c r="BR61">
        <v>0.52334999999999998</v>
      </c>
      <c r="BS61">
        <v>0.27879300000000001</v>
      </c>
      <c r="BT61">
        <v>0.01</v>
      </c>
      <c r="BU61">
        <v>12.598343</v>
      </c>
      <c r="BV61">
        <v>5.6037393</v>
      </c>
      <c r="BW61" s="4">
        <f t="shared" si="9"/>
        <v>3.3284822205999998</v>
      </c>
      <c r="BY61" s="4">
        <f t="shared" si="10"/>
        <v>25411.65872530219</v>
      </c>
      <c r="BZ61" s="4">
        <f t="shared" si="11"/>
        <v>2241.4606438062942</v>
      </c>
      <c r="CA61" s="4">
        <f t="shared" si="12"/>
        <v>2.2254317795663998</v>
      </c>
      <c r="CB61" s="4">
        <f t="shared" si="13"/>
        <v>57.982090236064913</v>
      </c>
    </row>
    <row r="62" spans="1:80" x14ac:dyDescent="0.25">
      <c r="A62" s="37">
        <v>41704</v>
      </c>
      <c r="B62" s="38">
        <v>3.8594907407407404E-2</v>
      </c>
      <c r="C62">
        <v>13.99</v>
      </c>
      <c r="D62">
        <v>2.0465</v>
      </c>
      <c r="E62">
        <v>20465.119340000001</v>
      </c>
      <c r="F62">
        <v>12.8</v>
      </c>
      <c r="G62">
        <v>9.6999999999999993</v>
      </c>
      <c r="H62">
        <v>948.6</v>
      </c>
      <c r="I62"/>
      <c r="J62">
        <v>0</v>
      </c>
      <c r="K62">
        <v>0.86439999999999995</v>
      </c>
      <c r="L62">
        <v>12.0931</v>
      </c>
      <c r="M62">
        <v>1.7689999999999999</v>
      </c>
      <c r="N62">
        <v>11.1023</v>
      </c>
      <c r="O62">
        <v>8.4079999999999995</v>
      </c>
      <c r="P62">
        <v>19.5</v>
      </c>
      <c r="Q62">
        <v>8.5075000000000003</v>
      </c>
      <c r="R62">
        <v>6.4428999999999998</v>
      </c>
      <c r="S62">
        <v>15</v>
      </c>
      <c r="T62">
        <v>948.62120000000004</v>
      </c>
      <c r="U62"/>
      <c r="V62"/>
      <c r="W62">
        <v>0</v>
      </c>
      <c r="X62">
        <v>0</v>
      </c>
      <c r="Y62">
        <v>12.4</v>
      </c>
      <c r="Z62">
        <v>847</v>
      </c>
      <c r="AA62">
        <v>870</v>
      </c>
      <c r="AB62">
        <v>800</v>
      </c>
      <c r="AC62">
        <v>54</v>
      </c>
      <c r="AD62">
        <v>10.11</v>
      </c>
      <c r="AE62">
        <v>0.23</v>
      </c>
      <c r="AF62">
        <v>981</v>
      </c>
      <c r="AG62">
        <v>-5</v>
      </c>
      <c r="AH62">
        <v>13</v>
      </c>
      <c r="AI62">
        <v>17</v>
      </c>
      <c r="AJ62">
        <v>191</v>
      </c>
      <c r="AK62">
        <v>190</v>
      </c>
      <c r="AL62">
        <v>7.6</v>
      </c>
      <c r="AM62">
        <v>195</v>
      </c>
      <c r="AN62" t="s">
        <v>155</v>
      </c>
      <c r="AO62">
        <v>2</v>
      </c>
      <c r="AP62" s="39">
        <v>0.70517361111111121</v>
      </c>
      <c r="AQ62">
        <v>47.161990000000003</v>
      </c>
      <c r="AR62">
        <v>-88.484179999999995</v>
      </c>
      <c r="AS62">
        <v>315.7</v>
      </c>
      <c r="AT62">
        <v>42</v>
      </c>
      <c r="AU62">
        <v>12</v>
      </c>
      <c r="AV62">
        <v>10</v>
      </c>
      <c r="AW62" t="s">
        <v>417</v>
      </c>
      <c r="AX62">
        <v>1</v>
      </c>
      <c r="AY62">
        <v>1.0790789999999999</v>
      </c>
      <c r="AZ62">
        <v>1.6</v>
      </c>
      <c r="BA62">
        <v>14.048999999999999</v>
      </c>
      <c r="BB62">
        <v>13.04</v>
      </c>
      <c r="BC62">
        <v>0.93</v>
      </c>
      <c r="BD62">
        <v>15.686</v>
      </c>
      <c r="BE62">
        <v>2629.2840000000001</v>
      </c>
      <c r="BF62">
        <v>244.8</v>
      </c>
      <c r="BG62">
        <v>0.253</v>
      </c>
      <c r="BH62">
        <v>0.191</v>
      </c>
      <c r="BI62">
        <v>0.44400000000000001</v>
      </c>
      <c r="BJ62">
        <v>0.19400000000000001</v>
      </c>
      <c r="BK62">
        <v>0.14699999999999999</v>
      </c>
      <c r="BL62">
        <v>0.34</v>
      </c>
      <c r="BM62">
        <v>6.8148</v>
      </c>
      <c r="BN62"/>
      <c r="BO62"/>
      <c r="BP62"/>
      <c r="BQ62">
        <v>0</v>
      </c>
      <c r="BR62">
        <v>0.567554</v>
      </c>
      <c r="BS62">
        <v>0.27737899999999999</v>
      </c>
      <c r="BT62">
        <v>0.01</v>
      </c>
      <c r="BU62">
        <v>13.662444000000001</v>
      </c>
      <c r="BV62">
        <v>5.5753178999999999</v>
      </c>
      <c r="BW62" s="4">
        <f t="shared" si="9"/>
        <v>3.6096177048000002</v>
      </c>
      <c r="BY62" s="4">
        <f t="shared" si="10"/>
        <v>27351.349935247097</v>
      </c>
      <c r="BZ62" s="4">
        <f t="shared" si="11"/>
        <v>2546.5527741196802</v>
      </c>
      <c r="CA62" s="4">
        <f t="shared" si="12"/>
        <v>2.0181014631504004</v>
      </c>
      <c r="CB62" s="4">
        <f t="shared" si="13"/>
        <v>70.891535314831685</v>
      </c>
    </row>
    <row r="63" spans="1:80" x14ac:dyDescent="0.25">
      <c r="A63" s="37">
        <v>41704</v>
      </c>
      <c r="B63" s="38">
        <v>3.8606481481481485E-2</v>
      </c>
      <c r="C63">
        <v>13.983000000000001</v>
      </c>
      <c r="D63">
        <v>2.0217000000000001</v>
      </c>
      <c r="E63">
        <v>20217.203600000001</v>
      </c>
      <c r="F63">
        <v>11.9</v>
      </c>
      <c r="G63">
        <v>6.5</v>
      </c>
      <c r="H63">
        <v>1000.9</v>
      </c>
      <c r="I63"/>
      <c r="J63">
        <v>0</v>
      </c>
      <c r="K63">
        <v>0.86470000000000002</v>
      </c>
      <c r="L63">
        <v>12.090199999999999</v>
      </c>
      <c r="M63">
        <v>1.7481</v>
      </c>
      <c r="N63">
        <v>10.283200000000001</v>
      </c>
      <c r="O63">
        <v>5.6203000000000003</v>
      </c>
      <c r="P63">
        <v>15.9</v>
      </c>
      <c r="Q63">
        <v>7.8799000000000001</v>
      </c>
      <c r="R63">
        <v>4.3068</v>
      </c>
      <c r="S63">
        <v>12.2</v>
      </c>
      <c r="T63">
        <v>1000.9456</v>
      </c>
      <c r="U63"/>
      <c r="V63"/>
      <c r="W63">
        <v>0</v>
      </c>
      <c r="X63">
        <v>0</v>
      </c>
      <c r="Y63">
        <v>12.4</v>
      </c>
      <c r="Z63">
        <v>847</v>
      </c>
      <c r="AA63">
        <v>871</v>
      </c>
      <c r="AB63">
        <v>802</v>
      </c>
      <c r="AC63">
        <v>54</v>
      </c>
      <c r="AD63">
        <v>10.11</v>
      </c>
      <c r="AE63">
        <v>0.23</v>
      </c>
      <c r="AF63">
        <v>981</v>
      </c>
      <c r="AG63">
        <v>-5</v>
      </c>
      <c r="AH63">
        <v>13</v>
      </c>
      <c r="AI63">
        <v>17</v>
      </c>
      <c r="AJ63">
        <v>191</v>
      </c>
      <c r="AK63">
        <v>190</v>
      </c>
      <c r="AL63">
        <v>7.7</v>
      </c>
      <c r="AM63">
        <v>195</v>
      </c>
      <c r="AN63" t="s">
        <v>155</v>
      </c>
      <c r="AO63">
        <v>2</v>
      </c>
      <c r="AP63" s="39">
        <v>0.70518518518518514</v>
      </c>
      <c r="AQ63">
        <v>47.162157000000001</v>
      </c>
      <c r="AR63">
        <v>-88.484238000000005</v>
      </c>
      <c r="AS63">
        <v>316</v>
      </c>
      <c r="AT63">
        <v>42.6</v>
      </c>
      <c r="AU63">
        <v>12</v>
      </c>
      <c r="AV63">
        <v>10</v>
      </c>
      <c r="AW63" t="s">
        <v>417</v>
      </c>
      <c r="AX63">
        <v>1</v>
      </c>
      <c r="AY63">
        <v>1.0605</v>
      </c>
      <c r="AZ63">
        <v>1.6</v>
      </c>
      <c r="BA63">
        <v>14.048999999999999</v>
      </c>
      <c r="BB63">
        <v>13.07</v>
      </c>
      <c r="BC63">
        <v>0.93</v>
      </c>
      <c r="BD63">
        <v>15.651999999999999</v>
      </c>
      <c r="BE63">
        <v>2632.17</v>
      </c>
      <c r="BF63">
        <v>242.22800000000001</v>
      </c>
      <c r="BG63">
        <v>0.23400000000000001</v>
      </c>
      <c r="BH63">
        <v>0.128</v>
      </c>
      <c r="BI63">
        <v>0.36299999999999999</v>
      </c>
      <c r="BJ63">
        <v>0.18</v>
      </c>
      <c r="BK63">
        <v>9.8000000000000004E-2</v>
      </c>
      <c r="BL63">
        <v>0.27800000000000002</v>
      </c>
      <c r="BM63">
        <v>7.2004000000000001</v>
      </c>
      <c r="BN63"/>
      <c r="BO63"/>
      <c r="BP63"/>
      <c r="BQ63">
        <v>0</v>
      </c>
      <c r="BR63">
        <v>0.581067</v>
      </c>
      <c r="BS63">
        <v>0.27479300000000001</v>
      </c>
      <c r="BT63">
        <v>0.01</v>
      </c>
      <c r="BU63">
        <v>13.987736</v>
      </c>
      <c r="BV63">
        <v>5.5233393</v>
      </c>
      <c r="BW63" s="4">
        <f t="shared" si="9"/>
        <v>3.6955598511999996</v>
      </c>
      <c r="BY63" s="4">
        <f t="shared" si="10"/>
        <v>28033.300629705165</v>
      </c>
      <c r="BZ63" s="4">
        <f t="shared" si="11"/>
        <v>2579.7917098562111</v>
      </c>
      <c r="CA63" s="4">
        <f t="shared" si="12"/>
        <v>1.9170471942719998</v>
      </c>
      <c r="CB63" s="4">
        <f t="shared" si="13"/>
        <v>76.686147875756163</v>
      </c>
    </row>
    <row r="64" spans="1:80" x14ac:dyDescent="0.25">
      <c r="A64" s="37">
        <v>41704</v>
      </c>
      <c r="B64" s="38">
        <v>3.8618055555555551E-2</v>
      </c>
      <c r="C64">
        <v>13.962999999999999</v>
      </c>
      <c r="D64">
        <v>2.056</v>
      </c>
      <c r="E64">
        <v>20559.584419999999</v>
      </c>
      <c r="F64">
        <v>11.8</v>
      </c>
      <c r="G64">
        <v>7</v>
      </c>
      <c r="H64">
        <v>1119.9000000000001</v>
      </c>
      <c r="I64"/>
      <c r="J64">
        <v>0</v>
      </c>
      <c r="K64">
        <v>0.86439999999999995</v>
      </c>
      <c r="L64">
        <v>12.069100000000001</v>
      </c>
      <c r="M64">
        <v>1.7770999999999999</v>
      </c>
      <c r="N64">
        <v>10.2164</v>
      </c>
      <c r="O64">
        <v>6.0511999999999997</v>
      </c>
      <c r="P64">
        <v>16.3</v>
      </c>
      <c r="Q64">
        <v>7.8289999999999997</v>
      </c>
      <c r="R64">
        <v>4.6371000000000002</v>
      </c>
      <c r="S64">
        <v>12.5</v>
      </c>
      <c r="T64">
        <v>1119.8594000000001</v>
      </c>
      <c r="U64"/>
      <c r="V64"/>
      <c r="W64">
        <v>0</v>
      </c>
      <c r="X64">
        <v>0</v>
      </c>
      <c r="Y64">
        <v>12.4</v>
      </c>
      <c r="Z64">
        <v>848</v>
      </c>
      <c r="AA64">
        <v>872</v>
      </c>
      <c r="AB64">
        <v>801</v>
      </c>
      <c r="AC64">
        <v>54</v>
      </c>
      <c r="AD64">
        <v>10.119999999999999</v>
      </c>
      <c r="AE64">
        <v>0.23</v>
      </c>
      <c r="AF64">
        <v>980</v>
      </c>
      <c r="AG64">
        <v>-5</v>
      </c>
      <c r="AH64">
        <v>13</v>
      </c>
      <c r="AI64">
        <v>17</v>
      </c>
      <c r="AJ64">
        <v>191</v>
      </c>
      <c r="AK64">
        <v>190</v>
      </c>
      <c r="AL64">
        <v>7.6</v>
      </c>
      <c r="AM64">
        <v>195</v>
      </c>
      <c r="AN64" t="s">
        <v>155</v>
      </c>
      <c r="AO64">
        <v>2</v>
      </c>
      <c r="AP64" s="39">
        <v>0.70519675925925929</v>
      </c>
      <c r="AQ64">
        <v>47.162329</v>
      </c>
      <c r="AR64">
        <v>-88.484264999999994</v>
      </c>
      <c r="AS64">
        <v>316.3</v>
      </c>
      <c r="AT64">
        <v>43.3</v>
      </c>
      <c r="AU64">
        <v>12</v>
      </c>
      <c r="AV64">
        <v>10</v>
      </c>
      <c r="AW64" t="s">
        <v>417</v>
      </c>
      <c r="AX64">
        <v>1</v>
      </c>
      <c r="AY64">
        <v>1.1000000000000001</v>
      </c>
      <c r="AZ64">
        <v>1.6</v>
      </c>
      <c r="BA64">
        <v>14.048999999999999</v>
      </c>
      <c r="BB64">
        <v>13.04</v>
      </c>
      <c r="BC64">
        <v>0.93</v>
      </c>
      <c r="BD64">
        <v>15.689</v>
      </c>
      <c r="BE64">
        <v>2623.8319999999999</v>
      </c>
      <c r="BF64">
        <v>245.90100000000001</v>
      </c>
      <c r="BG64">
        <v>0.23300000000000001</v>
      </c>
      <c r="BH64">
        <v>0.13800000000000001</v>
      </c>
      <c r="BI64">
        <v>0.37</v>
      </c>
      <c r="BJ64">
        <v>0.17799999999999999</v>
      </c>
      <c r="BK64">
        <v>0.106</v>
      </c>
      <c r="BL64">
        <v>0.28399999999999997</v>
      </c>
      <c r="BM64">
        <v>8.0442999999999998</v>
      </c>
      <c r="BN64"/>
      <c r="BO64"/>
      <c r="BP64"/>
      <c r="BQ64">
        <v>0</v>
      </c>
      <c r="BR64">
        <v>0.58235300000000001</v>
      </c>
      <c r="BS64">
        <v>0.27379300000000001</v>
      </c>
      <c r="BT64">
        <v>9.7929999999999996E-3</v>
      </c>
      <c r="BU64">
        <v>14.018693000000001</v>
      </c>
      <c r="BV64">
        <v>5.5032392999999997</v>
      </c>
      <c r="BW64" s="4">
        <f t="shared" si="9"/>
        <v>3.7037386906000003</v>
      </c>
      <c r="BY64" s="4">
        <f t="shared" si="10"/>
        <v>28006.344195005964</v>
      </c>
      <c r="BZ64" s="4">
        <f t="shared" si="11"/>
        <v>2624.7061716970302</v>
      </c>
      <c r="CA64" s="4">
        <f t="shared" si="12"/>
        <v>1.8999422473356</v>
      </c>
      <c r="CB64" s="4">
        <f t="shared" si="13"/>
        <v>85.863513596863868</v>
      </c>
    </row>
    <row r="65" spans="1:80" x14ac:dyDescent="0.25">
      <c r="A65" s="37">
        <v>41704</v>
      </c>
      <c r="B65" s="38">
        <v>3.8629629629629632E-2</v>
      </c>
      <c r="C65">
        <v>13.93</v>
      </c>
      <c r="D65">
        <v>2.1040000000000001</v>
      </c>
      <c r="E65">
        <v>21040</v>
      </c>
      <c r="F65">
        <v>13.5</v>
      </c>
      <c r="G65">
        <v>11.8</v>
      </c>
      <c r="H65">
        <v>1144.3</v>
      </c>
      <c r="I65"/>
      <c r="J65">
        <v>0</v>
      </c>
      <c r="K65">
        <v>0.86419999999999997</v>
      </c>
      <c r="L65">
        <v>12.0389</v>
      </c>
      <c r="M65">
        <v>1.8184</v>
      </c>
      <c r="N65">
        <v>11.6275</v>
      </c>
      <c r="O65">
        <v>10.2064</v>
      </c>
      <c r="P65">
        <v>21.8</v>
      </c>
      <c r="Q65">
        <v>8.9102999999999994</v>
      </c>
      <c r="R65">
        <v>7.8212999999999999</v>
      </c>
      <c r="S65">
        <v>16.7</v>
      </c>
      <c r="T65">
        <v>1144.2742000000001</v>
      </c>
      <c r="U65"/>
      <c r="V65"/>
      <c r="W65">
        <v>0</v>
      </c>
      <c r="X65">
        <v>0</v>
      </c>
      <c r="Y65">
        <v>12.4</v>
      </c>
      <c r="Z65">
        <v>848</v>
      </c>
      <c r="AA65">
        <v>872</v>
      </c>
      <c r="AB65">
        <v>799</v>
      </c>
      <c r="AC65">
        <v>54</v>
      </c>
      <c r="AD65">
        <v>10.119999999999999</v>
      </c>
      <c r="AE65">
        <v>0.23</v>
      </c>
      <c r="AF65">
        <v>980</v>
      </c>
      <c r="AG65">
        <v>-5</v>
      </c>
      <c r="AH65">
        <v>13</v>
      </c>
      <c r="AI65">
        <v>17</v>
      </c>
      <c r="AJ65">
        <v>191</v>
      </c>
      <c r="AK65">
        <v>190.2</v>
      </c>
      <c r="AL65">
        <v>7.8</v>
      </c>
      <c r="AM65">
        <v>195</v>
      </c>
      <c r="AN65" t="s">
        <v>155</v>
      </c>
      <c r="AO65">
        <v>2</v>
      </c>
      <c r="AP65" s="39">
        <v>0.70520833333333333</v>
      </c>
      <c r="AQ65">
        <v>47.162506</v>
      </c>
      <c r="AR65">
        <v>-88.484257999999997</v>
      </c>
      <c r="AS65">
        <v>316.7</v>
      </c>
      <c r="AT65">
        <v>44.2</v>
      </c>
      <c r="AU65">
        <v>12</v>
      </c>
      <c r="AV65">
        <v>9</v>
      </c>
      <c r="AW65" t="s">
        <v>432</v>
      </c>
      <c r="AX65">
        <v>1</v>
      </c>
      <c r="AY65">
        <v>1.1000000000000001</v>
      </c>
      <c r="AZ65">
        <v>1.6</v>
      </c>
      <c r="BA65">
        <v>14.048999999999999</v>
      </c>
      <c r="BB65">
        <v>13.02</v>
      </c>
      <c r="BC65">
        <v>0.93</v>
      </c>
      <c r="BD65">
        <v>15.709</v>
      </c>
      <c r="BE65">
        <v>2614.7350000000001</v>
      </c>
      <c r="BF65">
        <v>251.36199999999999</v>
      </c>
      <c r="BG65">
        <v>0.26400000000000001</v>
      </c>
      <c r="BH65">
        <v>0.23200000000000001</v>
      </c>
      <c r="BI65">
        <v>0.497</v>
      </c>
      <c r="BJ65">
        <v>0.20300000000000001</v>
      </c>
      <c r="BK65">
        <v>0.17799999999999999</v>
      </c>
      <c r="BL65">
        <v>0.38100000000000001</v>
      </c>
      <c r="BM65">
        <v>8.2117000000000004</v>
      </c>
      <c r="BN65"/>
      <c r="BO65"/>
      <c r="BP65"/>
      <c r="BQ65">
        <v>0</v>
      </c>
      <c r="BR65">
        <v>0.649756</v>
      </c>
      <c r="BS65">
        <v>0.27300000000000002</v>
      </c>
      <c r="BT65">
        <v>9.2069999999999999E-3</v>
      </c>
      <c r="BU65">
        <v>15.641258000000001</v>
      </c>
      <c r="BV65">
        <v>5.4873000000000003</v>
      </c>
      <c r="BW65" s="4">
        <f t="shared" si="9"/>
        <v>4.1324203635999996</v>
      </c>
      <c r="BY65" s="4">
        <f t="shared" si="10"/>
        <v>31139.542842470084</v>
      </c>
      <c r="BZ65" s="4">
        <f t="shared" si="11"/>
        <v>2993.5338640317141</v>
      </c>
      <c r="CA65" s="4">
        <f t="shared" si="12"/>
        <v>2.4175785297635999</v>
      </c>
      <c r="CB65" s="4">
        <f t="shared" si="13"/>
        <v>97.795219767782058</v>
      </c>
    </row>
    <row r="66" spans="1:80" x14ac:dyDescent="0.25">
      <c r="A66" s="37">
        <v>41704</v>
      </c>
      <c r="B66" s="38">
        <v>3.8641203703703698E-2</v>
      </c>
      <c r="C66">
        <v>13.93</v>
      </c>
      <c r="D66">
        <v>2.0817999999999999</v>
      </c>
      <c r="E66">
        <v>20818.06452</v>
      </c>
      <c r="F66">
        <v>16.399999999999999</v>
      </c>
      <c r="G66">
        <v>8.3000000000000007</v>
      </c>
      <c r="H66">
        <v>989</v>
      </c>
      <c r="I66"/>
      <c r="J66">
        <v>0</v>
      </c>
      <c r="K66">
        <v>0.86450000000000005</v>
      </c>
      <c r="L66">
        <v>12.042999999999999</v>
      </c>
      <c r="M66">
        <v>1.7998000000000001</v>
      </c>
      <c r="N66">
        <v>14.175000000000001</v>
      </c>
      <c r="O66">
        <v>7.1680999999999999</v>
      </c>
      <c r="P66">
        <v>21.3</v>
      </c>
      <c r="Q66">
        <v>10.862399999999999</v>
      </c>
      <c r="R66">
        <v>5.4930000000000003</v>
      </c>
      <c r="S66">
        <v>16.399999999999999</v>
      </c>
      <c r="T66">
        <v>989.00369999999998</v>
      </c>
      <c r="U66"/>
      <c r="V66"/>
      <c r="W66">
        <v>0</v>
      </c>
      <c r="X66">
        <v>0</v>
      </c>
      <c r="Y66">
        <v>12.3</v>
      </c>
      <c r="Z66">
        <v>848</v>
      </c>
      <c r="AA66">
        <v>872</v>
      </c>
      <c r="AB66">
        <v>801</v>
      </c>
      <c r="AC66">
        <v>54</v>
      </c>
      <c r="AD66">
        <v>10.119999999999999</v>
      </c>
      <c r="AE66">
        <v>0.23</v>
      </c>
      <c r="AF66">
        <v>980</v>
      </c>
      <c r="AG66">
        <v>-5</v>
      </c>
      <c r="AH66">
        <v>13</v>
      </c>
      <c r="AI66">
        <v>17</v>
      </c>
      <c r="AJ66">
        <v>191</v>
      </c>
      <c r="AK66">
        <v>190.8</v>
      </c>
      <c r="AL66">
        <v>7.7</v>
      </c>
      <c r="AM66">
        <v>195</v>
      </c>
      <c r="AN66" t="s">
        <v>155</v>
      </c>
      <c r="AO66">
        <v>2</v>
      </c>
      <c r="AP66" s="39">
        <v>0.70521990740740748</v>
      </c>
      <c r="AQ66">
        <v>47.162689</v>
      </c>
      <c r="AR66">
        <v>-88.484249000000005</v>
      </c>
      <c r="AS66">
        <v>317</v>
      </c>
      <c r="AT66">
        <v>45.3</v>
      </c>
      <c r="AU66">
        <v>12</v>
      </c>
      <c r="AV66">
        <v>8</v>
      </c>
      <c r="AW66" t="s">
        <v>426</v>
      </c>
      <c r="AX66">
        <v>1</v>
      </c>
      <c r="AY66">
        <v>1.1000000000000001</v>
      </c>
      <c r="AZ66">
        <v>1.6</v>
      </c>
      <c r="BA66">
        <v>14.048999999999999</v>
      </c>
      <c r="BB66">
        <v>13.05</v>
      </c>
      <c r="BC66">
        <v>0.93</v>
      </c>
      <c r="BD66">
        <v>15.669</v>
      </c>
      <c r="BE66">
        <v>2621.27</v>
      </c>
      <c r="BF66">
        <v>249.33199999999999</v>
      </c>
      <c r="BG66">
        <v>0.32300000000000001</v>
      </c>
      <c r="BH66">
        <v>0.16300000000000001</v>
      </c>
      <c r="BI66">
        <v>0.48599999999999999</v>
      </c>
      <c r="BJ66">
        <v>0.248</v>
      </c>
      <c r="BK66">
        <v>0.125</v>
      </c>
      <c r="BL66">
        <v>0.373</v>
      </c>
      <c r="BM66">
        <v>7.1128</v>
      </c>
      <c r="BN66"/>
      <c r="BO66"/>
      <c r="BP66"/>
      <c r="BQ66">
        <v>0</v>
      </c>
      <c r="BR66">
        <v>0.66408199999999995</v>
      </c>
      <c r="BS66">
        <v>0.273206</v>
      </c>
      <c r="BT66">
        <v>0.01</v>
      </c>
      <c r="BU66">
        <v>15.986116000000001</v>
      </c>
      <c r="BV66">
        <v>5.4914405999999998</v>
      </c>
      <c r="BW66" s="4">
        <f t="shared" si="9"/>
        <v>4.2235318472000003</v>
      </c>
      <c r="BY66" s="4">
        <f t="shared" si="10"/>
        <v>31905.649475165446</v>
      </c>
      <c r="BZ66" s="4">
        <f t="shared" si="11"/>
        <v>3034.8263990134365</v>
      </c>
      <c r="CA66" s="4">
        <f t="shared" si="12"/>
        <v>3.0186135231551998</v>
      </c>
      <c r="CB66" s="4">
        <f t="shared" si="13"/>
        <v>86.575783336686726</v>
      </c>
    </row>
    <row r="67" spans="1:80" x14ac:dyDescent="0.25">
      <c r="A67" s="37">
        <v>41704</v>
      </c>
      <c r="B67" s="38">
        <v>3.8652777777777779E-2</v>
      </c>
      <c r="C67">
        <v>14.093999999999999</v>
      </c>
      <c r="D67">
        <v>1.9704999999999999</v>
      </c>
      <c r="E67">
        <v>19704.950580000001</v>
      </c>
      <c r="F67">
        <v>21.2</v>
      </c>
      <c r="G67">
        <v>7.6</v>
      </c>
      <c r="H67">
        <v>899.4</v>
      </c>
      <c r="I67"/>
      <c r="J67">
        <v>0</v>
      </c>
      <c r="K67">
        <v>0.86429999999999996</v>
      </c>
      <c r="L67">
        <v>12.1812</v>
      </c>
      <c r="M67">
        <v>1.7031000000000001</v>
      </c>
      <c r="N67">
        <v>18.315999999999999</v>
      </c>
      <c r="O67">
        <v>6.6018999999999997</v>
      </c>
      <c r="P67">
        <v>24.9</v>
      </c>
      <c r="Q67">
        <v>14.0358</v>
      </c>
      <c r="R67">
        <v>5.0590999999999999</v>
      </c>
      <c r="S67">
        <v>19.100000000000001</v>
      </c>
      <c r="T67">
        <v>899.39670000000001</v>
      </c>
      <c r="U67"/>
      <c r="V67"/>
      <c r="W67">
        <v>0</v>
      </c>
      <c r="X67">
        <v>0</v>
      </c>
      <c r="Y67">
        <v>12.4</v>
      </c>
      <c r="Z67">
        <v>848</v>
      </c>
      <c r="AA67">
        <v>871</v>
      </c>
      <c r="AB67">
        <v>800</v>
      </c>
      <c r="AC67">
        <v>54</v>
      </c>
      <c r="AD67">
        <v>10.119999999999999</v>
      </c>
      <c r="AE67">
        <v>0.23</v>
      </c>
      <c r="AF67">
        <v>980</v>
      </c>
      <c r="AG67">
        <v>-5</v>
      </c>
      <c r="AH67">
        <v>13</v>
      </c>
      <c r="AI67">
        <v>17</v>
      </c>
      <c r="AJ67">
        <v>191</v>
      </c>
      <c r="AK67">
        <v>190</v>
      </c>
      <c r="AL67">
        <v>7.5</v>
      </c>
      <c r="AM67">
        <v>195</v>
      </c>
      <c r="AN67" t="s">
        <v>155</v>
      </c>
      <c r="AO67">
        <v>2</v>
      </c>
      <c r="AP67" s="39">
        <v>0.7052314814814814</v>
      </c>
      <c r="AQ67">
        <v>47.162877999999999</v>
      </c>
      <c r="AR67">
        <v>-88.484260000000006</v>
      </c>
      <c r="AS67">
        <v>317.39999999999998</v>
      </c>
      <c r="AT67">
        <v>46.9</v>
      </c>
      <c r="AU67">
        <v>12</v>
      </c>
      <c r="AV67">
        <v>8</v>
      </c>
      <c r="AW67" t="s">
        <v>426</v>
      </c>
      <c r="AX67">
        <v>1</v>
      </c>
      <c r="AY67">
        <v>1.1000000000000001</v>
      </c>
      <c r="AZ67">
        <v>1.6</v>
      </c>
      <c r="BA67">
        <v>14.048999999999999</v>
      </c>
      <c r="BB67">
        <v>13.04</v>
      </c>
      <c r="BC67">
        <v>0.93</v>
      </c>
      <c r="BD67">
        <v>15.699</v>
      </c>
      <c r="BE67">
        <v>2645.1579999999999</v>
      </c>
      <c r="BF67">
        <v>235.38800000000001</v>
      </c>
      <c r="BG67">
        <v>0.41699999999999998</v>
      </c>
      <c r="BH67">
        <v>0.15</v>
      </c>
      <c r="BI67">
        <v>0.56699999999999995</v>
      </c>
      <c r="BJ67">
        <v>0.31900000000000001</v>
      </c>
      <c r="BK67">
        <v>0.115</v>
      </c>
      <c r="BL67">
        <v>0.434</v>
      </c>
      <c r="BM67">
        <v>6.4531999999999998</v>
      </c>
      <c r="BN67"/>
      <c r="BO67"/>
      <c r="BP67"/>
      <c r="BQ67">
        <v>0</v>
      </c>
      <c r="BR67">
        <v>0.64485999999999999</v>
      </c>
      <c r="BS67">
        <v>0.273586</v>
      </c>
      <c r="BT67">
        <v>0.01</v>
      </c>
      <c r="BU67">
        <v>15.523393</v>
      </c>
      <c r="BV67">
        <v>5.4990785999999998</v>
      </c>
      <c r="BW67" s="4">
        <f t="shared" si="9"/>
        <v>4.1012804306000001</v>
      </c>
      <c r="BY67" s="4">
        <f t="shared" si="10"/>
        <v>31264.475215684968</v>
      </c>
      <c r="BZ67" s="4">
        <f t="shared" si="11"/>
        <v>2782.1711565319179</v>
      </c>
      <c r="CA67" s="4">
        <f t="shared" si="12"/>
        <v>3.7704241462338</v>
      </c>
      <c r="CB67" s="4">
        <f t="shared" si="13"/>
        <v>76.273671161366636</v>
      </c>
    </row>
    <row r="68" spans="1:80" x14ac:dyDescent="0.25">
      <c r="A68" s="37">
        <v>41704</v>
      </c>
      <c r="B68" s="38">
        <v>3.8664351851851853E-2</v>
      </c>
      <c r="C68">
        <v>14.34</v>
      </c>
      <c r="D68">
        <v>1.3684000000000001</v>
      </c>
      <c r="E68">
        <v>13683.53377</v>
      </c>
      <c r="F68">
        <v>20.8</v>
      </c>
      <c r="G68">
        <v>-7.1</v>
      </c>
      <c r="H68">
        <v>503.9</v>
      </c>
      <c r="I68"/>
      <c r="J68">
        <v>0</v>
      </c>
      <c r="K68">
        <v>0.86819999999999997</v>
      </c>
      <c r="L68">
        <v>12.4497</v>
      </c>
      <c r="M68">
        <v>1.1879999999999999</v>
      </c>
      <c r="N68">
        <v>18.0868</v>
      </c>
      <c r="O68">
        <v>0</v>
      </c>
      <c r="P68">
        <v>18.100000000000001</v>
      </c>
      <c r="Q68">
        <v>13.860099999999999</v>
      </c>
      <c r="R68">
        <v>0</v>
      </c>
      <c r="S68">
        <v>13.9</v>
      </c>
      <c r="T68">
        <v>503.91919999999999</v>
      </c>
      <c r="U68"/>
      <c r="V68"/>
      <c r="W68">
        <v>0</v>
      </c>
      <c r="X68">
        <v>0</v>
      </c>
      <c r="Y68">
        <v>12.4</v>
      </c>
      <c r="Z68">
        <v>848</v>
      </c>
      <c r="AA68">
        <v>872</v>
      </c>
      <c r="AB68">
        <v>801</v>
      </c>
      <c r="AC68">
        <v>54</v>
      </c>
      <c r="AD68">
        <v>10.119999999999999</v>
      </c>
      <c r="AE68">
        <v>0.23</v>
      </c>
      <c r="AF68">
        <v>980</v>
      </c>
      <c r="AG68">
        <v>-5</v>
      </c>
      <c r="AH68">
        <v>13</v>
      </c>
      <c r="AI68">
        <v>17</v>
      </c>
      <c r="AJ68">
        <v>191</v>
      </c>
      <c r="AK68">
        <v>190.2</v>
      </c>
      <c r="AL68">
        <v>7.7</v>
      </c>
      <c r="AM68">
        <v>195</v>
      </c>
      <c r="AN68" t="s">
        <v>155</v>
      </c>
      <c r="AO68">
        <v>2</v>
      </c>
      <c r="AP68" s="39">
        <v>0.70524305555555555</v>
      </c>
      <c r="AQ68">
        <v>47.163066000000001</v>
      </c>
      <c r="AR68">
        <v>-88.484297999999995</v>
      </c>
      <c r="AS68">
        <v>317.7</v>
      </c>
      <c r="AT68">
        <v>47.4</v>
      </c>
      <c r="AU68">
        <v>12</v>
      </c>
      <c r="AV68">
        <v>8</v>
      </c>
      <c r="AW68" t="s">
        <v>426</v>
      </c>
      <c r="AX68">
        <v>1</v>
      </c>
      <c r="AY68">
        <v>1.1000000000000001</v>
      </c>
      <c r="AZ68">
        <v>1.6</v>
      </c>
      <c r="BA68">
        <v>14.048999999999999</v>
      </c>
      <c r="BB68">
        <v>13.42</v>
      </c>
      <c r="BC68">
        <v>0.96</v>
      </c>
      <c r="BD68">
        <v>15.185</v>
      </c>
      <c r="BE68">
        <v>2760.174</v>
      </c>
      <c r="BF68">
        <v>167.63300000000001</v>
      </c>
      <c r="BG68">
        <v>0.42</v>
      </c>
      <c r="BH68">
        <v>0</v>
      </c>
      <c r="BI68">
        <v>0.42</v>
      </c>
      <c r="BJ68">
        <v>0.32200000000000001</v>
      </c>
      <c r="BK68">
        <v>0</v>
      </c>
      <c r="BL68">
        <v>0.32200000000000001</v>
      </c>
      <c r="BM68">
        <v>3.6915</v>
      </c>
      <c r="BN68"/>
      <c r="BO68"/>
      <c r="BP68"/>
      <c r="BQ68">
        <v>0</v>
      </c>
      <c r="BR68">
        <v>0.61554500000000001</v>
      </c>
      <c r="BS68">
        <v>0.27179300000000001</v>
      </c>
      <c r="BT68">
        <v>9.7929999999999996E-3</v>
      </c>
      <c r="BU68">
        <v>14.817707</v>
      </c>
      <c r="BV68">
        <v>5.4630393000000002</v>
      </c>
      <c r="BW68" s="4">
        <f t="shared" si="9"/>
        <v>3.9148381894000002</v>
      </c>
      <c r="BY68" s="4">
        <f t="shared" si="10"/>
        <v>31140.840926215104</v>
      </c>
      <c r="BZ68" s="4">
        <f t="shared" si="11"/>
        <v>1891.2693862721032</v>
      </c>
      <c r="CA68" s="4">
        <f t="shared" si="12"/>
        <v>3.6328690793555998</v>
      </c>
      <c r="CB68" s="4">
        <f t="shared" si="13"/>
        <v>41.648249088326693</v>
      </c>
    </row>
    <row r="69" spans="1:80" x14ac:dyDescent="0.25">
      <c r="A69" s="37">
        <v>41704</v>
      </c>
      <c r="B69" s="38">
        <v>3.8675925925925926E-2</v>
      </c>
      <c r="C69">
        <v>14.458</v>
      </c>
      <c r="D69">
        <v>1.3279000000000001</v>
      </c>
      <c r="E69">
        <v>13279.08942</v>
      </c>
      <c r="F69">
        <v>21.1</v>
      </c>
      <c r="G69">
        <v>3.2</v>
      </c>
      <c r="H69">
        <v>362.5</v>
      </c>
      <c r="I69"/>
      <c r="J69">
        <v>0</v>
      </c>
      <c r="K69">
        <v>0.86780000000000002</v>
      </c>
      <c r="L69">
        <v>12.5471</v>
      </c>
      <c r="M69">
        <v>1.1524000000000001</v>
      </c>
      <c r="N69">
        <v>18.274999999999999</v>
      </c>
      <c r="O69">
        <v>2.7698</v>
      </c>
      <c r="P69">
        <v>21</v>
      </c>
      <c r="Q69">
        <v>14.004300000000001</v>
      </c>
      <c r="R69">
        <v>2.1225000000000001</v>
      </c>
      <c r="S69">
        <v>16.100000000000001</v>
      </c>
      <c r="T69">
        <v>362.48360000000002</v>
      </c>
      <c r="U69"/>
      <c r="V69"/>
      <c r="W69">
        <v>0</v>
      </c>
      <c r="X69">
        <v>0</v>
      </c>
      <c r="Y69">
        <v>12.4</v>
      </c>
      <c r="Z69">
        <v>848</v>
      </c>
      <c r="AA69">
        <v>872</v>
      </c>
      <c r="AB69">
        <v>801</v>
      </c>
      <c r="AC69">
        <v>54</v>
      </c>
      <c r="AD69">
        <v>10.119999999999999</v>
      </c>
      <c r="AE69">
        <v>0.23</v>
      </c>
      <c r="AF69">
        <v>980</v>
      </c>
      <c r="AG69">
        <v>-5</v>
      </c>
      <c r="AH69">
        <v>13</v>
      </c>
      <c r="AI69">
        <v>17</v>
      </c>
      <c r="AJ69">
        <v>191</v>
      </c>
      <c r="AK69">
        <v>191</v>
      </c>
      <c r="AL69">
        <v>7.8</v>
      </c>
      <c r="AM69">
        <v>195</v>
      </c>
      <c r="AN69" t="s">
        <v>155</v>
      </c>
      <c r="AO69">
        <v>2</v>
      </c>
      <c r="AP69" s="39">
        <v>0.7052546296296297</v>
      </c>
      <c r="AQ69">
        <v>47.163246999999998</v>
      </c>
      <c r="AR69">
        <v>-88.484379000000004</v>
      </c>
      <c r="AS69">
        <v>318</v>
      </c>
      <c r="AT69">
        <v>47.2</v>
      </c>
      <c r="AU69">
        <v>12</v>
      </c>
      <c r="AV69">
        <v>8</v>
      </c>
      <c r="AW69" t="s">
        <v>426</v>
      </c>
      <c r="AX69">
        <v>1.0605</v>
      </c>
      <c r="AY69">
        <v>1.0395000000000001</v>
      </c>
      <c r="AZ69">
        <v>1.6605000000000001</v>
      </c>
      <c r="BA69">
        <v>14.048999999999999</v>
      </c>
      <c r="BB69">
        <v>13.38</v>
      </c>
      <c r="BC69">
        <v>0.95</v>
      </c>
      <c r="BD69">
        <v>15.23</v>
      </c>
      <c r="BE69">
        <v>2772.085</v>
      </c>
      <c r="BF69">
        <v>162.047</v>
      </c>
      <c r="BG69">
        <v>0.42299999999999999</v>
      </c>
      <c r="BH69">
        <v>6.4000000000000001E-2</v>
      </c>
      <c r="BI69">
        <v>0.48699999999999999</v>
      </c>
      <c r="BJ69">
        <v>0.32400000000000001</v>
      </c>
      <c r="BK69">
        <v>4.9000000000000002E-2</v>
      </c>
      <c r="BL69">
        <v>0.373</v>
      </c>
      <c r="BM69">
        <v>2.6461999999999999</v>
      </c>
      <c r="BN69"/>
      <c r="BO69"/>
      <c r="BP69"/>
      <c r="BQ69">
        <v>0</v>
      </c>
      <c r="BR69">
        <v>0.53812499999999996</v>
      </c>
      <c r="BS69">
        <v>0.27141399999999999</v>
      </c>
      <c r="BT69">
        <v>9.4140000000000005E-3</v>
      </c>
      <c r="BU69">
        <v>12.954014000000001</v>
      </c>
      <c r="BV69">
        <v>5.4554213999999996</v>
      </c>
      <c r="BW69" s="4">
        <f t="shared" si="9"/>
        <v>3.4224504988</v>
      </c>
      <c r="BY69" s="4">
        <f t="shared" si="10"/>
        <v>27341.590682443268</v>
      </c>
      <c r="BZ69" s="4">
        <f t="shared" si="11"/>
        <v>1598.299743809401</v>
      </c>
      <c r="CA69" s="4">
        <f t="shared" si="12"/>
        <v>3.1956723481104006</v>
      </c>
      <c r="CB69" s="4">
        <f t="shared" si="13"/>
        <v>26.099963480153519</v>
      </c>
    </row>
    <row r="70" spans="1:80" x14ac:dyDescent="0.25">
      <c r="A70" s="37">
        <v>41704</v>
      </c>
      <c r="B70" s="38">
        <v>3.86875E-2</v>
      </c>
      <c r="C70">
        <v>14.382</v>
      </c>
      <c r="D70">
        <v>1.3519000000000001</v>
      </c>
      <c r="E70">
        <v>13519.17431</v>
      </c>
      <c r="F70">
        <v>18.7</v>
      </c>
      <c r="G70">
        <v>-2.5</v>
      </c>
      <c r="H70">
        <v>341</v>
      </c>
      <c r="I70"/>
      <c r="J70">
        <v>0</v>
      </c>
      <c r="K70">
        <v>0.86809999999999998</v>
      </c>
      <c r="L70">
        <v>12.484500000000001</v>
      </c>
      <c r="M70">
        <v>1.1736</v>
      </c>
      <c r="N70">
        <v>16.242000000000001</v>
      </c>
      <c r="O70">
        <v>0</v>
      </c>
      <c r="P70">
        <v>16.2</v>
      </c>
      <c r="Q70">
        <v>12.446400000000001</v>
      </c>
      <c r="R70">
        <v>0</v>
      </c>
      <c r="S70">
        <v>12.4</v>
      </c>
      <c r="T70">
        <v>341</v>
      </c>
      <c r="U70"/>
      <c r="V70"/>
      <c r="W70">
        <v>0</v>
      </c>
      <c r="X70">
        <v>0</v>
      </c>
      <c r="Y70">
        <v>12.4</v>
      </c>
      <c r="Z70">
        <v>847</v>
      </c>
      <c r="AA70">
        <v>870</v>
      </c>
      <c r="AB70">
        <v>800</v>
      </c>
      <c r="AC70">
        <v>54</v>
      </c>
      <c r="AD70">
        <v>10.119999999999999</v>
      </c>
      <c r="AE70">
        <v>0.23</v>
      </c>
      <c r="AF70">
        <v>980</v>
      </c>
      <c r="AG70">
        <v>-5</v>
      </c>
      <c r="AH70">
        <v>13</v>
      </c>
      <c r="AI70">
        <v>17</v>
      </c>
      <c r="AJ70">
        <v>191</v>
      </c>
      <c r="AK70">
        <v>190.8</v>
      </c>
      <c r="AL70">
        <v>7.5</v>
      </c>
      <c r="AM70">
        <v>195</v>
      </c>
      <c r="AN70" t="s">
        <v>155</v>
      </c>
      <c r="AO70">
        <v>2</v>
      </c>
      <c r="AP70" s="39">
        <v>0.70526620370370363</v>
      </c>
      <c r="AQ70">
        <v>47.163420000000002</v>
      </c>
      <c r="AR70">
        <v>-88.484487999999999</v>
      </c>
      <c r="AS70">
        <v>318.3</v>
      </c>
      <c r="AT70">
        <v>46.6</v>
      </c>
      <c r="AU70">
        <v>12</v>
      </c>
      <c r="AV70">
        <v>8</v>
      </c>
      <c r="AW70" t="s">
        <v>426</v>
      </c>
      <c r="AX70">
        <v>1.1000000000000001</v>
      </c>
      <c r="AY70">
        <v>1</v>
      </c>
      <c r="AZ70">
        <v>1.7</v>
      </c>
      <c r="BA70">
        <v>14.048999999999999</v>
      </c>
      <c r="BB70">
        <v>13.42</v>
      </c>
      <c r="BC70">
        <v>0.96</v>
      </c>
      <c r="BD70">
        <v>15.198</v>
      </c>
      <c r="BE70">
        <v>2767.0590000000002</v>
      </c>
      <c r="BF70">
        <v>165.55</v>
      </c>
      <c r="BG70">
        <v>0.377</v>
      </c>
      <c r="BH70">
        <v>0</v>
      </c>
      <c r="BI70">
        <v>0.377</v>
      </c>
      <c r="BJ70">
        <v>0.28899999999999998</v>
      </c>
      <c r="BK70">
        <v>0</v>
      </c>
      <c r="BL70">
        <v>0.28899999999999998</v>
      </c>
      <c r="BM70">
        <v>2.4973000000000001</v>
      </c>
      <c r="BN70"/>
      <c r="BO70"/>
      <c r="BP70"/>
      <c r="BQ70">
        <v>0</v>
      </c>
      <c r="BR70">
        <v>0.421819</v>
      </c>
      <c r="BS70">
        <v>0.273621</v>
      </c>
      <c r="BT70">
        <v>1.1414000000000001E-2</v>
      </c>
      <c r="BU70">
        <v>10.154237999999999</v>
      </c>
      <c r="BV70">
        <v>5.4997821</v>
      </c>
      <c r="BW70" s="4">
        <f t="shared" si="9"/>
        <v>2.6827496795999997</v>
      </c>
      <c r="BY70" s="4">
        <f t="shared" si="10"/>
        <v>21393.34181689638</v>
      </c>
      <c r="BZ70" s="4">
        <f t="shared" si="11"/>
        <v>1279.93936442526</v>
      </c>
      <c r="CA70" s="4">
        <f t="shared" si="12"/>
        <v>2.2343852390147996</v>
      </c>
      <c r="CB70" s="4">
        <f t="shared" si="13"/>
        <v>19.307717153604358</v>
      </c>
    </row>
    <row r="71" spans="1:80" x14ac:dyDescent="0.25">
      <c r="A71" s="37">
        <v>41704</v>
      </c>
      <c r="B71" s="38">
        <v>3.8699074074074073E-2</v>
      </c>
      <c r="C71">
        <v>14.391</v>
      </c>
      <c r="D71">
        <v>1.276</v>
      </c>
      <c r="E71">
        <v>12759.641369999999</v>
      </c>
      <c r="F71">
        <v>12.9</v>
      </c>
      <c r="G71">
        <v>2.9</v>
      </c>
      <c r="H71">
        <v>282.8</v>
      </c>
      <c r="I71"/>
      <c r="J71">
        <v>0</v>
      </c>
      <c r="K71">
        <v>0.86870000000000003</v>
      </c>
      <c r="L71">
        <v>12.5007</v>
      </c>
      <c r="M71">
        <v>1.1084000000000001</v>
      </c>
      <c r="N71">
        <v>11.173400000000001</v>
      </c>
      <c r="O71">
        <v>2.5442999999999998</v>
      </c>
      <c r="P71">
        <v>13.7</v>
      </c>
      <c r="Q71">
        <v>8.5623000000000005</v>
      </c>
      <c r="R71">
        <v>1.9497</v>
      </c>
      <c r="S71">
        <v>10.5</v>
      </c>
      <c r="T71">
        <v>282.82709999999997</v>
      </c>
      <c r="U71"/>
      <c r="V71"/>
      <c r="W71">
        <v>0</v>
      </c>
      <c r="X71">
        <v>0</v>
      </c>
      <c r="Y71">
        <v>12.3</v>
      </c>
      <c r="Z71">
        <v>848</v>
      </c>
      <c r="AA71">
        <v>871</v>
      </c>
      <c r="AB71">
        <v>799</v>
      </c>
      <c r="AC71">
        <v>54</v>
      </c>
      <c r="AD71">
        <v>10.119999999999999</v>
      </c>
      <c r="AE71">
        <v>0.23</v>
      </c>
      <c r="AF71">
        <v>980</v>
      </c>
      <c r="AG71">
        <v>-5</v>
      </c>
      <c r="AH71">
        <v>13</v>
      </c>
      <c r="AI71">
        <v>17.207000000000001</v>
      </c>
      <c r="AJ71">
        <v>191</v>
      </c>
      <c r="AK71">
        <v>189.8</v>
      </c>
      <c r="AL71">
        <v>7.3</v>
      </c>
      <c r="AM71">
        <v>195</v>
      </c>
      <c r="AN71" t="s">
        <v>155</v>
      </c>
      <c r="AO71">
        <v>2</v>
      </c>
      <c r="AP71" s="39">
        <v>0.70527777777777778</v>
      </c>
      <c r="AQ71">
        <v>47.163581000000001</v>
      </c>
      <c r="AR71">
        <v>-88.484611000000001</v>
      </c>
      <c r="AS71">
        <v>318.60000000000002</v>
      </c>
      <c r="AT71">
        <v>45.5</v>
      </c>
      <c r="AU71">
        <v>12</v>
      </c>
      <c r="AV71">
        <v>9</v>
      </c>
      <c r="AW71" t="s">
        <v>425</v>
      </c>
      <c r="AX71">
        <v>1.1605000000000001</v>
      </c>
      <c r="AY71">
        <v>1.0605</v>
      </c>
      <c r="AZ71">
        <v>1.7</v>
      </c>
      <c r="BA71">
        <v>14.048999999999999</v>
      </c>
      <c r="BB71">
        <v>13.49</v>
      </c>
      <c r="BC71">
        <v>0.96</v>
      </c>
      <c r="BD71">
        <v>15.121</v>
      </c>
      <c r="BE71">
        <v>2781.8180000000002</v>
      </c>
      <c r="BF71">
        <v>156.98500000000001</v>
      </c>
      <c r="BG71">
        <v>0.26</v>
      </c>
      <c r="BH71">
        <v>5.8999999999999997E-2</v>
      </c>
      <c r="BI71">
        <v>0.32</v>
      </c>
      <c r="BJ71">
        <v>0.2</v>
      </c>
      <c r="BK71">
        <v>4.4999999999999998E-2</v>
      </c>
      <c r="BL71">
        <v>0.245</v>
      </c>
      <c r="BM71">
        <v>2.0796000000000001</v>
      </c>
      <c r="BN71"/>
      <c r="BO71"/>
      <c r="BP71"/>
      <c r="BQ71">
        <v>0</v>
      </c>
      <c r="BR71">
        <v>0.35931200000000002</v>
      </c>
      <c r="BS71">
        <v>0.27620699999999998</v>
      </c>
      <c r="BT71">
        <v>1.2999999999999999E-2</v>
      </c>
      <c r="BU71">
        <v>8.6495379999999997</v>
      </c>
      <c r="BV71">
        <v>5.5517607</v>
      </c>
      <c r="BW71" s="4">
        <f t="shared" si="9"/>
        <v>2.2852079395999998</v>
      </c>
      <c r="BY71" s="4">
        <f t="shared" si="10"/>
        <v>18320.380796763959</v>
      </c>
      <c r="BZ71" s="4">
        <f t="shared" si="11"/>
        <v>1033.865256238902</v>
      </c>
      <c r="CA71" s="4">
        <f t="shared" si="12"/>
        <v>1.31715164664</v>
      </c>
      <c r="CB71" s="4">
        <f t="shared" si="13"/>
        <v>13.695742821762721</v>
      </c>
    </row>
    <row r="72" spans="1:80" x14ac:dyDescent="0.25">
      <c r="A72" s="37">
        <v>41704</v>
      </c>
      <c r="B72" s="38">
        <v>3.8710648148148147E-2</v>
      </c>
      <c r="C72">
        <v>14.407999999999999</v>
      </c>
      <c r="D72">
        <v>1.1355999999999999</v>
      </c>
      <c r="E72">
        <v>11356.432849999999</v>
      </c>
      <c r="F72">
        <v>10.8</v>
      </c>
      <c r="G72">
        <v>4.3</v>
      </c>
      <c r="H72">
        <v>252.8</v>
      </c>
      <c r="I72"/>
      <c r="J72">
        <v>0</v>
      </c>
      <c r="K72">
        <v>0.86970000000000003</v>
      </c>
      <c r="L72">
        <v>12.531000000000001</v>
      </c>
      <c r="M72">
        <v>0.98770000000000002</v>
      </c>
      <c r="N72">
        <v>9.3659999999999997</v>
      </c>
      <c r="O72">
        <v>3.7176999999999998</v>
      </c>
      <c r="P72">
        <v>13.1</v>
      </c>
      <c r="Q72">
        <v>7.1783000000000001</v>
      </c>
      <c r="R72">
        <v>2.8492999999999999</v>
      </c>
      <c r="S72">
        <v>10</v>
      </c>
      <c r="T72">
        <v>252.7833</v>
      </c>
      <c r="U72"/>
      <c r="V72"/>
      <c r="W72">
        <v>0</v>
      </c>
      <c r="X72">
        <v>0</v>
      </c>
      <c r="Y72">
        <v>12.4</v>
      </c>
      <c r="Z72">
        <v>847</v>
      </c>
      <c r="AA72">
        <v>871</v>
      </c>
      <c r="AB72">
        <v>800</v>
      </c>
      <c r="AC72">
        <v>54.2</v>
      </c>
      <c r="AD72">
        <v>10.16</v>
      </c>
      <c r="AE72">
        <v>0.23</v>
      </c>
      <c r="AF72">
        <v>980</v>
      </c>
      <c r="AG72">
        <v>-5</v>
      </c>
      <c r="AH72">
        <v>13</v>
      </c>
      <c r="AI72">
        <v>18</v>
      </c>
      <c r="AJ72">
        <v>191</v>
      </c>
      <c r="AK72">
        <v>189.2</v>
      </c>
      <c r="AL72">
        <v>7.2</v>
      </c>
      <c r="AM72">
        <v>195</v>
      </c>
      <c r="AN72" t="s">
        <v>155</v>
      </c>
      <c r="AO72">
        <v>2</v>
      </c>
      <c r="AP72" s="39">
        <v>0.70528935185185182</v>
      </c>
      <c r="AQ72">
        <v>47.163730999999999</v>
      </c>
      <c r="AR72">
        <v>-88.484748999999994</v>
      </c>
      <c r="AS72">
        <v>318.8</v>
      </c>
      <c r="AT72">
        <v>44.2</v>
      </c>
      <c r="AU72">
        <v>12</v>
      </c>
      <c r="AV72">
        <v>9</v>
      </c>
      <c r="AW72" t="s">
        <v>425</v>
      </c>
      <c r="AX72">
        <v>1.2</v>
      </c>
      <c r="AY72">
        <v>1.1000000000000001</v>
      </c>
      <c r="AZ72">
        <v>1.7605</v>
      </c>
      <c r="BA72">
        <v>14.048999999999999</v>
      </c>
      <c r="BB72">
        <v>13.61</v>
      </c>
      <c r="BC72">
        <v>0.97</v>
      </c>
      <c r="BD72">
        <v>14.976000000000001</v>
      </c>
      <c r="BE72">
        <v>2807.8440000000001</v>
      </c>
      <c r="BF72">
        <v>140.864</v>
      </c>
      <c r="BG72">
        <v>0.22</v>
      </c>
      <c r="BH72">
        <v>8.6999999999999994E-2</v>
      </c>
      <c r="BI72">
        <v>0.307</v>
      </c>
      <c r="BJ72">
        <v>0.16800000000000001</v>
      </c>
      <c r="BK72">
        <v>6.7000000000000004E-2</v>
      </c>
      <c r="BL72">
        <v>0.23499999999999999</v>
      </c>
      <c r="BM72">
        <v>1.8714999999999999</v>
      </c>
      <c r="BN72"/>
      <c r="BO72"/>
      <c r="BP72"/>
      <c r="BQ72">
        <v>0</v>
      </c>
      <c r="BR72">
        <v>0.37137900000000001</v>
      </c>
      <c r="BS72">
        <v>0.27700000000000002</v>
      </c>
      <c r="BT72">
        <v>1.2999999999999999E-2</v>
      </c>
      <c r="BU72">
        <v>8.9400209999999998</v>
      </c>
      <c r="BV72">
        <v>5.5677000000000003</v>
      </c>
      <c r="BW72" s="4">
        <f t="shared" si="9"/>
        <v>2.3619535481999998</v>
      </c>
      <c r="BY72" s="4">
        <f t="shared" si="10"/>
        <v>19112.803144844853</v>
      </c>
      <c r="BZ72" s="4">
        <f t="shared" si="11"/>
        <v>958.85166775484151</v>
      </c>
      <c r="CA72" s="4">
        <f t="shared" si="12"/>
        <v>1.1435645742192</v>
      </c>
      <c r="CB72" s="4">
        <f t="shared" si="13"/>
        <v>12.739173218162099</v>
      </c>
    </row>
    <row r="73" spans="1:80" x14ac:dyDescent="0.25">
      <c r="A73" s="37">
        <v>41704</v>
      </c>
      <c r="B73" s="38">
        <v>3.872222222222222E-2</v>
      </c>
      <c r="C73">
        <v>14.41</v>
      </c>
      <c r="D73">
        <v>1.1408</v>
      </c>
      <c r="E73">
        <v>11407.54139</v>
      </c>
      <c r="F73">
        <v>9.6</v>
      </c>
      <c r="G73">
        <v>1.3</v>
      </c>
      <c r="H73">
        <v>230.7</v>
      </c>
      <c r="I73"/>
      <c r="J73">
        <v>0</v>
      </c>
      <c r="K73">
        <v>0.86970000000000003</v>
      </c>
      <c r="L73">
        <v>12.5318</v>
      </c>
      <c r="M73">
        <v>0.99209999999999998</v>
      </c>
      <c r="N73">
        <v>8.3870000000000005</v>
      </c>
      <c r="O73">
        <v>1.1132</v>
      </c>
      <c r="P73">
        <v>9.5</v>
      </c>
      <c r="Q73">
        <v>6.4314</v>
      </c>
      <c r="R73">
        <v>0.85360000000000003</v>
      </c>
      <c r="S73">
        <v>7.3</v>
      </c>
      <c r="T73">
        <v>230.7</v>
      </c>
      <c r="U73"/>
      <c r="V73"/>
      <c r="W73">
        <v>0</v>
      </c>
      <c r="X73">
        <v>0</v>
      </c>
      <c r="Y73">
        <v>12.3</v>
      </c>
      <c r="Z73">
        <v>847</v>
      </c>
      <c r="AA73">
        <v>871</v>
      </c>
      <c r="AB73">
        <v>800</v>
      </c>
      <c r="AC73">
        <v>55</v>
      </c>
      <c r="AD73">
        <v>10.3</v>
      </c>
      <c r="AE73">
        <v>0.24</v>
      </c>
      <c r="AF73">
        <v>980</v>
      </c>
      <c r="AG73">
        <v>-5</v>
      </c>
      <c r="AH73">
        <v>13</v>
      </c>
      <c r="AI73">
        <v>18</v>
      </c>
      <c r="AJ73">
        <v>191</v>
      </c>
      <c r="AK73">
        <v>190.2</v>
      </c>
      <c r="AL73">
        <v>7.2</v>
      </c>
      <c r="AM73">
        <v>195</v>
      </c>
      <c r="AN73" t="s">
        <v>155</v>
      </c>
      <c r="AO73">
        <v>2</v>
      </c>
      <c r="AP73" s="39">
        <v>0.70530092592592597</v>
      </c>
      <c r="AQ73">
        <v>47.163868999999998</v>
      </c>
      <c r="AR73">
        <v>-88.484900999999994</v>
      </c>
      <c r="AS73">
        <v>318.89999999999998</v>
      </c>
      <c r="AT73">
        <v>43.1</v>
      </c>
      <c r="AU73">
        <v>12</v>
      </c>
      <c r="AV73">
        <v>9</v>
      </c>
      <c r="AW73" t="s">
        <v>425</v>
      </c>
      <c r="AX73">
        <v>1.079</v>
      </c>
      <c r="AY73">
        <v>1.1000000000000001</v>
      </c>
      <c r="AZ73">
        <v>1.679</v>
      </c>
      <c r="BA73">
        <v>14.048999999999999</v>
      </c>
      <c r="BB73">
        <v>13.6</v>
      </c>
      <c r="BC73">
        <v>0.97</v>
      </c>
      <c r="BD73">
        <v>14.987</v>
      </c>
      <c r="BE73">
        <v>2807.4119999999998</v>
      </c>
      <c r="BF73">
        <v>141.453</v>
      </c>
      <c r="BG73">
        <v>0.19700000000000001</v>
      </c>
      <c r="BH73">
        <v>2.5999999999999999E-2</v>
      </c>
      <c r="BI73">
        <v>0.223</v>
      </c>
      <c r="BJ73">
        <v>0.151</v>
      </c>
      <c r="BK73">
        <v>0.02</v>
      </c>
      <c r="BL73">
        <v>0.17100000000000001</v>
      </c>
      <c r="BM73">
        <v>1.7077</v>
      </c>
      <c r="BN73"/>
      <c r="BO73"/>
      <c r="BP73"/>
      <c r="BQ73">
        <v>0</v>
      </c>
      <c r="BR73">
        <v>0.36879299999999998</v>
      </c>
      <c r="BS73">
        <v>0.276586</v>
      </c>
      <c r="BT73">
        <v>1.2999999999999999E-2</v>
      </c>
      <c r="BU73">
        <v>8.8777699999999999</v>
      </c>
      <c r="BV73">
        <v>5.5593785999999996</v>
      </c>
      <c r="BW73" s="4">
        <f t="shared" si="9"/>
        <v>2.345506834</v>
      </c>
      <c r="BY73" s="4">
        <f t="shared" si="10"/>
        <v>18976.797084986134</v>
      </c>
      <c r="BZ73" s="4">
        <f t="shared" si="11"/>
        <v>956.15637393533393</v>
      </c>
      <c r="CA73" s="4">
        <f t="shared" si="12"/>
        <v>1.0206896457779999</v>
      </c>
      <c r="CB73" s="4">
        <f t="shared" si="13"/>
        <v>11.5432563450006</v>
      </c>
    </row>
    <row r="74" spans="1:80" x14ac:dyDescent="0.25">
      <c r="A74" s="37">
        <v>41704</v>
      </c>
      <c r="B74" s="38">
        <v>3.8733796296296294E-2</v>
      </c>
      <c r="C74">
        <v>14.282</v>
      </c>
      <c r="D74">
        <v>1.5439000000000001</v>
      </c>
      <c r="E74">
        <v>15438.99834</v>
      </c>
      <c r="F74">
        <v>7.8</v>
      </c>
      <c r="G74">
        <v>-3.4</v>
      </c>
      <c r="H74">
        <v>460.3</v>
      </c>
      <c r="I74"/>
      <c r="J74">
        <v>0</v>
      </c>
      <c r="K74">
        <v>0.86680000000000001</v>
      </c>
      <c r="L74">
        <v>12.3797</v>
      </c>
      <c r="M74">
        <v>1.3383</v>
      </c>
      <c r="N74">
        <v>6.7769000000000004</v>
      </c>
      <c r="O74">
        <v>0</v>
      </c>
      <c r="P74">
        <v>6.8</v>
      </c>
      <c r="Q74">
        <v>5.1966999999999999</v>
      </c>
      <c r="R74">
        <v>0</v>
      </c>
      <c r="S74">
        <v>5.2</v>
      </c>
      <c r="T74">
        <v>460.33890000000002</v>
      </c>
      <c r="U74"/>
      <c r="V74"/>
      <c r="W74">
        <v>0</v>
      </c>
      <c r="X74">
        <v>0</v>
      </c>
      <c r="Y74">
        <v>12.3</v>
      </c>
      <c r="Z74">
        <v>848</v>
      </c>
      <c r="AA74">
        <v>871</v>
      </c>
      <c r="AB74">
        <v>798</v>
      </c>
      <c r="AC74">
        <v>55</v>
      </c>
      <c r="AD74">
        <v>10.3</v>
      </c>
      <c r="AE74">
        <v>0.24</v>
      </c>
      <c r="AF74">
        <v>980</v>
      </c>
      <c r="AG74">
        <v>-5</v>
      </c>
      <c r="AH74">
        <v>13</v>
      </c>
      <c r="AI74">
        <v>18</v>
      </c>
      <c r="AJ74">
        <v>191</v>
      </c>
      <c r="AK74">
        <v>190.8</v>
      </c>
      <c r="AL74">
        <v>7</v>
      </c>
      <c r="AM74">
        <v>195</v>
      </c>
      <c r="AN74" t="s">
        <v>155</v>
      </c>
      <c r="AO74">
        <v>2</v>
      </c>
      <c r="AP74" s="39">
        <v>0.7053124999999999</v>
      </c>
      <c r="AQ74">
        <v>47.163986000000001</v>
      </c>
      <c r="AR74">
        <v>-88.485072000000002</v>
      </c>
      <c r="AS74">
        <v>319.10000000000002</v>
      </c>
      <c r="AT74">
        <v>42</v>
      </c>
      <c r="AU74">
        <v>12</v>
      </c>
      <c r="AV74">
        <v>9</v>
      </c>
      <c r="AW74" t="s">
        <v>425</v>
      </c>
      <c r="AX74">
        <v>1.121</v>
      </c>
      <c r="AY74">
        <v>1.0395000000000001</v>
      </c>
      <c r="AZ74">
        <v>1.6605000000000001</v>
      </c>
      <c r="BA74">
        <v>14.048999999999999</v>
      </c>
      <c r="BB74">
        <v>13.31</v>
      </c>
      <c r="BC74">
        <v>0.95</v>
      </c>
      <c r="BD74">
        <v>15.365</v>
      </c>
      <c r="BE74">
        <v>2729.46</v>
      </c>
      <c r="BF74">
        <v>187.797</v>
      </c>
      <c r="BG74">
        <v>0.156</v>
      </c>
      <c r="BH74">
        <v>0</v>
      </c>
      <c r="BI74">
        <v>0.156</v>
      </c>
      <c r="BJ74">
        <v>0.12</v>
      </c>
      <c r="BK74">
        <v>0</v>
      </c>
      <c r="BL74">
        <v>0.12</v>
      </c>
      <c r="BM74">
        <v>3.3536000000000001</v>
      </c>
      <c r="BN74"/>
      <c r="BO74"/>
      <c r="BP74"/>
      <c r="BQ74">
        <v>0</v>
      </c>
      <c r="BR74">
        <v>0.37628</v>
      </c>
      <c r="BS74">
        <v>0.27500000000000002</v>
      </c>
      <c r="BT74">
        <v>1.2999999999999999E-2</v>
      </c>
      <c r="BU74">
        <v>9.0579999999999998</v>
      </c>
      <c r="BV74">
        <v>5.5274999999999999</v>
      </c>
      <c r="BW74" s="4">
        <f t="shared" si="9"/>
        <v>2.3931236</v>
      </c>
      <c r="BY74" s="4">
        <f t="shared" si="10"/>
        <v>18824.433824952001</v>
      </c>
      <c r="BZ74" s="4">
        <f t="shared" si="11"/>
        <v>1295.1910630763998</v>
      </c>
      <c r="CA74" s="4">
        <f t="shared" si="12"/>
        <v>0.82761134399999992</v>
      </c>
      <c r="CB74" s="4">
        <f t="shared" si="13"/>
        <v>23.128978360319998</v>
      </c>
    </row>
    <row r="75" spans="1:80" x14ac:dyDescent="0.25">
      <c r="A75" s="37">
        <v>41704</v>
      </c>
      <c r="B75" s="38">
        <v>3.8745370370370374E-2</v>
      </c>
      <c r="C75">
        <v>14.180999999999999</v>
      </c>
      <c r="D75">
        <v>1.6107</v>
      </c>
      <c r="E75">
        <v>16107.327380000001</v>
      </c>
      <c r="F75">
        <v>7.1</v>
      </c>
      <c r="G75">
        <v>7.3</v>
      </c>
      <c r="H75">
        <v>504.3</v>
      </c>
      <c r="I75"/>
      <c r="J75">
        <v>0</v>
      </c>
      <c r="K75">
        <v>0.8669</v>
      </c>
      <c r="L75">
        <v>12.293900000000001</v>
      </c>
      <c r="M75">
        <v>1.3964000000000001</v>
      </c>
      <c r="N75">
        <v>6.1749999999999998</v>
      </c>
      <c r="O75">
        <v>6.2862</v>
      </c>
      <c r="P75">
        <v>12.5</v>
      </c>
      <c r="Q75">
        <v>4.7351999999999999</v>
      </c>
      <c r="R75">
        <v>4.8205</v>
      </c>
      <c r="S75">
        <v>9.6</v>
      </c>
      <c r="T75">
        <v>504.26429999999999</v>
      </c>
      <c r="U75"/>
      <c r="V75"/>
      <c r="W75">
        <v>0</v>
      </c>
      <c r="X75">
        <v>0</v>
      </c>
      <c r="Y75">
        <v>12.3</v>
      </c>
      <c r="Z75">
        <v>848</v>
      </c>
      <c r="AA75">
        <v>870</v>
      </c>
      <c r="AB75">
        <v>798</v>
      </c>
      <c r="AC75">
        <v>55</v>
      </c>
      <c r="AD75">
        <v>10.3</v>
      </c>
      <c r="AE75">
        <v>0.24</v>
      </c>
      <c r="AF75">
        <v>980</v>
      </c>
      <c r="AG75">
        <v>-5</v>
      </c>
      <c r="AH75">
        <v>13</v>
      </c>
      <c r="AI75">
        <v>18</v>
      </c>
      <c r="AJ75">
        <v>190.8</v>
      </c>
      <c r="AK75">
        <v>190</v>
      </c>
      <c r="AL75">
        <v>6.9</v>
      </c>
      <c r="AM75">
        <v>195</v>
      </c>
      <c r="AN75" t="s">
        <v>155</v>
      </c>
      <c r="AO75">
        <v>2</v>
      </c>
      <c r="AP75" s="39">
        <v>0.70532407407407405</v>
      </c>
      <c r="AQ75">
        <v>47.164082000000001</v>
      </c>
      <c r="AR75">
        <v>-88.485257000000004</v>
      </c>
      <c r="AS75">
        <v>319.5</v>
      </c>
      <c r="AT75">
        <v>40.5</v>
      </c>
      <c r="AU75">
        <v>12</v>
      </c>
      <c r="AV75">
        <v>9</v>
      </c>
      <c r="AW75" t="s">
        <v>425</v>
      </c>
      <c r="AX75">
        <v>1.4419999999999999</v>
      </c>
      <c r="AY75">
        <v>1.363</v>
      </c>
      <c r="AZ75">
        <v>2.1234999999999999</v>
      </c>
      <c r="BA75">
        <v>14.048999999999999</v>
      </c>
      <c r="BB75">
        <v>13.33</v>
      </c>
      <c r="BC75">
        <v>0.95</v>
      </c>
      <c r="BD75">
        <v>15.351000000000001</v>
      </c>
      <c r="BE75">
        <v>2715.152</v>
      </c>
      <c r="BF75">
        <v>196.28299999999999</v>
      </c>
      <c r="BG75">
        <v>0.14299999999999999</v>
      </c>
      <c r="BH75">
        <v>0.14499999999999999</v>
      </c>
      <c r="BI75">
        <v>0.28799999999999998</v>
      </c>
      <c r="BJ75">
        <v>0.11</v>
      </c>
      <c r="BK75">
        <v>0.111</v>
      </c>
      <c r="BL75">
        <v>0.221</v>
      </c>
      <c r="BM75">
        <v>3.6798000000000002</v>
      </c>
      <c r="BN75"/>
      <c r="BO75"/>
      <c r="BP75"/>
      <c r="BQ75">
        <v>0</v>
      </c>
      <c r="BR75">
        <v>0.410277</v>
      </c>
      <c r="BS75">
        <v>0.27479300000000001</v>
      </c>
      <c r="BT75">
        <v>1.2999999999999999E-2</v>
      </c>
      <c r="BU75">
        <v>9.8763930000000002</v>
      </c>
      <c r="BV75">
        <v>5.5233393</v>
      </c>
      <c r="BW75" s="4">
        <f t="shared" ref="BW75:BW138" si="14">BU75*0.2642</f>
        <v>2.6093430305999998</v>
      </c>
      <c r="BY75" s="4">
        <f t="shared" ref="BY75:BY138" si="15">BE75*$BU75*0.7614</f>
        <v>20417.632508608789</v>
      </c>
      <c r="BZ75" s="4">
        <f t="shared" ref="BZ75:BZ138" si="16">BF75*$BU75*0.7614</f>
        <v>1476.0257111525466</v>
      </c>
      <c r="CA75" s="4">
        <f t="shared" ref="CA75:CA138" si="17">BJ75*$BU75*0.7614</f>
        <v>0.82718741932199991</v>
      </c>
      <c r="CB75" s="4">
        <f t="shared" ref="CB75:CB138" si="18">BM75*$BU75*0.7614</f>
        <v>27.67167514200996</v>
      </c>
    </row>
    <row r="76" spans="1:80" x14ac:dyDescent="0.25">
      <c r="A76" s="37">
        <v>41704</v>
      </c>
      <c r="B76" s="38">
        <v>3.8756944444444448E-2</v>
      </c>
      <c r="C76">
        <v>14.22</v>
      </c>
      <c r="D76">
        <v>1.5922000000000001</v>
      </c>
      <c r="E76">
        <v>15922.04953</v>
      </c>
      <c r="F76">
        <v>6.3</v>
      </c>
      <c r="G76">
        <v>1.4</v>
      </c>
      <c r="H76">
        <v>489.2</v>
      </c>
      <c r="I76"/>
      <c r="J76">
        <v>0</v>
      </c>
      <c r="K76">
        <v>0.86680000000000001</v>
      </c>
      <c r="L76">
        <v>12.3261</v>
      </c>
      <c r="M76">
        <v>1.3801000000000001</v>
      </c>
      <c r="N76">
        <v>5.4457000000000004</v>
      </c>
      <c r="O76">
        <v>1.1778</v>
      </c>
      <c r="P76">
        <v>6.6</v>
      </c>
      <c r="Q76">
        <v>4.1760000000000002</v>
      </c>
      <c r="R76">
        <v>0.90310000000000001</v>
      </c>
      <c r="S76">
        <v>5.0999999999999996</v>
      </c>
      <c r="T76">
        <v>489.22449999999998</v>
      </c>
      <c r="U76"/>
      <c r="V76"/>
      <c r="W76">
        <v>0</v>
      </c>
      <c r="X76">
        <v>0</v>
      </c>
      <c r="Y76">
        <v>12.2</v>
      </c>
      <c r="Z76">
        <v>848</v>
      </c>
      <c r="AA76">
        <v>871</v>
      </c>
      <c r="AB76">
        <v>798</v>
      </c>
      <c r="AC76">
        <v>55</v>
      </c>
      <c r="AD76">
        <v>10.3</v>
      </c>
      <c r="AE76">
        <v>0.24</v>
      </c>
      <c r="AF76">
        <v>980</v>
      </c>
      <c r="AG76">
        <v>-5</v>
      </c>
      <c r="AH76">
        <v>13</v>
      </c>
      <c r="AI76">
        <v>18</v>
      </c>
      <c r="AJ76">
        <v>190</v>
      </c>
      <c r="AK76">
        <v>190</v>
      </c>
      <c r="AL76">
        <v>6.9</v>
      </c>
      <c r="AM76">
        <v>195</v>
      </c>
      <c r="AN76" t="s">
        <v>155</v>
      </c>
      <c r="AO76">
        <v>2</v>
      </c>
      <c r="AP76" s="39">
        <v>0.7053356481481482</v>
      </c>
      <c r="AQ76">
        <v>47.164172000000001</v>
      </c>
      <c r="AR76">
        <v>-88.485444999999999</v>
      </c>
      <c r="AS76">
        <v>319.89999999999998</v>
      </c>
      <c r="AT76">
        <v>39.299999999999997</v>
      </c>
      <c r="AU76">
        <v>12</v>
      </c>
      <c r="AV76">
        <v>8</v>
      </c>
      <c r="AW76" t="s">
        <v>425</v>
      </c>
      <c r="AX76">
        <v>1.6</v>
      </c>
      <c r="AY76">
        <v>1.6605000000000001</v>
      </c>
      <c r="AZ76">
        <v>2.4605000000000001</v>
      </c>
      <c r="BA76">
        <v>14.048999999999999</v>
      </c>
      <c r="BB76">
        <v>13.31</v>
      </c>
      <c r="BC76">
        <v>0.95</v>
      </c>
      <c r="BD76">
        <v>15.366</v>
      </c>
      <c r="BE76">
        <v>2719.395</v>
      </c>
      <c r="BF76">
        <v>193.79599999999999</v>
      </c>
      <c r="BG76">
        <v>0.126</v>
      </c>
      <c r="BH76">
        <v>2.7E-2</v>
      </c>
      <c r="BI76">
        <v>0.153</v>
      </c>
      <c r="BJ76">
        <v>9.6000000000000002E-2</v>
      </c>
      <c r="BK76">
        <v>2.1000000000000001E-2</v>
      </c>
      <c r="BL76">
        <v>0.11700000000000001</v>
      </c>
      <c r="BM76">
        <v>3.5663</v>
      </c>
      <c r="BN76"/>
      <c r="BO76"/>
      <c r="BP76"/>
      <c r="BQ76">
        <v>0</v>
      </c>
      <c r="BR76">
        <v>0.41506700000000002</v>
      </c>
      <c r="BS76">
        <v>0.27441399999999999</v>
      </c>
      <c r="BT76">
        <v>1.2999999999999999E-2</v>
      </c>
      <c r="BU76">
        <v>9.9917010000000008</v>
      </c>
      <c r="BV76">
        <v>5.5157214000000003</v>
      </c>
      <c r="BW76" s="4">
        <f t="shared" si="14"/>
        <v>2.6398074041999999</v>
      </c>
      <c r="BY76" s="4">
        <f t="shared" si="15"/>
        <v>20688.290057517454</v>
      </c>
      <c r="BZ76" s="4">
        <f t="shared" si="16"/>
        <v>1474.3381744787544</v>
      </c>
      <c r="CA76" s="4">
        <f t="shared" si="17"/>
        <v>0.73033738957440009</v>
      </c>
      <c r="CB76" s="4">
        <f t="shared" si="18"/>
        <v>27.131273254574818</v>
      </c>
    </row>
    <row r="77" spans="1:80" x14ac:dyDescent="0.25">
      <c r="A77" s="37">
        <v>41704</v>
      </c>
      <c r="B77" s="38">
        <v>3.8768518518518522E-2</v>
      </c>
      <c r="C77">
        <v>14.321999999999999</v>
      </c>
      <c r="D77">
        <v>1.4135</v>
      </c>
      <c r="E77">
        <v>14134.861559999999</v>
      </c>
      <c r="F77">
        <v>6.2</v>
      </c>
      <c r="G77">
        <v>0.5</v>
      </c>
      <c r="H77">
        <v>448.3</v>
      </c>
      <c r="I77"/>
      <c r="J77">
        <v>0</v>
      </c>
      <c r="K77">
        <v>0.86770000000000003</v>
      </c>
      <c r="L77">
        <v>12.427</v>
      </c>
      <c r="M77">
        <v>1.2263999999999999</v>
      </c>
      <c r="N77">
        <v>5.4165999999999999</v>
      </c>
      <c r="O77">
        <v>0.44819999999999999</v>
      </c>
      <c r="P77">
        <v>5.9</v>
      </c>
      <c r="Q77">
        <v>4.1536999999999997</v>
      </c>
      <c r="R77">
        <v>0.34370000000000001</v>
      </c>
      <c r="S77">
        <v>4.5</v>
      </c>
      <c r="T77">
        <v>448.30599999999998</v>
      </c>
      <c r="U77"/>
      <c r="V77"/>
      <c r="W77">
        <v>0</v>
      </c>
      <c r="X77">
        <v>0</v>
      </c>
      <c r="Y77">
        <v>12.3</v>
      </c>
      <c r="Z77">
        <v>848</v>
      </c>
      <c r="AA77">
        <v>872</v>
      </c>
      <c r="AB77">
        <v>799</v>
      </c>
      <c r="AC77">
        <v>55</v>
      </c>
      <c r="AD77">
        <v>10.3</v>
      </c>
      <c r="AE77">
        <v>0.24</v>
      </c>
      <c r="AF77">
        <v>980</v>
      </c>
      <c r="AG77">
        <v>-5</v>
      </c>
      <c r="AH77">
        <v>13</v>
      </c>
      <c r="AI77">
        <v>18</v>
      </c>
      <c r="AJ77">
        <v>190</v>
      </c>
      <c r="AK77">
        <v>190</v>
      </c>
      <c r="AL77">
        <v>7</v>
      </c>
      <c r="AM77">
        <v>195</v>
      </c>
      <c r="AN77" t="s">
        <v>155</v>
      </c>
      <c r="AO77">
        <v>2</v>
      </c>
      <c r="AP77" s="39">
        <v>0.70534722222222224</v>
      </c>
      <c r="AQ77">
        <v>47.164256000000002</v>
      </c>
      <c r="AR77">
        <v>-88.485636</v>
      </c>
      <c r="AS77">
        <v>320.3</v>
      </c>
      <c r="AT77">
        <v>38.5</v>
      </c>
      <c r="AU77">
        <v>12</v>
      </c>
      <c r="AV77">
        <v>8</v>
      </c>
      <c r="AW77" t="s">
        <v>425</v>
      </c>
      <c r="AX77">
        <v>1.6604399999999999</v>
      </c>
      <c r="AY77">
        <v>1.7</v>
      </c>
      <c r="AZ77">
        <v>2.5</v>
      </c>
      <c r="BA77">
        <v>14.048999999999999</v>
      </c>
      <c r="BB77">
        <v>13.4</v>
      </c>
      <c r="BC77">
        <v>0.95</v>
      </c>
      <c r="BD77">
        <v>15.250999999999999</v>
      </c>
      <c r="BE77">
        <v>2753.0790000000002</v>
      </c>
      <c r="BF77">
        <v>172.93299999999999</v>
      </c>
      <c r="BG77">
        <v>0.126</v>
      </c>
      <c r="BH77">
        <v>0.01</v>
      </c>
      <c r="BI77">
        <v>0.13600000000000001</v>
      </c>
      <c r="BJ77">
        <v>9.6000000000000002E-2</v>
      </c>
      <c r="BK77">
        <v>8.0000000000000002E-3</v>
      </c>
      <c r="BL77">
        <v>0.104</v>
      </c>
      <c r="BM77">
        <v>3.2816000000000001</v>
      </c>
      <c r="BN77"/>
      <c r="BO77"/>
      <c r="BP77"/>
      <c r="BQ77">
        <v>0</v>
      </c>
      <c r="BR77">
        <v>0.400621</v>
      </c>
      <c r="BS77">
        <v>0.27641399999999999</v>
      </c>
      <c r="BT77">
        <v>1.2999999999999999E-2</v>
      </c>
      <c r="BU77">
        <v>9.6439489999999992</v>
      </c>
      <c r="BV77">
        <v>5.5559213999999999</v>
      </c>
      <c r="BW77" s="4">
        <f t="shared" si="14"/>
        <v>2.5479313257999996</v>
      </c>
      <c r="BY77" s="4">
        <f t="shared" si="15"/>
        <v>20215.591411274519</v>
      </c>
      <c r="BZ77" s="4">
        <f t="shared" si="16"/>
        <v>1269.8302044823038</v>
      </c>
      <c r="CA77" s="4">
        <f t="shared" si="17"/>
        <v>0.70491866578559992</v>
      </c>
      <c r="CB77" s="4">
        <f t="shared" si="18"/>
        <v>24.096469725437757</v>
      </c>
    </row>
    <row r="78" spans="1:80" x14ac:dyDescent="0.25">
      <c r="A78" s="37">
        <v>41704</v>
      </c>
      <c r="B78" s="38">
        <v>3.8780092592592595E-2</v>
      </c>
      <c r="C78">
        <v>14.571</v>
      </c>
      <c r="D78">
        <v>1.0855999999999999</v>
      </c>
      <c r="E78">
        <v>10855.96386</v>
      </c>
      <c r="F78">
        <v>6.7</v>
      </c>
      <c r="G78">
        <v>14.6</v>
      </c>
      <c r="H78">
        <v>262.2</v>
      </c>
      <c r="I78"/>
      <c r="J78">
        <v>0</v>
      </c>
      <c r="K78">
        <v>0.86880000000000002</v>
      </c>
      <c r="L78">
        <v>12.6601</v>
      </c>
      <c r="M78">
        <v>0.94320000000000004</v>
      </c>
      <c r="N78">
        <v>5.8212999999999999</v>
      </c>
      <c r="O78">
        <v>12.6852</v>
      </c>
      <c r="P78">
        <v>18.5</v>
      </c>
      <c r="Q78">
        <v>4.4638999999999998</v>
      </c>
      <c r="R78">
        <v>9.7273999999999994</v>
      </c>
      <c r="S78">
        <v>14.2</v>
      </c>
      <c r="T78">
        <v>262.19029999999998</v>
      </c>
      <c r="U78"/>
      <c r="V78"/>
      <c r="W78">
        <v>0</v>
      </c>
      <c r="X78">
        <v>0</v>
      </c>
      <c r="Y78">
        <v>12.3</v>
      </c>
      <c r="Z78">
        <v>848</v>
      </c>
      <c r="AA78">
        <v>871</v>
      </c>
      <c r="AB78">
        <v>799</v>
      </c>
      <c r="AC78">
        <v>55</v>
      </c>
      <c r="AD78">
        <v>10.3</v>
      </c>
      <c r="AE78">
        <v>0.24</v>
      </c>
      <c r="AF78">
        <v>980</v>
      </c>
      <c r="AG78">
        <v>-5</v>
      </c>
      <c r="AH78">
        <v>13</v>
      </c>
      <c r="AI78">
        <v>18</v>
      </c>
      <c r="AJ78">
        <v>190</v>
      </c>
      <c r="AK78">
        <v>190</v>
      </c>
      <c r="AL78">
        <v>7</v>
      </c>
      <c r="AM78">
        <v>195</v>
      </c>
      <c r="AN78" t="s">
        <v>155</v>
      </c>
      <c r="AO78">
        <v>2</v>
      </c>
      <c r="AP78" s="39">
        <v>0.70535879629629628</v>
      </c>
      <c r="AQ78">
        <v>47.164323000000003</v>
      </c>
      <c r="AR78">
        <v>-88.485838999999999</v>
      </c>
      <c r="AS78">
        <v>320.7</v>
      </c>
      <c r="AT78">
        <v>38.200000000000003</v>
      </c>
      <c r="AU78">
        <v>12</v>
      </c>
      <c r="AV78">
        <v>8</v>
      </c>
      <c r="AW78" t="s">
        <v>425</v>
      </c>
      <c r="AX78">
        <v>1.7604599999999999</v>
      </c>
      <c r="AY78">
        <v>1.2767770000000001</v>
      </c>
      <c r="AZ78">
        <v>2.56046</v>
      </c>
      <c r="BA78">
        <v>14.048999999999999</v>
      </c>
      <c r="BB78">
        <v>13.52</v>
      </c>
      <c r="BC78">
        <v>0.96</v>
      </c>
      <c r="BD78">
        <v>15.095000000000001</v>
      </c>
      <c r="BE78">
        <v>2818.9180000000001</v>
      </c>
      <c r="BF78">
        <v>133.66999999999999</v>
      </c>
      <c r="BG78">
        <v>0.13600000000000001</v>
      </c>
      <c r="BH78">
        <v>0.29599999999999999</v>
      </c>
      <c r="BI78">
        <v>0.432</v>
      </c>
      <c r="BJ78">
        <v>0.104</v>
      </c>
      <c r="BK78">
        <v>0.22700000000000001</v>
      </c>
      <c r="BL78">
        <v>0.33100000000000002</v>
      </c>
      <c r="BM78">
        <v>1.929</v>
      </c>
      <c r="BN78"/>
      <c r="BO78"/>
      <c r="BP78"/>
      <c r="BQ78">
        <v>0</v>
      </c>
      <c r="BR78">
        <v>0.39865299999999998</v>
      </c>
      <c r="BS78">
        <v>0.27841399999999999</v>
      </c>
      <c r="BT78">
        <v>1.2999999999999999E-2</v>
      </c>
      <c r="BU78">
        <v>9.5965749999999996</v>
      </c>
      <c r="BV78">
        <v>5.5961214000000004</v>
      </c>
      <c r="BW78" s="4">
        <f t="shared" si="14"/>
        <v>2.5354151149999997</v>
      </c>
      <c r="BY78" s="4">
        <f t="shared" si="15"/>
        <v>20597.360825654188</v>
      </c>
      <c r="BZ78" s="4">
        <f t="shared" si="16"/>
        <v>976.70426084234975</v>
      </c>
      <c r="CA78" s="4">
        <f t="shared" si="17"/>
        <v>0.75991054931999991</v>
      </c>
      <c r="CB78" s="4">
        <f t="shared" si="18"/>
        <v>14.094879323444999</v>
      </c>
    </row>
    <row r="79" spans="1:80" x14ac:dyDescent="0.25">
      <c r="A79" s="37">
        <v>41704</v>
      </c>
      <c r="B79" s="38">
        <v>3.8791666666666662E-2</v>
      </c>
      <c r="C79">
        <v>14.624000000000001</v>
      </c>
      <c r="D79">
        <v>0.90169999999999995</v>
      </c>
      <c r="E79">
        <v>9017.1274830000002</v>
      </c>
      <c r="F79">
        <v>6.5</v>
      </c>
      <c r="G79">
        <v>6.6</v>
      </c>
      <c r="H79">
        <v>230.7</v>
      </c>
      <c r="I79"/>
      <c r="J79">
        <v>0</v>
      </c>
      <c r="K79">
        <v>0.87009999999999998</v>
      </c>
      <c r="L79">
        <v>12.7247</v>
      </c>
      <c r="M79">
        <v>0.78459999999999996</v>
      </c>
      <c r="N79">
        <v>5.6413000000000002</v>
      </c>
      <c r="O79">
        <v>5.7226999999999997</v>
      </c>
      <c r="P79">
        <v>11.4</v>
      </c>
      <c r="Q79">
        <v>4.3258999999999999</v>
      </c>
      <c r="R79">
        <v>4.3883000000000001</v>
      </c>
      <c r="S79">
        <v>8.6999999999999993</v>
      </c>
      <c r="T79">
        <v>230.7</v>
      </c>
      <c r="U79"/>
      <c r="V79"/>
      <c r="W79">
        <v>0</v>
      </c>
      <c r="X79">
        <v>0</v>
      </c>
      <c r="Y79">
        <v>12.3</v>
      </c>
      <c r="Z79">
        <v>849</v>
      </c>
      <c r="AA79">
        <v>871</v>
      </c>
      <c r="AB79">
        <v>799</v>
      </c>
      <c r="AC79">
        <v>55</v>
      </c>
      <c r="AD79">
        <v>10.3</v>
      </c>
      <c r="AE79">
        <v>0.24</v>
      </c>
      <c r="AF79">
        <v>980</v>
      </c>
      <c r="AG79">
        <v>-5</v>
      </c>
      <c r="AH79">
        <v>13</v>
      </c>
      <c r="AI79">
        <v>18</v>
      </c>
      <c r="AJ79">
        <v>190</v>
      </c>
      <c r="AK79">
        <v>189.8</v>
      </c>
      <c r="AL79">
        <v>7.1</v>
      </c>
      <c r="AM79">
        <v>195</v>
      </c>
      <c r="AN79" t="s">
        <v>155</v>
      </c>
      <c r="AO79">
        <v>2</v>
      </c>
      <c r="AP79" s="39">
        <v>0.70537037037037031</v>
      </c>
      <c r="AQ79">
        <v>47.164380999999999</v>
      </c>
      <c r="AR79">
        <v>-88.486048999999994</v>
      </c>
      <c r="AS79">
        <v>320.89999999999998</v>
      </c>
      <c r="AT79">
        <v>38.1</v>
      </c>
      <c r="AU79">
        <v>12</v>
      </c>
      <c r="AV79">
        <v>8</v>
      </c>
      <c r="AW79" t="s">
        <v>425</v>
      </c>
      <c r="AX79">
        <v>1.9815</v>
      </c>
      <c r="AY79">
        <v>1.242</v>
      </c>
      <c r="AZ79">
        <v>2.8420000000000001</v>
      </c>
      <c r="BA79">
        <v>14.048999999999999</v>
      </c>
      <c r="BB79">
        <v>13.65</v>
      </c>
      <c r="BC79">
        <v>0.97</v>
      </c>
      <c r="BD79">
        <v>14.928000000000001</v>
      </c>
      <c r="BE79">
        <v>2853.7150000000001</v>
      </c>
      <c r="BF79">
        <v>111.991</v>
      </c>
      <c r="BG79">
        <v>0.13200000000000001</v>
      </c>
      <c r="BH79">
        <v>0.13400000000000001</v>
      </c>
      <c r="BI79">
        <v>0.26700000000000002</v>
      </c>
      <c r="BJ79">
        <v>0.10199999999999999</v>
      </c>
      <c r="BK79">
        <v>0.10299999999999999</v>
      </c>
      <c r="BL79">
        <v>0.20499999999999999</v>
      </c>
      <c r="BM79">
        <v>1.7095</v>
      </c>
      <c r="BN79"/>
      <c r="BO79"/>
      <c r="BP79"/>
      <c r="BQ79">
        <v>0</v>
      </c>
      <c r="BR79">
        <v>0.376411</v>
      </c>
      <c r="BS79">
        <v>0.27937899999999999</v>
      </c>
      <c r="BT79">
        <v>1.3207E-2</v>
      </c>
      <c r="BU79">
        <v>9.0611540000000002</v>
      </c>
      <c r="BV79">
        <v>5.6155179000000004</v>
      </c>
      <c r="BW79" s="4">
        <f t="shared" si="14"/>
        <v>2.3939568867999999</v>
      </c>
      <c r="BY79" s="4">
        <f t="shared" si="15"/>
        <v>19688.243957725554</v>
      </c>
      <c r="BZ79" s="4">
        <f t="shared" si="16"/>
        <v>772.64412496329953</v>
      </c>
      <c r="CA79" s="4">
        <f t="shared" si="17"/>
        <v>0.70371459087119992</v>
      </c>
      <c r="CB79" s="4">
        <f t="shared" si="18"/>
        <v>11.794118559748199</v>
      </c>
    </row>
    <row r="80" spans="1:80" x14ac:dyDescent="0.25">
      <c r="A80" s="37">
        <v>41704</v>
      </c>
      <c r="B80" s="38">
        <v>3.8803240740740742E-2</v>
      </c>
      <c r="C80">
        <v>14.635999999999999</v>
      </c>
      <c r="D80">
        <v>0.77339999999999998</v>
      </c>
      <c r="E80">
        <v>7734.0149009999996</v>
      </c>
      <c r="F80">
        <v>6.2</v>
      </c>
      <c r="G80">
        <v>2.9</v>
      </c>
      <c r="H80">
        <v>135.80000000000001</v>
      </c>
      <c r="I80"/>
      <c r="J80">
        <v>0</v>
      </c>
      <c r="K80">
        <v>0.87109999999999999</v>
      </c>
      <c r="L80">
        <v>12.749499999999999</v>
      </c>
      <c r="M80">
        <v>0.67369999999999997</v>
      </c>
      <c r="N80">
        <v>5.3939000000000004</v>
      </c>
      <c r="O80">
        <v>2.4998999999999998</v>
      </c>
      <c r="P80">
        <v>7.9</v>
      </c>
      <c r="Q80">
        <v>4.1361999999999997</v>
      </c>
      <c r="R80">
        <v>1.917</v>
      </c>
      <c r="S80">
        <v>6.1</v>
      </c>
      <c r="T80">
        <v>135.81360000000001</v>
      </c>
      <c r="U80"/>
      <c r="V80"/>
      <c r="W80">
        <v>0</v>
      </c>
      <c r="X80">
        <v>0</v>
      </c>
      <c r="Y80">
        <v>12.3</v>
      </c>
      <c r="Z80">
        <v>848</v>
      </c>
      <c r="AA80">
        <v>871</v>
      </c>
      <c r="AB80">
        <v>800</v>
      </c>
      <c r="AC80">
        <v>55</v>
      </c>
      <c r="AD80">
        <v>10.3</v>
      </c>
      <c r="AE80">
        <v>0.24</v>
      </c>
      <c r="AF80">
        <v>980</v>
      </c>
      <c r="AG80">
        <v>-5</v>
      </c>
      <c r="AH80">
        <v>13</v>
      </c>
      <c r="AI80">
        <v>18</v>
      </c>
      <c r="AJ80">
        <v>190</v>
      </c>
      <c r="AK80">
        <v>189.2</v>
      </c>
      <c r="AL80">
        <v>6.9</v>
      </c>
      <c r="AM80">
        <v>195</v>
      </c>
      <c r="AN80" t="s">
        <v>155</v>
      </c>
      <c r="AO80">
        <v>2</v>
      </c>
      <c r="AP80" s="39">
        <v>0.70538194444444446</v>
      </c>
      <c r="AQ80">
        <v>47.164437</v>
      </c>
      <c r="AR80">
        <v>-88.486256999999995</v>
      </c>
      <c r="AS80">
        <v>321</v>
      </c>
      <c r="AT80">
        <v>37.9</v>
      </c>
      <c r="AU80">
        <v>12</v>
      </c>
      <c r="AV80">
        <v>8</v>
      </c>
      <c r="AW80" t="s">
        <v>425</v>
      </c>
      <c r="AX80">
        <v>1.9790000000000001</v>
      </c>
      <c r="AY80">
        <v>1.4604999999999999</v>
      </c>
      <c r="AZ80">
        <v>2.758</v>
      </c>
      <c r="BA80">
        <v>14.048999999999999</v>
      </c>
      <c r="BB80">
        <v>13.78</v>
      </c>
      <c r="BC80">
        <v>0.98</v>
      </c>
      <c r="BD80">
        <v>14.792999999999999</v>
      </c>
      <c r="BE80">
        <v>2879.6729999999998</v>
      </c>
      <c r="BF80">
        <v>96.853999999999999</v>
      </c>
      <c r="BG80">
        <v>0.128</v>
      </c>
      <c r="BH80">
        <v>5.8999999999999997E-2</v>
      </c>
      <c r="BI80">
        <v>0.187</v>
      </c>
      <c r="BJ80">
        <v>9.8000000000000004E-2</v>
      </c>
      <c r="BK80">
        <v>4.4999999999999998E-2</v>
      </c>
      <c r="BL80">
        <v>0.14299999999999999</v>
      </c>
      <c r="BM80">
        <v>1.0136000000000001</v>
      </c>
      <c r="BN80"/>
      <c r="BO80"/>
      <c r="BP80"/>
      <c r="BQ80">
        <v>0</v>
      </c>
      <c r="BR80">
        <v>0.34609899999999999</v>
      </c>
      <c r="BS80">
        <v>0.27720699999999998</v>
      </c>
      <c r="BT80">
        <v>1.4E-2</v>
      </c>
      <c r="BU80">
        <v>8.3314679999999992</v>
      </c>
      <c r="BV80">
        <v>5.5718607000000002</v>
      </c>
      <c r="BW80" s="4">
        <f t="shared" si="14"/>
        <v>2.2011738455999996</v>
      </c>
      <c r="BY80" s="4">
        <f t="shared" si="15"/>
        <v>18267.435286802585</v>
      </c>
      <c r="BZ80" s="4">
        <f t="shared" si="16"/>
        <v>614.40107167306064</v>
      </c>
      <c r="CA80" s="4">
        <f t="shared" si="17"/>
        <v>0.6216708140495999</v>
      </c>
      <c r="CB80" s="4">
        <f t="shared" si="18"/>
        <v>6.4298524195987197</v>
      </c>
    </row>
    <row r="81" spans="1:80" x14ac:dyDescent="0.25">
      <c r="A81" s="37">
        <v>41704</v>
      </c>
      <c r="B81" s="38">
        <v>3.8814814814814809E-2</v>
      </c>
      <c r="C81">
        <v>14.625</v>
      </c>
      <c r="D81">
        <v>0.85580000000000001</v>
      </c>
      <c r="E81">
        <v>8558.1173589999999</v>
      </c>
      <c r="F81">
        <v>6.1</v>
      </c>
      <c r="G81">
        <v>-0.3</v>
      </c>
      <c r="H81">
        <v>185.3</v>
      </c>
      <c r="I81"/>
      <c r="J81">
        <v>0</v>
      </c>
      <c r="K81">
        <v>0.87050000000000005</v>
      </c>
      <c r="L81">
        <v>12.7318</v>
      </c>
      <c r="M81">
        <v>0.745</v>
      </c>
      <c r="N81">
        <v>5.3102999999999998</v>
      </c>
      <c r="O81">
        <v>0</v>
      </c>
      <c r="P81">
        <v>5.3</v>
      </c>
      <c r="Q81">
        <v>4.0720999999999998</v>
      </c>
      <c r="R81">
        <v>0</v>
      </c>
      <c r="S81">
        <v>4.0999999999999996</v>
      </c>
      <c r="T81">
        <v>185.2955</v>
      </c>
      <c r="U81"/>
      <c r="V81"/>
      <c r="W81">
        <v>0</v>
      </c>
      <c r="X81">
        <v>0</v>
      </c>
      <c r="Y81">
        <v>12.2</v>
      </c>
      <c r="Z81">
        <v>848</v>
      </c>
      <c r="AA81">
        <v>872</v>
      </c>
      <c r="AB81">
        <v>799</v>
      </c>
      <c r="AC81">
        <v>55</v>
      </c>
      <c r="AD81">
        <v>10.3</v>
      </c>
      <c r="AE81">
        <v>0.24</v>
      </c>
      <c r="AF81">
        <v>980</v>
      </c>
      <c r="AG81">
        <v>-5</v>
      </c>
      <c r="AH81">
        <v>13</v>
      </c>
      <c r="AI81">
        <v>18</v>
      </c>
      <c r="AJ81">
        <v>190</v>
      </c>
      <c r="AK81">
        <v>190</v>
      </c>
      <c r="AL81">
        <v>7.1</v>
      </c>
      <c r="AM81">
        <v>195</v>
      </c>
      <c r="AN81" t="s">
        <v>155</v>
      </c>
      <c r="AO81">
        <v>2</v>
      </c>
      <c r="AP81" s="39">
        <v>0.70539351851851861</v>
      </c>
      <c r="AQ81">
        <v>47.164485999999997</v>
      </c>
      <c r="AR81">
        <v>-88.486463000000001</v>
      </c>
      <c r="AS81">
        <v>321</v>
      </c>
      <c r="AT81">
        <v>37.299999999999997</v>
      </c>
      <c r="AU81">
        <v>12</v>
      </c>
      <c r="AV81">
        <v>8</v>
      </c>
      <c r="AW81" t="s">
        <v>425</v>
      </c>
      <c r="AX81">
        <v>1.9604999999999999</v>
      </c>
      <c r="AY81">
        <v>1.5</v>
      </c>
      <c r="AZ81">
        <v>2.6</v>
      </c>
      <c r="BA81">
        <v>14.048999999999999</v>
      </c>
      <c r="BB81">
        <v>13.7</v>
      </c>
      <c r="BC81">
        <v>0.98</v>
      </c>
      <c r="BD81">
        <v>14.87</v>
      </c>
      <c r="BE81">
        <v>2863.1619999999998</v>
      </c>
      <c r="BF81">
        <v>106.636</v>
      </c>
      <c r="BG81">
        <v>0.125</v>
      </c>
      <c r="BH81">
        <v>0</v>
      </c>
      <c r="BI81">
        <v>0.125</v>
      </c>
      <c r="BJ81">
        <v>9.6000000000000002E-2</v>
      </c>
      <c r="BK81">
        <v>0</v>
      </c>
      <c r="BL81">
        <v>9.6000000000000002E-2</v>
      </c>
      <c r="BM81">
        <v>1.3768</v>
      </c>
      <c r="BN81"/>
      <c r="BO81"/>
      <c r="BP81"/>
      <c r="BQ81">
        <v>0</v>
      </c>
      <c r="BR81">
        <v>0.308278</v>
      </c>
      <c r="BS81">
        <v>0.27800000000000002</v>
      </c>
      <c r="BT81">
        <v>1.3793E-2</v>
      </c>
      <c r="BU81">
        <v>7.4210149999999997</v>
      </c>
      <c r="BV81">
        <v>5.5877999999999997</v>
      </c>
      <c r="BW81" s="4">
        <f t="shared" si="14"/>
        <v>1.9606321629999999</v>
      </c>
      <c r="BY81" s="4">
        <f t="shared" si="15"/>
        <v>16177.898388975998</v>
      </c>
      <c r="BZ81" s="4">
        <f t="shared" si="16"/>
        <v>602.53187650815596</v>
      </c>
      <c r="CA81" s="4">
        <f t="shared" si="17"/>
        <v>0.54243463881599996</v>
      </c>
      <c r="CB81" s="4">
        <f t="shared" si="18"/>
        <v>7.7794167783527994</v>
      </c>
    </row>
    <row r="82" spans="1:80" x14ac:dyDescent="0.25">
      <c r="A82" s="37">
        <v>41704</v>
      </c>
      <c r="B82" s="38">
        <v>3.8826388888888889E-2</v>
      </c>
      <c r="C82">
        <v>14.488</v>
      </c>
      <c r="D82">
        <v>0.97060000000000002</v>
      </c>
      <c r="E82">
        <v>9705.9633030000005</v>
      </c>
      <c r="F82">
        <v>6.1</v>
      </c>
      <c r="G82">
        <v>-0.7</v>
      </c>
      <c r="H82">
        <v>305.60000000000002</v>
      </c>
      <c r="I82"/>
      <c r="J82">
        <v>0</v>
      </c>
      <c r="K82">
        <v>0.87050000000000005</v>
      </c>
      <c r="L82">
        <v>12.611800000000001</v>
      </c>
      <c r="M82">
        <v>0.84489999999999998</v>
      </c>
      <c r="N82">
        <v>5.3029999999999999</v>
      </c>
      <c r="O82">
        <v>0</v>
      </c>
      <c r="P82">
        <v>5.3</v>
      </c>
      <c r="Q82">
        <v>4.0664999999999996</v>
      </c>
      <c r="R82">
        <v>0</v>
      </c>
      <c r="S82">
        <v>4.0999999999999996</v>
      </c>
      <c r="T82">
        <v>305.60570000000001</v>
      </c>
      <c r="U82"/>
      <c r="V82"/>
      <c r="W82">
        <v>0</v>
      </c>
      <c r="X82">
        <v>0</v>
      </c>
      <c r="Y82">
        <v>12.3</v>
      </c>
      <c r="Z82">
        <v>847</v>
      </c>
      <c r="AA82">
        <v>872</v>
      </c>
      <c r="AB82">
        <v>799</v>
      </c>
      <c r="AC82">
        <v>55</v>
      </c>
      <c r="AD82">
        <v>10.3</v>
      </c>
      <c r="AE82">
        <v>0.24</v>
      </c>
      <c r="AF82">
        <v>980</v>
      </c>
      <c r="AG82">
        <v>-5</v>
      </c>
      <c r="AH82">
        <v>13</v>
      </c>
      <c r="AI82">
        <v>18</v>
      </c>
      <c r="AJ82">
        <v>190</v>
      </c>
      <c r="AK82">
        <v>189.8</v>
      </c>
      <c r="AL82">
        <v>7.2</v>
      </c>
      <c r="AM82">
        <v>195</v>
      </c>
      <c r="AN82" t="s">
        <v>155</v>
      </c>
      <c r="AO82">
        <v>2</v>
      </c>
      <c r="AP82" s="39">
        <v>0.70540509259259254</v>
      </c>
      <c r="AQ82">
        <v>47.164524</v>
      </c>
      <c r="AR82">
        <v>-88.486671999999999</v>
      </c>
      <c r="AS82">
        <v>321.10000000000002</v>
      </c>
      <c r="AT82">
        <v>37</v>
      </c>
      <c r="AU82">
        <v>12</v>
      </c>
      <c r="AV82">
        <v>8</v>
      </c>
      <c r="AW82" t="s">
        <v>425</v>
      </c>
      <c r="AX82">
        <v>2</v>
      </c>
      <c r="AY82">
        <v>1.5</v>
      </c>
      <c r="AZ82">
        <v>2.6604999999999999</v>
      </c>
      <c r="BA82">
        <v>14.048999999999999</v>
      </c>
      <c r="BB82">
        <v>13.69</v>
      </c>
      <c r="BC82">
        <v>0.97</v>
      </c>
      <c r="BD82">
        <v>14.877000000000001</v>
      </c>
      <c r="BE82">
        <v>2837.8789999999999</v>
      </c>
      <c r="BF82">
        <v>121.004</v>
      </c>
      <c r="BG82">
        <v>0.125</v>
      </c>
      <c r="BH82">
        <v>0</v>
      </c>
      <c r="BI82">
        <v>0.125</v>
      </c>
      <c r="BJ82">
        <v>9.6000000000000002E-2</v>
      </c>
      <c r="BK82">
        <v>0</v>
      </c>
      <c r="BL82">
        <v>9.6000000000000002E-2</v>
      </c>
      <c r="BM82">
        <v>2.2722000000000002</v>
      </c>
      <c r="BN82"/>
      <c r="BO82"/>
      <c r="BP82"/>
      <c r="BQ82">
        <v>0</v>
      </c>
      <c r="BR82">
        <v>0.29936099999999999</v>
      </c>
      <c r="BS82">
        <v>0.27820600000000001</v>
      </c>
      <c r="BT82">
        <v>1.2999999999999999E-2</v>
      </c>
      <c r="BU82">
        <v>7.2063759999999997</v>
      </c>
      <c r="BV82">
        <v>5.5919406</v>
      </c>
      <c r="BW82" s="4">
        <f t="shared" si="14"/>
        <v>1.9039245391999999</v>
      </c>
      <c r="BY82" s="4">
        <f t="shared" si="15"/>
        <v>15571.256720906144</v>
      </c>
      <c r="BZ82" s="4">
        <f t="shared" si="16"/>
        <v>663.94104479314558</v>
      </c>
      <c r="CA82" s="4">
        <f t="shared" si="17"/>
        <v>0.52674572989439994</v>
      </c>
      <c r="CB82" s="4">
        <f t="shared" si="18"/>
        <v>12.46741299443808</v>
      </c>
    </row>
    <row r="83" spans="1:80" x14ac:dyDescent="0.25">
      <c r="A83" s="37">
        <v>41704</v>
      </c>
      <c r="B83" s="38">
        <v>3.8837962962962963E-2</v>
      </c>
      <c r="C83">
        <v>14.026</v>
      </c>
      <c r="D83">
        <v>0.81110000000000004</v>
      </c>
      <c r="E83">
        <v>8110.5921600000001</v>
      </c>
      <c r="F83">
        <v>6</v>
      </c>
      <c r="G83">
        <v>-3.6</v>
      </c>
      <c r="H83">
        <v>238.4</v>
      </c>
      <c r="I83"/>
      <c r="J83">
        <v>0</v>
      </c>
      <c r="K83">
        <v>0.87549999999999994</v>
      </c>
      <c r="L83">
        <v>12.279400000000001</v>
      </c>
      <c r="M83">
        <v>0.71</v>
      </c>
      <c r="N83">
        <v>5.2526999999999999</v>
      </c>
      <c r="O83">
        <v>0</v>
      </c>
      <c r="P83">
        <v>5.3</v>
      </c>
      <c r="Q83">
        <v>4.0279999999999996</v>
      </c>
      <c r="R83">
        <v>0</v>
      </c>
      <c r="S83">
        <v>4</v>
      </c>
      <c r="T83">
        <v>238.4308</v>
      </c>
      <c r="U83"/>
      <c r="V83"/>
      <c r="W83">
        <v>0</v>
      </c>
      <c r="X83">
        <v>0</v>
      </c>
      <c r="Y83">
        <v>12.3</v>
      </c>
      <c r="Z83">
        <v>848</v>
      </c>
      <c r="AA83">
        <v>871</v>
      </c>
      <c r="AB83">
        <v>799</v>
      </c>
      <c r="AC83">
        <v>55</v>
      </c>
      <c r="AD83">
        <v>10.3</v>
      </c>
      <c r="AE83">
        <v>0.24</v>
      </c>
      <c r="AF83">
        <v>980</v>
      </c>
      <c r="AG83">
        <v>-5</v>
      </c>
      <c r="AH83">
        <v>13</v>
      </c>
      <c r="AI83">
        <v>18</v>
      </c>
      <c r="AJ83">
        <v>190</v>
      </c>
      <c r="AK83">
        <v>189.2</v>
      </c>
      <c r="AL83">
        <v>7.1</v>
      </c>
      <c r="AM83">
        <v>195</v>
      </c>
      <c r="AN83" t="s">
        <v>155</v>
      </c>
      <c r="AO83">
        <v>2</v>
      </c>
      <c r="AP83" s="39">
        <v>0.70541666666666669</v>
      </c>
      <c r="AQ83">
        <v>47.164529999999999</v>
      </c>
      <c r="AR83">
        <v>-88.486879999999999</v>
      </c>
      <c r="AS83">
        <v>321</v>
      </c>
      <c r="AT83">
        <v>35.9</v>
      </c>
      <c r="AU83">
        <v>12</v>
      </c>
      <c r="AV83">
        <v>7</v>
      </c>
      <c r="AW83" t="s">
        <v>433</v>
      </c>
      <c r="AX83">
        <v>2</v>
      </c>
      <c r="AY83">
        <v>1.5</v>
      </c>
      <c r="AZ83">
        <v>2.7</v>
      </c>
      <c r="BA83">
        <v>14.048999999999999</v>
      </c>
      <c r="BB83">
        <v>14.25</v>
      </c>
      <c r="BC83">
        <v>1.01</v>
      </c>
      <c r="BD83">
        <v>14.226000000000001</v>
      </c>
      <c r="BE83">
        <v>2864.0340000000001</v>
      </c>
      <c r="BF83">
        <v>105.40600000000001</v>
      </c>
      <c r="BG83">
        <v>0.128</v>
      </c>
      <c r="BH83">
        <v>0</v>
      </c>
      <c r="BI83">
        <v>0.128</v>
      </c>
      <c r="BJ83">
        <v>9.8000000000000004E-2</v>
      </c>
      <c r="BK83">
        <v>0</v>
      </c>
      <c r="BL83">
        <v>9.8000000000000004E-2</v>
      </c>
      <c r="BM83">
        <v>1.8374999999999999</v>
      </c>
      <c r="BN83"/>
      <c r="BO83"/>
      <c r="BP83"/>
      <c r="BQ83">
        <v>0</v>
      </c>
      <c r="BR83">
        <v>0.32124200000000003</v>
      </c>
      <c r="BS83">
        <v>0.27879300000000001</v>
      </c>
      <c r="BT83">
        <v>1.3207E-2</v>
      </c>
      <c r="BU83">
        <v>7.733098</v>
      </c>
      <c r="BV83">
        <v>5.6037393</v>
      </c>
      <c r="BW83" s="4">
        <f t="shared" si="14"/>
        <v>2.0430844915999997</v>
      </c>
      <c r="BY83" s="4">
        <f t="shared" si="15"/>
        <v>16863.377251808583</v>
      </c>
      <c r="BZ83" s="4">
        <f t="shared" si="16"/>
        <v>620.62850601778325</v>
      </c>
      <c r="CA83" s="4">
        <f t="shared" si="17"/>
        <v>0.57702212008560005</v>
      </c>
      <c r="CB83" s="4">
        <f t="shared" si="18"/>
        <v>10.819164751604999</v>
      </c>
    </row>
    <row r="84" spans="1:80" x14ac:dyDescent="0.25">
      <c r="A84" s="37">
        <v>41704</v>
      </c>
      <c r="B84" s="38">
        <v>3.8849537037037037E-2</v>
      </c>
      <c r="C84">
        <v>14.563000000000001</v>
      </c>
      <c r="D84">
        <v>0.34089999999999998</v>
      </c>
      <c r="E84">
        <v>3408.6597940000001</v>
      </c>
      <c r="F84">
        <v>5.9</v>
      </c>
      <c r="G84">
        <v>-5.2</v>
      </c>
      <c r="H84">
        <v>40.200000000000003</v>
      </c>
      <c r="I84"/>
      <c r="J84">
        <v>0</v>
      </c>
      <c r="K84">
        <v>0.87570000000000003</v>
      </c>
      <c r="L84">
        <v>12.7525</v>
      </c>
      <c r="M84">
        <v>0.29849999999999999</v>
      </c>
      <c r="N84">
        <v>5.1664000000000003</v>
      </c>
      <c r="O84">
        <v>0</v>
      </c>
      <c r="P84">
        <v>5.2</v>
      </c>
      <c r="Q84">
        <v>3.9617</v>
      </c>
      <c r="R84">
        <v>0</v>
      </c>
      <c r="S84">
        <v>4</v>
      </c>
      <c r="T84">
        <v>40.215299999999999</v>
      </c>
      <c r="U84"/>
      <c r="V84"/>
      <c r="W84">
        <v>0</v>
      </c>
      <c r="X84">
        <v>0</v>
      </c>
      <c r="Y84">
        <v>12.3</v>
      </c>
      <c r="Z84">
        <v>848</v>
      </c>
      <c r="AA84">
        <v>871</v>
      </c>
      <c r="AB84">
        <v>799</v>
      </c>
      <c r="AC84">
        <v>55</v>
      </c>
      <c r="AD84">
        <v>10.3</v>
      </c>
      <c r="AE84">
        <v>0.24</v>
      </c>
      <c r="AF84">
        <v>980</v>
      </c>
      <c r="AG84">
        <v>-5</v>
      </c>
      <c r="AH84">
        <v>13</v>
      </c>
      <c r="AI84">
        <v>18</v>
      </c>
      <c r="AJ84">
        <v>190</v>
      </c>
      <c r="AK84">
        <v>190</v>
      </c>
      <c r="AL84">
        <v>7.2</v>
      </c>
      <c r="AM84">
        <v>195</v>
      </c>
      <c r="AN84" t="s">
        <v>155</v>
      </c>
      <c r="AO84">
        <v>2</v>
      </c>
      <c r="AP84" s="39">
        <v>0.70542824074074073</v>
      </c>
      <c r="AQ84">
        <v>47.164509000000002</v>
      </c>
      <c r="AR84">
        <v>-88.487082000000001</v>
      </c>
      <c r="AS84">
        <v>321.10000000000002</v>
      </c>
      <c r="AT84">
        <v>34.9</v>
      </c>
      <c r="AU84">
        <v>12</v>
      </c>
      <c r="AV84">
        <v>7</v>
      </c>
      <c r="AW84" t="s">
        <v>433</v>
      </c>
      <c r="AX84">
        <v>2.0605000000000002</v>
      </c>
      <c r="AY84">
        <v>1.1975</v>
      </c>
      <c r="AZ84">
        <v>2.7</v>
      </c>
      <c r="BA84">
        <v>14.048999999999999</v>
      </c>
      <c r="BB84">
        <v>14.27</v>
      </c>
      <c r="BC84">
        <v>1.02</v>
      </c>
      <c r="BD84">
        <v>14.2</v>
      </c>
      <c r="BE84">
        <v>2964.8649999999998</v>
      </c>
      <c r="BF84">
        <v>44.167999999999999</v>
      </c>
      <c r="BG84">
        <v>0.126</v>
      </c>
      <c r="BH84">
        <v>0</v>
      </c>
      <c r="BI84">
        <v>0.126</v>
      </c>
      <c r="BJ84">
        <v>9.6000000000000002E-2</v>
      </c>
      <c r="BK84">
        <v>0</v>
      </c>
      <c r="BL84">
        <v>9.6000000000000002E-2</v>
      </c>
      <c r="BM84">
        <v>0.30890000000000001</v>
      </c>
      <c r="BN84"/>
      <c r="BO84"/>
      <c r="BP84"/>
      <c r="BQ84">
        <v>0</v>
      </c>
      <c r="BR84">
        <v>0.31564999999999999</v>
      </c>
      <c r="BS84">
        <v>0.27841399999999999</v>
      </c>
      <c r="BT84">
        <v>1.4E-2</v>
      </c>
      <c r="BU84">
        <v>7.5984850000000002</v>
      </c>
      <c r="BV84">
        <v>5.5961214000000004</v>
      </c>
      <c r="BW84" s="4">
        <f t="shared" si="14"/>
        <v>2.007519737</v>
      </c>
      <c r="BY84" s="4">
        <f t="shared" si="15"/>
        <v>17153.186369560332</v>
      </c>
      <c r="BZ84" s="4">
        <f t="shared" si="16"/>
        <v>255.533366804472</v>
      </c>
      <c r="CA84" s="4">
        <f t="shared" si="17"/>
        <v>0.555406701984</v>
      </c>
      <c r="CB84" s="4">
        <f t="shared" si="18"/>
        <v>1.7871367733631001</v>
      </c>
    </row>
    <row r="85" spans="1:80" x14ac:dyDescent="0.25">
      <c r="A85" s="37">
        <v>41704</v>
      </c>
      <c r="B85" s="38">
        <v>3.886111111111111E-2</v>
      </c>
      <c r="C85">
        <v>14.945</v>
      </c>
      <c r="D85">
        <v>0.1313</v>
      </c>
      <c r="E85">
        <v>1312.92562</v>
      </c>
      <c r="F85">
        <v>5.9</v>
      </c>
      <c r="G85">
        <v>-5.3</v>
      </c>
      <c r="H85">
        <v>-27.8</v>
      </c>
      <c r="I85"/>
      <c r="J85">
        <v>0</v>
      </c>
      <c r="K85">
        <v>0.87450000000000006</v>
      </c>
      <c r="L85">
        <v>13.07</v>
      </c>
      <c r="M85">
        <v>0.1148</v>
      </c>
      <c r="N85">
        <v>5.1597999999999997</v>
      </c>
      <c r="O85">
        <v>0</v>
      </c>
      <c r="P85">
        <v>5.2</v>
      </c>
      <c r="Q85">
        <v>3.9567000000000001</v>
      </c>
      <c r="R85">
        <v>0</v>
      </c>
      <c r="S85">
        <v>4</v>
      </c>
      <c r="T85">
        <v>0</v>
      </c>
      <c r="U85"/>
      <c r="V85"/>
      <c r="W85">
        <v>0</v>
      </c>
      <c r="X85">
        <v>0</v>
      </c>
      <c r="Y85">
        <v>12.3</v>
      </c>
      <c r="Z85">
        <v>848</v>
      </c>
      <c r="AA85">
        <v>870</v>
      </c>
      <c r="AB85">
        <v>797</v>
      </c>
      <c r="AC85">
        <v>55</v>
      </c>
      <c r="AD85">
        <v>10.3</v>
      </c>
      <c r="AE85">
        <v>0.24</v>
      </c>
      <c r="AF85">
        <v>980</v>
      </c>
      <c r="AG85">
        <v>-5</v>
      </c>
      <c r="AH85">
        <v>13</v>
      </c>
      <c r="AI85">
        <v>18</v>
      </c>
      <c r="AJ85">
        <v>190</v>
      </c>
      <c r="AK85">
        <v>190</v>
      </c>
      <c r="AL85">
        <v>7</v>
      </c>
      <c r="AM85">
        <v>195</v>
      </c>
      <c r="AN85" t="s">
        <v>155</v>
      </c>
      <c r="AO85">
        <v>2</v>
      </c>
      <c r="AP85" s="39">
        <v>0.70543981481481488</v>
      </c>
      <c r="AQ85">
        <v>47.164475000000003</v>
      </c>
      <c r="AR85">
        <v>-88.487275999999994</v>
      </c>
      <c r="AS85">
        <v>321.10000000000002</v>
      </c>
      <c r="AT85">
        <v>34.1</v>
      </c>
      <c r="AU85">
        <v>12</v>
      </c>
      <c r="AV85">
        <v>8</v>
      </c>
      <c r="AW85" t="s">
        <v>427</v>
      </c>
      <c r="AX85">
        <v>1.7370000000000001</v>
      </c>
      <c r="AY85">
        <v>1.0605</v>
      </c>
      <c r="AZ85">
        <v>2.3975</v>
      </c>
      <c r="BA85">
        <v>14.048999999999999</v>
      </c>
      <c r="BB85">
        <v>14.15</v>
      </c>
      <c r="BC85">
        <v>1.01</v>
      </c>
      <c r="BD85">
        <v>14.345000000000001</v>
      </c>
      <c r="BE85">
        <v>3008.68</v>
      </c>
      <c r="BF85">
        <v>16.823</v>
      </c>
      <c r="BG85">
        <v>0.124</v>
      </c>
      <c r="BH85">
        <v>0</v>
      </c>
      <c r="BI85">
        <v>0.124</v>
      </c>
      <c r="BJ85">
        <v>9.5000000000000001E-2</v>
      </c>
      <c r="BK85">
        <v>0</v>
      </c>
      <c r="BL85">
        <v>9.5000000000000001E-2</v>
      </c>
      <c r="BM85">
        <v>0</v>
      </c>
      <c r="BN85"/>
      <c r="BO85"/>
      <c r="BP85"/>
      <c r="BQ85">
        <v>0</v>
      </c>
      <c r="BR85">
        <v>0.27910499999999999</v>
      </c>
      <c r="BS85">
        <v>0.28000000000000003</v>
      </c>
      <c r="BT85">
        <v>1.3793E-2</v>
      </c>
      <c r="BU85">
        <v>6.7187549999999998</v>
      </c>
      <c r="BV85">
        <v>5.6280000000000001</v>
      </c>
      <c r="BW85" s="4">
        <f t="shared" si="14"/>
        <v>1.775095071</v>
      </c>
      <c r="BY85" s="4">
        <f t="shared" si="15"/>
        <v>15391.384100294757</v>
      </c>
      <c r="BZ85" s="4">
        <f t="shared" si="16"/>
        <v>86.060749138910992</v>
      </c>
      <c r="CA85" s="4">
        <f t="shared" si="17"/>
        <v>0.48598770541499997</v>
      </c>
      <c r="CB85" s="4">
        <f t="shared" si="18"/>
        <v>0</v>
      </c>
    </row>
    <row r="86" spans="1:80" x14ac:dyDescent="0.25">
      <c r="A86" s="37">
        <v>41704</v>
      </c>
      <c r="B86" s="38">
        <v>3.8872685185185184E-2</v>
      </c>
      <c r="C86">
        <v>15.07</v>
      </c>
      <c r="D86">
        <v>7.9200000000000007E-2</v>
      </c>
      <c r="E86">
        <v>792.26446299999998</v>
      </c>
      <c r="F86">
        <v>5.6</v>
      </c>
      <c r="G86">
        <v>-16.399999999999999</v>
      </c>
      <c r="H86">
        <v>-50.1</v>
      </c>
      <c r="I86"/>
      <c r="J86">
        <v>0</v>
      </c>
      <c r="K86">
        <v>0.874</v>
      </c>
      <c r="L86">
        <v>13.1717</v>
      </c>
      <c r="M86">
        <v>6.9199999999999998E-2</v>
      </c>
      <c r="N86">
        <v>4.9029999999999996</v>
      </c>
      <c r="O86">
        <v>0</v>
      </c>
      <c r="P86">
        <v>4.9000000000000004</v>
      </c>
      <c r="Q86">
        <v>3.7597999999999998</v>
      </c>
      <c r="R86">
        <v>0</v>
      </c>
      <c r="S86">
        <v>3.8</v>
      </c>
      <c r="T86">
        <v>0</v>
      </c>
      <c r="U86"/>
      <c r="V86"/>
      <c r="W86">
        <v>0</v>
      </c>
      <c r="X86">
        <v>0</v>
      </c>
      <c r="Y86">
        <v>12.2</v>
      </c>
      <c r="Z86">
        <v>848</v>
      </c>
      <c r="AA86">
        <v>871</v>
      </c>
      <c r="AB86">
        <v>798</v>
      </c>
      <c r="AC86">
        <v>55</v>
      </c>
      <c r="AD86">
        <v>10.3</v>
      </c>
      <c r="AE86">
        <v>0.24</v>
      </c>
      <c r="AF86">
        <v>980</v>
      </c>
      <c r="AG86">
        <v>-5</v>
      </c>
      <c r="AH86">
        <v>13</v>
      </c>
      <c r="AI86">
        <v>18</v>
      </c>
      <c r="AJ86">
        <v>190</v>
      </c>
      <c r="AK86">
        <v>190</v>
      </c>
      <c r="AL86">
        <v>7</v>
      </c>
      <c r="AM86">
        <v>195</v>
      </c>
      <c r="AN86" t="s">
        <v>155</v>
      </c>
      <c r="AO86">
        <v>1</v>
      </c>
      <c r="AP86" s="39">
        <v>0.70545138888888881</v>
      </c>
      <c r="AQ86">
        <v>47.164437</v>
      </c>
      <c r="AR86">
        <v>-88.487459999999999</v>
      </c>
      <c r="AS86">
        <v>321.2</v>
      </c>
      <c r="AT86">
        <v>32.6</v>
      </c>
      <c r="AU86">
        <v>12</v>
      </c>
      <c r="AV86">
        <v>8</v>
      </c>
      <c r="AW86" t="s">
        <v>427</v>
      </c>
      <c r="AX86">
        <v>1.379</v>
      </c>
      <c r="AY86">
        <v>1.1000000000000001</v>
      </c>
      <c r="AZ86">
        <v>1.958</v>
      </c>
      <c r="BA86">
        <v>14.048999999999999</v>
      </c>
      <c r="BB86">
        <v>14.1</v>
      </c>
      <c r="BC86">
        <v>1</v>
      </c>
      <c r="BD86">
        <v>14.412000000000001</v>
      </c>
      <c r="BE86">
        <v>3019.2020000000002</v>
      </c>
      <c r="BF86">
        <v>10.102</v>
      </c>
      <c r="BG86">
        <v>0.11799999999999999</v>
      </c>
      <c r="BH86">
        <v>0</v>
      </c>
      <c r="BI86">
        <v>0.11799999999999999</v>
      </c>
      <c r="BJ86">
        <v>0.09</v>
      </c>
      <c r="BK86">
        <v>0</v>
      </c>
      <c r="BL86">
        <v>0.09</v>
      </c>
      <c r="BM86">
        <v>0</v>
      </c>
      <c r="BN86"/>
      <c r="BO86"/>
      <c r="BP86"/>
      <c r="BQ86">
        <v>0</v>
      </c>
      <c r="BR86">
        <v>0.28872300000000001</v>
      </c>
      <c r="BS86">
        <v>0.28000000000000003</v>
      </c>
      <c r="BT86">
        <v>1.2999999999999999E-2</v>
      </c>
      <c r="BU86">
        <v>6.9502839999999999</v>
      </c>
      <c r="BV86">
        <v>5.6280000000000001</v>
      </c>
      <c r="BW86" s="4">
        <f t="shared" si="14"/>
        <v>1.8362650327999999</v>
      </c>
      <c r="BY86" s="4">
        <f t="shared" si="15"/>
        <v>15977.454664454395</v>
      </c>
      <c r="BZ86" s="4">
        <f t="shared" si="16"/>
        <v>53.459240892235201</v>
      </c>
      <c r="CA86" s="4">
        <f t="shared" si="17"/>
        <v>0.47627516138399995</v>
      </c>
      <c r="CB86" s="4">
        <f t="shared" si="18"/>
        <v>0</v>
      </c>
    </row>
    <row r="87" spans="1:80" x14ac:dyDescent="0.25">
      <c r="A87" s="37">
        <v>41704</v>
      </c>
      <c r="B87" s="38">
        <v>3.8884259259259257E-2</v>
      </c>
      <c r="C87">
        <v>15.07</v>
      </c>
      <c r="D87">
        <v>5.9299999999999999E-2</v>
      </c>
      <c r="E87">
        <v>592.95993499999997</v>
      </c>
      <c r="F87">
        <v>5.8</v>
      </c>
      <c r="G87">
        <v>-14.6</v>
      </c>
      <c r="H87">
        <v>-59.3</v>
      </c>
      <c r="I87"/>
      <c r="J87">
        <v>0</v>
      </c>
      <c r="K87">
        <v>0.87409999999999999</v>
      </c>
      <c r="L87">
        <v>13.173299999999999</v>
      </c>
      <c r="M87">
        <v>5.1799999999999999E-2</v>
      </c>
      <c r="N87">
        <v>5.07</v>
      </c>
      <c r="O87">
        <v>0</v>
      </c>
      <c r="P87">
        <v>5.0999999999999996</v>
      </c>
      <c r="Q87">
        <v>3.8879000000000001</v>
      </c>
      <c r="R87">
        <v>0</v>
      </c>
      <c r="S87">
        <v>3.9</v>
      </c>
      <c r="T87">
        <v>0</v>
      </c>
      <c r="U87"/>
      <c r="V87"/>
      <c r="W87">
        <v>0</v>
      </c>
      <c r="X87">
        <v>0</v>
      </c>
      <c r="Y87">
        <v>12.3</v>
      </c>
      <c r="Z87">
        <v>847</v>
      </c>
      <c r="AA87">
        <v>870</v>
      </c>
      <c r="AB87">
        <v>798</v>
      </c>
      <c r="AC87">
        <v>55</v>
      </c>
      <c r="AD87">
        <v>10.3</v>
      </c>
      <c r="AE87">
        <v>0.24</v>
      </c>
      <c r="AF87">
        <v>980</v>
      </c>
      <c r="AG87">
        <v>-5</v>
      </c>
      <c r="AH87">
        <v>13</v>
      </c>
      <c r="AI87">
        <v>18</v>
      </c>
      <c r="AJ87">
        <v>190</v>
      </c>
      <c r="AK87">
        <v>190</v>
      </c>
      <c r="AL87">
        <v>6.8</v>
      </c>
      <c r="AM87">
        <v>195</v>
      </c>
      <c r="AN87" t="s">
        <v>155</v>
      </c>
      <c r="AO87">
        <v>1</v>
      </c>
      <c r="AP87" s="39">
        <v>0.70546296296296296</v>
      </c>
      <c r="AQ87">
        <v>47.164397999999998</v>
      </c>
      <c r="AR87">
        <v>-88.487634</v>
      </c>
      <c r="AS87">
        <v>321.5</v>
      </c>
      <c r="AT87">
        <v>31</v>
      </c>
      <c r="AU87">
        <v>12</v>
      </c>
      <c r="AV87">
        <v>8</v>
      </c>
      <c r="AW87" t="s">
        <v>427</v>
      </c>
      <c r="AX87">
        <v>1.3605</v>
      </c>
      <c r="AY87">
        <v>1.1605000000000001</v>
      </c>
      <c r="AZ87">
        <v>1.8605</v>
      </c>
      <c r="BA87">
        <v>14.048999999999999</v>
      </c>
      <c r="BB87">
        <v>14.12</v>
      </c>
      <c r="BC87">
        <v>1</v>
      </c>
      <c r="BD87">
        <v>14.398</v>
      </c>
      <c r="BE87">
        <v>3023.1909999999998</v>
      </c>
      <c r="BF87">
        <v>7.5709999999999997</v>
      </c>
      <c r="BG87">
        <v>0.122</v>
      </c>
      <c r="BH87">
        <v>0</v>
      </c>
      <c r="BI87">
        <v>0.122</v>
      </c>
      <c r="BJ87">
        <v>9.2999999999999999E-2</v>
      </c>
      <c r="BK87">
        <v>0</v>
      </c>
      <c r="BL87">
        <v>9.2999999999999999E-2</v>
      </c>
      <c r="BM87">
        <v>0</v>
      </c>
      <c r="BN87"/>
      <c r="BO87"/>
      <c r="BP87"/>
      <c r="BQ87">
        <v>0</v>
      </c>
      <c r="BR87">
        <v>0.27875800000000001</v>
      </c>
      <c r="BS87">
        <v>0.27979300000000001</v>
      </c>
      <c r="BT87">
        <v>1.2999999999999999E-2</v>
      </c>
      <c r="BU87">
        <v>6.7104020000000002</v>
      </c>
      <c r="BV87">
        <v>5.6238393000000002</v>
      </c>
      <c r="BW87" s="4">
        <f t="shared" si="14"/>
        <v>1.7728882083999999</v>
      </c>
      <c r="BY87" s="4">
        <f t="shared" si="15"/>
        <v>15446.390026620213</v>
      </c>
      <c r="BZ87" s="4">
        <f t="shared" si="16"/>
        <v>38.682510926878798</v>
      </c>
      <c r="CA87" s="4">
        <f t="shared" si="17"/>
        <v>0.47516490770039999</v>
      </c>
      <c r="CB87" s="4">
        <f t="shared" si="18"/>
        <v>0</v>
      </c>
    </row>
    <row r="88" spans="1:80" x14ac:dyDescent="0.25">
      <c r="A88" s="37">
        <v>41704</v>
      </c>
      <c r="B88" s="38">
        <v>3.8895833333333331E-2</v>
      </c>
      <c r="C88">
        <v>15.07</v>
      </c>
      <c r="D88">
        <v>5.0200000000000002E-2</v>
      </c>
      <c r="E88">
        <v>502.45233999999999</v>
      </c>
      <c r="F88">
        <v>5.9</v>
      </c>
      <c r="G88">
        <v>-10.4</v>
      </c>
      <c r="H88">
        <v>-80.2</v>
      </c>
      <c r="I88"/>
      <c r="J88">
        <v>0.1</v>
      </c>
      <c r="K88">
        <v>0.87419999999999998</v>
      </c>
      <c r="L88">
        <v>13.1746</v>
      </c>
      <c r="M88">
        <v>4.3900000000000002E-2</v>
      </c>
      <c r="N88">
        <v>5.1580000000000004</v>
      </c>
      <c r="O88">
        <v>0</v>
      </c>
      <c r="P88">
        <v>5.2</v>
      </c>
      <c r="Q88">
        <v>3.9552999999999998</v>
      </c>
      <c r="R88">
        <v>0</v>
      </c>
      <c r="S88">
        <v>4</v>
      </c>
      <c r="T88">
        <v>0</v>
      </c>
      <c r="U88"/>
      <c r="V88"/>
      <c r="W88">
        <v>0</v>
      </c>
      <c r="X88">
        <v>8.7400000000000005E-2</v>
      </c>
      <c r="Y88">
        <v>12.3</v>
      </c>
      <c r="Z88">
        <v>847</v>
      </c>
      <c r="AA88">
        <v>871</v>
      </c>
      <c r="AB88">
        <v>799</v>
      </c>
      <c r="AC88">
        <v>55</v>
      </c>
      <c r="AD88">
        <v>10.3</v>
      </c>
      <c r="AE88">
        <v>0.24</v>
      </c>
      <c r="AF88">
        <v>980</v>
      </c>
      <c r="AG88">
        <v>-5</v>
      </c>
      <c r="AH88">
        <v>13</v>
      </c>
      <c r="AI88">
        <v>18</v>
      </c>
      <c r="AJ88">
        <v>190</v>
      </c>
      <c r="AK88">
        <v>190</v>
      </c>
      <c r="AL88">
        <v>6.8</v>
      </c>
      <c r="AM88">
        <v>195</v>
      </c>
      <c r="AN88" t="s">
        <v>155</v>
      </c>
      <c r="AO88">
        <v>1</v>
      </c>
      <c r="AP88" s="39">
        <v>0.70547453703703711</v>
      </c>
      <c r="AQ88">
        <v>47.164358</v>
      </c>
      <c r="AR88">
        <v>-88.487802000000002</v>
      </c>
      <c r="AS88">
        <v>321.60000000000002</v>
      </c>
      <c r="AT88">
        <v>30</v>
      </c>
      <c r="AU88">
        <v>12</v>
      </c>
      <c r="AV88">
        <v>8</v>
      </c>
      <c r="AW88" t="s">
        <v>427</v>
      </c>
      <c r="AX88">
        <v>1.4</v>
      </c>
      <c r="AY88">
        <v>1.2</v>
      </c>
      <c r="AZ88">
        <v>1.9</v>
      </c>
      <c r="BA88">
        <v>14.048999999999999</v>
      </c>
      <c r="BB88">
        <v>14.12</v>
      </c>
      <c r="BC88">
        <v>1.01</v>
      </c>
      <c r="BD88">
        <v>14.385999999999999</v>
      </c>
      <c r="BE88">
        <v>3025.0059999999999</v>
      </c>
      <c r="BF88">
        <v>6.4189999999999996</v>
      </c>
      <c r="BG88">
        <v>0.124</v>
      </c>
      <c r="BH88">
        <v>0</v>
      </c>
      <c r="BI88">
        <v>0.124</v>
      </c>
      <c r="BJ88">
        <v>9.5000000000000001E-2</v>
      </c>
      <c r="BK88">
        <v>0</v>
      </c>
      <c r="BL88">
        <v>9.5000000000000001E-2</v>
      </c>
      <c r="BM88">
        <v>0</v>
      </c>
      <c r="BN88"/>
      <c r="BO88"/>
      <c r="BP88"/>
      <c r="BQ88">
        <v>14.595000000000001</v>
      </c>
      <c r="BR88">
        <v>0.27110200000000001</v>
      </c>
      <c r="BS88">
        <v>0.27900000000000003</v>
      </c>
      <c r="BT88">
        <v>1.3207E-2</v>
      </c>
      <c r="BU88">
        <v>6.526103</v>
      </c>
      <c r="BV88">
        <v>5.6078999999999999</v>
      </c>
      <c r="BW88" s="4">
        <f t="shared" si="14"/>
        <v>1.7241964126</v>
      </c>
      <c r="BY88" s="4">
        <f t="shared" si="15"/>
        <v>15031.178657053943</v>
      </c>
      <c r="BZ88" s="4">
        <f t="shared" si="16"/>
        <v>31.895849396539795</v>
      </c>
      <c r="CA88" s="4">
        <f t="shared" si="17"/>
        <v>0.47205260829900003</v>
      </c>
      <c r="CB88" s="4">
        <f t="shared" si="18"/>
        <v>0</v>
      </c>
    </row>
    <row r="89" spans="1:80" x14ac:dyDescent="0.25">
      <c r="A89" s="37">
        <v>41704</v>
      </c>
      <c r="B89" s="38">
        <v>3.8907407407407404E-2</v>
      </c>
      <c r="C89">
        <v>15.07</v>
      </c>
      <c r="D89">
        <v>4.6600000000000003E-2</v>
      </c>
      <c r="E89">
        <v>466.29186600000003</v>
      </c>
      <c r="F89">
        <v>5.6</v>
      </c>
      <c r="G89">
        <v>-2.7</v>
      </c>
      <c r="H89">
        <v>-34.9</v>
      </c>
      <c r="I89"/>
      <c r="J89">
        <v>0.1</v>
      </c>
      <c r="K89">
        <v>0.87429999999999997</v>
      </c>
      <c r="L89">
        <v>13.175599999999999</v>
      </c>
      <c r="M89">
        <v>4.0800000000000003E-2</v>
      </c>
      <c r="N89">
        <v>4.8742000000000001</v>
      </c>
      <c r="O89">
        <v>0</v>
      </c>
      <c r="P89">
        <v>4.9000000000000004</v>
      </c>
      <c r="Q89">
        <v>3.7382</v>
      </c>
      <c r="R89">
        <v>0</v>
      </c>
      <c r="S89">
        <v>3.7</v>
      </c>
      <c r="T89">
        <v>0</v>
      </c>
      <c r="U89"/>
      <c r="V89"/>
      <c r="W89">
        <v>0</v>
      </c>
      <c r="X89">
        <v>8.7400000000000005E-2</v>
      </c>
      <c r="Y89">
        <v>12.3</v>
      </c>
      <c r="Z89">
        <v>848</v>
      </c>
      <c r="AA89">
        <v>870</v>
      </c>
      <c r="AB89">
        <v>798</v>
      </c>
      <c r="AC89">
        <v>55.2</v>
      </c>
      <c r="AD89">
        <v>10.34</v>
      </c>
      <c r="AE89">
        <v>0.24</v>
      </c>
      <c r="AF89">
        <v>980</v>
      </c>
      <c r="AG89">
        <v>-5</v>
      </c>
      <c r="AH89">
        <v>12.792999999999999</v>
      </c>
      <c r="AI89">
        <v>18</v>
      </c>
      <c r="AJ89">
        <v>190</v>
      </c>
      <c r="AK89">
        <v>190</v>
      </c>
      <c r="AL89">
        <v>6.9</v>
      </c>
      <c r="AM89">
        <v>195</v>
      </c>
      <c r="AN89" t="s">
        <v>155</v>
      </c>
      <c r="AO89">
        <v>1</v>
      </c>
      <c r="AP89" s="39">
        <v>0.70548611111111104</v>
      </c>
      <c r="AQ89">
        <v>47.164319999999996</v>
      </c>
      <c r="AR89">
        <v>-88.487960999999999</v>
      </c>
      <c r="AS89">
        <v>321.7</v>
      </c>
      <c r="AT89">
        <v>28.9</v>
      </c>
      <c r="AU89">
        <v>12</v>
      </c>
      <c r="AV89">
        <v>8</v>
      </c>
      <c r="AW89" t="s">
        <v>427</v>
      </c>
      <c r="AX89">
        <v>1.5814999999999999</v>
      </c>
      <c r="AY89">
        <v>1.321</v>
      </c>
      <c r="AZ89">
        <v>2.1419999999999999</v>
      </c>
      <c r="BA89">
        <v>14.048999999999999</v>
      </c>
      <c r="BB89">
        <v>14.13</v>
      </c>
      <c r="BC89">
        <v>1.01</v>
      </c>
      <c r="BD89">
        <v>14.378</v>
      </c>
      <c r="BE89">
        <v>3025.7310000000002</v>
      </c>
      <c r="BF89">
        <v>5.9589999999999996</v>
      </c>
      <c r="BG89">
        <v>0.11700000000000001</v>
      </c>
      <c r="BH89">
        <v>0</v>
      </c>
      <c r="BI89">
        <v>0.11700000000000001</v>
      </c>
      <c r="BJ89">
        <v>0.09</v>
      </c>
      <c r="BK89">
        <v>0</v>
      </c>
      <c r="BL89">
        <v>0.09</v>
      </c>
      <c r="BM89">
        <v>0</v>
      </c>
      <c r="BN89"/>
      <c r="BO89"/>
      <c r="BP89"/>
      <c r="BQ89">
        <v>14.599</v>
      </c>
      <c r="BR89">
        <v>0.26289800000000002</v>
      </c>
      <c r="BS89">
        <v>0.27879300000000001</v>
      </c>
      <c r="BT89">
        <v>1.3793E-2</v>
      </c>
      <c r="BU89">
        <v>6.3286119999999997</v>
      </c>
      <c r="BV89">
        <v>5.6037393</v>
      </c>
      <c r="BW89" s="4">
        <f t="shared" si="14"/>
        <v>1.6720192903999997</v>
      </c>
      <c r="BY89" s="4">
        <f t="shared" si="15"/>
        <v>14579.80306020424</v>
      </c>
      <c r="BZ89" s="4">
        <f t="shared" si="16"/>
        <v>28.714068248551197</v>
      </c>
      <c r="CA89" s="4">
        <f t="shared" si="17"/>
        <v>0.43367446591199993</v>
      </c>
      <c r="CB89" s="4">
        <f t="shared" si="18"/>
        <v>0</v>
      </c>
    </row>
    <row r="90" spans="1:80" x14ac:dyDescent="0.25">
      <c r="A90" s="37">
        <v>41704</v>
      </c>
      <c r="B90" s="38">
        <v>3.8918981481481485E-2</v>
      </c>
      <c r="C90">
        <v>15.07</v>
      </c>
      <c r="D90">
        <v>4.53E-2</v>
      </c>
      <c r="E90">
        <v>452.73666100000003</v>
      </c>
      <c r="F90">
        <v>5</v>
      </c>
      <c r="G90">
        <v>-8.1999999999999993</v>
      </c>
      <c r="H90">
        <v>-67.599999999999994</v>
      </c>
      <c r="I90"/>
      <c r="J90">
        <v>0.1</v>
      </c>
      <c r="K90">
        <v>0.87429999999999997</v>
      </c>
      <c r="L90">
        <v>13.1759</v>
      </c>
      <c r="M90">
        <v>3.9600000000000003E-2</v>
      </c>
      <c r="N90">
        <v>4.3715999999999999</v>
      </c>
      <c r="O90">
        <v>0</v>
      </c>
      <c r="P90">
        <v>4.4000000000000004</v>
      </c>
      <c r="Q90">
        <v>3.3544999999999998</v>
      </c>
      <c r="R90">
        <v>0</v>
      </c>
      <c r="S90">
        <v>3.4</v>
      </c>
      <c r="T90">
        <v>0</v>
      </c>
      <c r="U90"/>
      <c r="V90"/>
      <c r="W90">
        <v>0</v>
      </c>
      <c r="X90">
        <v>8.7400000000000005E-2</v>
      </c>
      <c r="Y90">
        <v>12.3</v>
      </c>
      <c r="Z90">
        <v>847</v>
      </c>
      <c r="AA90">
        <v>869</v>
      </c>
      <c r="AB90">
        <v>797</v>
      </c>
      <c r="AC90">
        <v>56</v>
      </c>
      <c r="AD90">
        <v>10.49</v>
      </c>
      <c r="AE90">
        <v>0.24</v>
      </c>
      <c r="AF90">
        <v>980</v>
      </c>
      <c r="AG90">
        <v>-5</v>
      </c>
      <c r="AH90">
        <v>12</v>
      </c>
      <c r="AI90">
        <v>18</v>
      </c>
      <c r="AJ90">
        <v>190</v>
      </c>
      <c r="AK90">
        <v>190.2</v>
      </c>
      <c r="AL90">
        <v>7</v>
      </c>
      <c r="AM90">
        <v>195</v>
      </c>
      <c r="AN90" t="s">
        <v>155</v>
      </c>
      <c r="AO90">
        <v>1</v>
      </c>
      <c r="AP90" s="39">
        <v>0.70549768518518519</v>
      </c>
      <c r="AQ90">
        <v>47.164287999999999</v>
      </c>
      <c r="AR90">
        <v>-88.488114999999993</v>
      </c>
      <c r="AS90">
        <v>321.8</v>
      </c>
      <c r="AT90">
        <v>27.5</v>
      </c>
      <c r="AU90">
        <v>12</v>
      </c>
      <c r="AV90">
        <v>8</v>
      </c>
      <c r="AW90" t="s">
        <v>427</v>
      </c>
      <c r="AX90">
        <v>1.7605</v>
      </c>
      <c r="AY90">
        <v>1.2789999999999999</v>
      </c>
      <c r="AZ90">
        <v>2.2999999999999998</v>
      </c>
      <c r="BA90">
        <v>14.048999999999999</v>
      </c>
      <c r="BB90">
        <v>14.13</v>
      </c>
      <c r="BC90">
        <v>1.01</v>
      </c>
      <c r="BD90">
        <v>14.375</v>
      </c>
      <c r="BE90">
        <v>3026.0030000000002</v>
      </c>
      <c r="BF90">
        <v>5.7859999999999996</v>
      </c>
      <c r="BG90">
        <v>0.105</v>
      </c>
      <c r="BH90">
        <v>0</v>
      </c>
      <c r="BI90">
        <v>0.105</v>
      </c>
      <c r="BJ90">
        <v>8.1000000000000003E-2</v>
      </c>
      <c r="BK90">
        <v>0</v>
      </c>
      <c r="BL90">
        <v>8.1000000000000003E-2</v>
      </c>
      <c r="BM90">
        <v>0</v>
      </c>
      <c r="BN90"/>
      <c r="BO90"/>
      <c r="BP90"/>
      <c r="BQ90">
        <v>14.6</v>
      </c>
      <c r="BR90">
        <v>0.26530599999999999</v>
      </c>
      <c r="BS90">
        <v>0.27841399999999999</v>
      </c>
      <c r="BT90">
        <v>1.2999999999999999E-2</v>
      </c>
      <c r="BU90">
        <v>6.3865790000000002</v>
      </c>
      <c r="BV90">
        <v>5.5961214000000004</v>
      </c>
      <c r="BW90" s="4">
        <f t="shared" si="14"/>
        <v>1.6873341717999999</v>
      </c>
      <c r="BY90" s="4">
        <f t="shared" si="15"/>
        <v>14714.669612539352</v>
      </c>
      <c r="BZ90" s="4">
        <f t="shared" si="16"/>
        <v>28.135820875971596</v>
      </c>
      <c r="CA90" s="4">
        <f t="shared" si="17"/>
        <v>0.39388204129859999</v>
      </c>
      <c r="CB90" s="4">
        <f t="shared" si="18"/>
        <v>0</v>
      </c>
    </row>
    <row r="91" spans="1:80" x14ac:dyDescent="0.25">
      <c r="A91" s="37">
        <v>41704</v>
      </c>
      <c r="B91" s="38">
        <v>3.8930555555555559E-2</v>
      </c>
      <c r="C91">
        <v>15.07</v>
      </c>
      <c r="D91">
        <v>4.2000000000000003E-2</v>
      </c>
      <c r="E91">
        <v>420</v>
      </c>
      <c r="F91">
        <v>4.5999999999999996</v>
      </c>
      <c r="G91">
        <v>-4.5999999999999996</v>
      </c>
      <c r="H91">
        <v>-60.3</v>
      </c>
      <c r="I91"/>
      <c r="J91">
        <v>0.1</v>
      </c>
      <c r="K91">
        <v>0.87439999999999996</v>
      </c>
      <c r="L91">
        <v>13.177199999999999</v>
      </c>
      <c r="M91">
        <v>3.6700000000000003E-2</v>
      </c>
      <c r="N91">
        <v>4.0152000000000001</v>
      </c>
      <c r="O91">
        <v>0</v>
      </c>
      <c r="P91">
        <v>4</v>
      </c>
      <c r="Q91">
        <v>3.081</v>
      </c>
      <c r="R91">
        <v>0</v>
      </c>
      <c r="S91">
        <v>3.1</v>
      </c>
      <c r="T91">
        <v>0</v>
      </c>
      <c r="U91"/>
      <c r="V91"/>
      <c r="W91">
        <v>0</v>
      </c>
      <c r="X91">
        <v>8.7400000000000005E-2</v>
      </c>
      <c r="Y91">
        <v>12.2</v>
      </c>
      <c r="Z91">
        <v>847</v>
      </c>
      <c r="AA91">
        <v>870</v>
      </c>
      <c r="AB91">
        <v>798</v>
      </c>
      <c r="AC91">
        <v>56</v>
      </c>
      <c r="AD91">
        <v>10.49</v>
      </c>
      <c r="AE91">
        <v>0.24</v>
      </c>
      <c r="AF91">
        <v>980</v>
      </c>
      <c r="AG91">
        <v>-5</v>
      </c>
      <c r="AH91">
        <v>12</v>
      </c>
      <c r="AI91">
        <v>18</v>
      </c>
      <c r="AJ91">
        <v>190</v>
      </c>
      <c r="AK91">
        <v>191</v>
      </c>
      <c r="AL91">
        <v>7.2</v>
      </c>
      <c r="AM91">
        <v>195</v>
      </c>
      <c r="AN91" t="s">
        <v>155</v>
      </c>
      <c r="AO91">
        <v>1</v>
      </c>
      <c r="AP91" s="39">
        <v>0.70550925925925922</v>
      </c>
      <c r="AQ91">
        <v>47.164276999999998</v>
      </c>
      <c r="AR91">
        <v>-88.488260999999994</v>
      </c>
      <c r="AS91">
        <v>322</v>
      </c>
      <c r="AT91">
        <v>25.1</v>
      </c>
      <c r="AU91">
        <v>12</v>
      </c>
      <c r="AV91">
        <v>8</v>
      </c>
      <c r="AW91" t="s">
        <v>427</v>
      </c>
      <c r="AX91">
        <v>1.8</v>
      </c>
      <c r="AY91">
        <v>1.2</v>
      </c>
      <c r="AZ91">
        <v>2.2395</v>
      </c>
      <c r="BA91">
        <v>14.048999999999999</v>
      </c>
      <c r="BB91">
        <v>14.13</v>
      </c>
      <c r="BC91">
        <v>1.01</v>
      </c>
      <c r="BD91">
        <v>14.364000000000001</v>
      </c>
      <c r="BE91">
        <v>3026.66</v>
      </c>
      <c r="BF91">
        <v>5.3689999999999998</v>
      </c>
      <c r="BG91">
        <v>9.7000000000000003E-2</v>
      </c>
      <c r="BH91">
        <v>0</v>
      </c>
      <c r="BI91">
        <v>9.7000000000000003E-2</v>
      </c>
      <c r="BJ91">
        <v>7.3999999999999996E-2</v>
      </c>
      <c r="BK91">
        <v>0</v>
      </c>
      <c r="BL91">
        <v>7.3999999999999996E-2</v>
      </c>
      <c r="BM91">
        <v>0</v>
      </c>
      <c r="BN91"/>
      <c r="BO91"/>
      <c r="BP91"/>
      <c r="BQ91">
        <v>14.603</v>
      </c>
      <c r="BR91">
        <v>0.23303499999999999</v>
      </c>
      <c r="BS91">
        <v>0.28020699999999998</v>
      </c>
      <c r="BT91">
        <v>1.2999999999999999E-2</v>
      </c>
      <c r="BU91">
        <v>5.6097349999999997</v>
      </c>
      <c r="BV91">
        <v>5.6321607</v>
      </c>
      <c r="BW91" s="4">
        <f t="shared" si="14"/>
        <v>1.4820919869999998</v>
      </c>
      <c r="BY91" s="4">
        <f t="shared" si="15"/>
        <v>12927.628271425137</v>
      </c>
      <c r="BZ91" s="4">
        <f t="shared" si="16"/>
        <v>22.932353217500999</v>
      </c>
      <c r="CA91" s="4">
        <f t="shared" si="17"/>
        <v>0.31607266494599995</v>
      </c>
      <c r="CB91" s="4">
        <f t="shared" si="18"/>
        <v>0</v>
      </c>
    </row>
    <row r="92" spans="1:80" x14ac:dyDescent="0.25">
      <c r="A92" s="37">
        <v>41704</v>
      </c>
      <c r="B92" s="38">
        <v>3.8942129629629632E-2</v>
      </c>
      <c r="C92">
        <v>15.151999999999999</v>
      </c>
      <c r="D92">
        <v>4.2000000000000003E-2</v>
      </c>
      <c r="E92">
        <v>420</v>
      </c>
      <c r="F92">
        <v>4.2</v>
      </c>
      <c r="G92">
        <v>-4.5999999999999996</v>
      </c>
      <c r="H92">
        <v>-59.1</v>
      </c>
      <c r="I92"/>
      <c r="J92">
        <v>0.1</v>
      </c>
      <c r="K92">
        <v>0.87390000000000001</v>
      </c>
      <c r="L92">
        <v>13.240600000000001</v>
      </c>
      <c r="M92">
        <v>3.6700000000000003E-2</v>
      </c>
      <c r="N92">
        <v>3.6280000000000001</v>
      </c>
      <c r="O92">
        <v>0</v>
      </c>
      <c r="P92">
        <v>3.6</v>
      </c>
      <c r="Q92">
        <v>2.7839</v>
      </c>
      <c r="R92">
        <v>0</v>
      </c>
      <c r="S92">
        <v>2.8</v>
      </c>
      <c r="T92">
        <v>0</v>
      </c>
      <c r="U92"/>
      <c r="V92"/>
      <c r="W92">
        <v>0</v>
      </c>
      <c r="X92">
        <v>8.7400000000000005E-2</v>
      </c>
      <c r="Y92">
        <v>12.3</v>
      </c>
      <c r="Z92">
        <v>846</v>
      </c>
      <c r="AA92">
        <v>870</v>
      </c>
      <c r="AB92">
        <v>796</v>
      </c>
      <c r="AC92">
        <v>56</v>
      </c>
      <c r="AD92">
        <v>10.49</v>
      </c>
      <c r="AE92">
        <v>0.24</v>
      </c>
      <c r="AF92">
        <v>980</v>
      </c>
      <c r="AG92">
        <v>-5</v>
      </c>
      <c r="AH92">
        <v>12</v>
      </c>
      <c r="AI92">
        <v>18</v>
      </c>
      <c r="AJ92">
        <v>190</v>
      </c>
      <c r="AK92">
        <v>191</v>
      </c>
      <c r="AL92">
        <v>7.4</v>
      </c>
      <c r="AM92">
        <v>195</v>
      </c>
      <c r="AN92" t="s">
        <v>155</v>
      </c>
      <c r="AO92">
        <v>1</v>
      </c>
      <c r="AP92" s="39">
        <v>0.70552083333333337</v>
      </c>
      <c r="AQ92">
        <v>47.164284000000002</v>
      </c>
      <c r="AR92">
        <v>-88.488397000000006</v>
      </c>
      <c r="AS92">
        <v>322.10000000000002</v>
      </c>
      <c r="AT92">
        <v>23.4</v>
      </c>
      <c r="AU92">
        <v>12</v>
      </c>
      <c r="AV92">
        <v>8</v>
      </c>
      <c r="AW92" t="s">
        <v>427</v>
      </c>
      <c r="AX92">
        <v>1.8605</v>
      </c>
      <c r="AY92">
        <v>1.4419999999999999</v>
      </c>
      <c r="AZ92">
        <v>2.4420000000000002</v>
      </c>
      <c r="BA92">
        <v>14.048999999999999</v>
      </c>
      <c r="BB92">
        <v>14.06</v>
      </c>
      <c r="BC92">
        <v>1</v>
      </c>
      <c r="BD92">
        <v>14.436</v>
      </c>
      <c r="BE92">
        <v>3026.6610000000001</v>
      </c>
      <c r="BF92">
        <v>5.34</v>
      </c>
      <c r="BG92">
        <v>8.6999999999999994E-2</v>
      </c>
      <c r="BH92">
        <v>0</v>
      </c>
      <c r="BI92">
        <v>8.6999999999999994E-2</v>
      </c>
      <c r="BJ92">
        <v>6.7000000000000004E-2</v>
      </c>
      <c r="BK92">
        <v>0</v>
      </c>
      <c r="BL92">
        <v>6.7000000000000004E-2</v>
      </c>
      <c r="BM92">
        <v>0</v>
      </c>
      <c r="BN92"/>
      <c r="BO92"/>
      <c r="BP92"/>
      <c r="BQ92">
        <v>14.523999999999999</v>
      </c>
      <c r="BR92">
        <v>0.24321000000000001</v>
      </c>
      <c r="BS92">
        <v>0.28079300000000001</v>
      </c>
      <c r="BT92">
        <v>1.2999999999999999E-2</v>
      </c>
      <c r="BU92">
        <v>5.854673</v>
      </c>
      <c r="BV92">
        <v>5.6439393000000004</v>
      </c>
      <c r="BW92" s="4">
        <f t="shared" si="14"/>
        <v>1.5468046065999999</v>
      </c>
      <c r="BY92" s="4">
        <f t="shared" si="15"/>
        <v>13492.092086619874</v>
      </c>
      <c r="BZ92" s="4">
        <f t="shared" si="16"/>
        <v>23.804374438547995</v>
      </c>
      <c r="CA92" s="4">
        <f t="shared" si="17"/>
        <v>0.29866911748739999</v>
      </c>
      <c r="CB92" s="4">
        <f t="shared" si="18"/>
        <v>0</v>
      </c>
    </row>
    <row r="93" spans="1:80" x14ac:dyDescent="0.25">
      <c r="A93" s="37">
        <v>41704</v>
      </c>
      <c r="B93" s="38">
        <v>3.8953703703703706E-2</v>
      </c>
      <c r="C93">
        <v>15.122999999999999</v>
      </c>
      <c r="D93">
        <v>0.30819999999999997</v>
      </c>
      <c r="E93">
        <v>3082.1374049999999</v>
      </c>
      <c r="F93">
        <v>3.5</v>
      </c>
      <c r="G93">
        <v>-4.5999999999999996</v>
      </c>
      <c r="H93">
        <v>-2.6</v>
      </c>
      <c r="I93"/>
      <c r="J93">
        <v>0.1</v>
      </c>
      <c r="K93">
        <v>0.87170000000000003</v>
      </c>
      <c r="L93">
        <v>13.1829</v>
      </c>
      <c r="M93">
        <v>0.26869999999999999</v>
      </c>
      <c r="N93">
        <v>3.0508999999999999</v>
      </c>
      <c r="O93">
        <v>0</v>
      </c>
      <c r="P93">
        <v>3.1</v>
      </c>
      <c r="Q93">
        <v>2.3411</v>
      </c>
      <c r="R93">
        <v>0</v>
      </c>
      <c r="S93">
        <v>2.2999999999999998</v>
      </c>
      <c r="T93">
        <v>0</v>
      </c>
      <c r="U93"/>
      <c r="V93"/>
      <c r="W93">
        <v>0</v>
      </c>
      <c r="X93">
        <v>8.72E-2</v>
      </c>
      <c r="Y93">
        <v>12.3</v>
      </c>
      <c r="Z93">
        <v>847</v>
      </c>
      <c r="AA93">
        <v>870</v>
      </c>
      <c r="AB93">
        <v>796</v>
      </c>
      <c r="AC93">
        <v>56</v>
      </c>
      <c r="AD93">
        <v>10.49</v>
      </c>
      <c r="AE93">
        <v>0.24</v>
      </c>
      <c r="AF93">
        <v>980</v>
      </c>
      <c r="AG93">
        <v>-5</v>
      </c>
      <c r="AH93">
        <v>12</v>
      </c>
      <c r="AI93">
        <v>18</v>
      </c>
      <c r="AJ93">
        <v>190</v>
      </c>
      <c r="AK93">
        <v>190.8</v>
      </c>
      <c r="AL93">
        <v>7.2</v>
      </c>
      <c r="AM93">
        <v>195</v>
      </c>
      <c r="AN93" t="s">
        <v>155</v>
      </c>
      <c r="AO93">
        <v>1</v>
      </c>
      <c r="AP93" s="39">
        <v>0.7055324074074073</v>
      </c>
      <c r="AQ93">
        <v>47.164299999999997</v>
      </c>
      <c r="AR93">
        <v>-88.488521000000006</v>
      </c>
      <c r="AS93">
        <v>321.8</v>
      </c>
      <c r="AT93">
        <v>22.4</v>
      </c>
      <c r="AU93">
        <v>12</v>
      </c>
      <c r="AV93">
        <v>8</v>
      </c>
      <c r="AW93" t="s">
        <v>427</v>
      </c>
      <c r="AX93">
        <v>1.9604999999999999</v>
      </c>
      <c r="AY93">
        <v>1.7210000000000001</v>
      </c>
      <c r="AZ93">
        <v>2.7210000000000001</v>
      </c>
      <c r="BA93">
        <v>14.048999999999999</v>
      </c>
      <c r="BB93">
        <v>13.83</v>
      </c>
      <c r="BC93">
        <v>0.98</v>
      </c>
      <c r="BD93">
        <v>14.718999999999999</v>
      </c>
      <c r="BE93">
        <v>2974.306</v>
      </c>
      <c r="BF93">
        <v>38.58</v>
      </c>
      <c r="BG93">
        <v>7.1999999999999995E-2</v>
      </c>
      <c r="BH93">
        <v>0</v>
      </c>
      <c r="BI93">
        <v>7.1999999999999995E-2</v>
      </c>
      <c r="BJ93">
        <v>5.5E-2</v>
      </c>
      <c r="BK93">
        <v>0</v>
      </c>
      <c r="BL93">
        <v>5.5E-2</v>
      </c>
      <c r="BM93">
        <v>0</v>
      </c>
      <c r="BN93"/>
      <c r="BO93"/>
      <c r="BP93"/>
      <c r="BQ93">
        <v>14.3</v>
      </c>
      <c r="BR93">
        <v>0.27072600000000002</v>
      </c>
      <c r="BS93">
        <v>0.28062100000000001</v>
      </c>
      <c r="BT93">
        <v>1.3207E-2</v>
      </c>
      <c r="BU93">
        <v>6.5170519999999996</v>
      </c>
      <c r="BV93">
        <v>5.6404820999999998</v>
      </c>
      <c r="BW93" s="4">
        <f t="shared" si="14"/>
        <v>1.7218051383999999</v>
      </c>
      <c r="BY93" s="4">
        <f t="shared" si="15"/>
        <v>14758.754407705394</v>
      </c>
      <c r="BZ93" s="4">
        <f t="shared" si="16"/>
        <v>191.43717729422397</v>
      </c>
      <c r="CA93" s="4">
        <f t="shared" si="17"/>
        <v>0.27291458660399998</v>
      </c>
      <c r="CB93" s="4">
        <f t="shared" si="18"/>
        <v>0</v>
      </c>
    </row>
    <row r="94" spans="1:80" x14ac:dyDescent="0.25">
      <c r="A94" s="37">
        <v>41704</v>
      </c>
      <c r="B94" s="38">
        <v>3.8965277777777779E-2</v>
      </c>
      <c r="C94">
        <v>14.846</v>
      </c>
      <c r="D94">
        <v>0.84730000000000005</v>
      </c>
      <c r="E94">
        <v>8472.8746929999998</v>
      </c>
      <c r="F94">
        <v>3.5</v>
      </c>
      <c r="G94">
        <v>-4.2</v>
      </c>
      <c r="H94">
        <v>161.9</v>
      </c>
      <c r="I94"/>
      <c r="J94">
        <v>0.1</v>
      </c>
      <c r="K94">
        <v>0.86890000000000001</v>
      </c>
      <c r="L94">
        <v>12.9001</v>
      </c>
      <c r="M94">
        <v>0.73619999999999997</v>
      </c>
      <c r="N94">
        <v>3.0552000000000001</v>
      </c>
      <c r="O94">
        <v>0</v>
      </c>
      <c r="P94">
        <v>3.1</v>
      </c>
      <c r="Q94">
        <v>2.3443999999999998</v>
      </c>
      <c r="R94">
        <v>0</v>
      </c>
      <c r="S94">
        <v>2.2999999999999998</v>
      </c>
      <c r="T94">
        <v>161.929</v>
      </c>
      <c r="U94"/>
      <c r="V94"/>
      <c r="W94">
        <v>0</v>
      </c>
      <c r="X94">
        <v>8.6900000000000005E-2</v>
      </c>
      <c r="Y94">
        <v>12.3</v>
      </c>
      <c r="Z94">
        <v>847</v>
      </c>
      <c r="AA94">
        <v>869</v>
      </c>
      <c r="AB94">
        <v>795</v>
      </c>
      <c r="AC94">
        <v>56</v>
      </c>
      <c r="AD94">
        <v>10.49</v>
      </c>
      <c r="AE94">
        <v>0.24</v>
      </c>
      <c r="AF94">
        <v>980</v>
      </c>
      <c r="AG94">
        <v>-5</v>
      </c>
      <c r="AH94">
        <v>12.207000000000001</v>
      </c>
      <c r="AI94">
        <v>18</v>
      </c>
      <c r="AJ94">
        <v>190</v>
      </c>
      <c r="AK94">
        <v>190</v>
      </c>
      <c r="AL94">
        <v>7.1</v>
      </c>
      <c r="AM94">
        <v>195</v>
      </c>
      <c r="AN94" t="s">
        <v>155</v>
      </c>
      <c r="AO94">
        <v>1</v>
      </c>
      <c r="AP94" s="39">
        <v>0.70554398148148145</v>
      </c>
      <c r="AQ94">
        <v>47.164318000000002</v>
      </c>
      <c r="AR94">
        <v>-88.488637999999995</v>
      </c>
      <c r="AS94">
        <v>321.5</v>
      </c>
      <c r="AT94">
        <v>21.5</v>
      </c>
      <c r="AU94">
        <v>12</v>
      </c>
      <c r="AV94">
        <v>8</v>
      </c>
      <c r="AW94" t="s">
        <v>427</v>
      </c>
      <c r="AX94">
        <v>2.121</v>
      </c>
      <c r="AY94">
        <v>1.921</v>
      </c>
      <c r="AZ94">
        <v>2.9209999999999998</v>
      </c>
      <c r="BA94">
        <v>14.048999999999999</v>
      </c>
      <c r="BB94">
        <v>13.53</v>
      </c>
      <c r="BC94">
        <v>0.96</v>
      </c>
      <c r="BD94">
        <v>15.083</v>
      </c>
      <c r="BE94">
        <v>2867.5140000000001</v>
      </c>
      <c r="BF94">
        <v>104.16200000000001</v>
      </c>
      <c r="BG94">
        <v>7.0999999999999994E-2</v>
      </c>
      <c r="BH94">
        <v>0</v>
      </c>
      <c r="BI94">
        <v>7.0999999999999994E-2</v>
      </c>
      <c r="BJ94">
        <v>5.5E-2</v>
      </c>
      <c r="BK94">
        <v>0</v>
      </c>
      <c r="BL94">
        <v>5.5E-2</v>
      </c>
      <c r="BM94">
        <v>1.1893</v>
      </c>
      <c r="BN94"/>
      <c r="BO94"/>
      <c r="BP94"/>
      <c r="BQ94">
        <v>14.044</v>
      </c>
      <c r="BR94">
        <v>0.30425099999999999</v>
      </c>
      <c r="BS94">
        <v>0.28237899999999999</v>
      </c>
      <c r="BT94">
        <v>1.3793E-2</v>
      </c>
      <c r="BU94">
        <v>7.3240829999999999</v>
      </c>
      <c r="BV94">
        <v>5.6758179000000002</v>
      </c>
      <c r="BW94" s="4">
        <f t="shared" si="14"/>
        <v>1.9350227285999999</v>
      </c>
      <c r="BY94" s="4">
        <f t="shared" si="15"/>
        <v>15990.854684898646</v>
      </c>
      <c r="BZ94" s="4">
        <f t="shared" si="16"/>
        <v>580.86530900578441</v>
      </c>
      <c r="CA94" s="4">
        <f t="shared" si="17"/>
        <v>0.306710623791</v>
      </c>
      <c r="CB94" s="4">
        <f t="shared" si="18"/>
        <v>6.6321989977206597</v>
      </c>
    </row>
    <row r="95" spans="1:80" x14ac:dyDescent="0.25">
      <c r="A95" s="37">
        <v>41704</v>
      </c>
      <c r="B95" s="38">
        <v>3.8976851851851853E-2</v>
      </c>
      <c r="C95">
        <v>14.51</v>
      </c>
      <c r="D95">
        <v>1.2258</v>
      </c>
      <c r="E95">
        <v>12258.251459999999</v>
      </c>
      <c r="F95">
        <v>3.7</v>
      </c>
      <c r="G95">
        <v>3.7</v>
      </c>
      <c r="H95">
        <v>181</v>
      </c>
      <c r="I95"/>
      <c r="J95">
        <v>0.1</v>
      </c>
      <c r="K95">
        <v>0.86819999999999997</v>
      </c>
      <c r="L95">
        <v>12.597300000000001</v>
      </c>
      <c r="M95">
        <v>1.0642</v>
      </c>
      <c r="N95">
        <v>3.2122999999999999</v>
      </c>
      <c r="O95">
        <v>3.2122999999999999</v>
      </c>
      <c r="P95">
        <v>6.4</v>
      </c>
      <c r="Q95">
        <v>2.4649000000000001</v>
      </c>
      <c r="R95">
        <v>2.4649000000000001</v>
      </c>
      <c r="S95">
        <v>4.9000000000000004</v>
      </c>
      <c r="T95">
        <v>181.02760000000001</v>
      </c>
      <c r="U95"/>
      <c r="V95"/>
      <c r="W95">
        <v>0</v>
      </c>
      <c r="X95">
        <v>8.6800000000000002E-2</v>
      </c>
      <c r="Y95">
        <v>12.3</v>
      </c>
      <c r="Z95">
        <v>846</v>
      </c>
      <c r="AA95">
        <v>870</v>
      </c>
      <c r="AB95">
        <v>794</v>
      </c>
      <c r="AC95">
        <v>56</v>
      </c>
      <c r="AD95">
        <v>10.49</v>
      </c>
      <c r="AE95">
        <v>0.24</v>
      </c>
      <c r="AF95">
        <v>980</v>
      </c>
      <c r="AG95">
        <v>-5</v>
      </c>
      <c r="AH95">
        <v>13</v>
      </c>
      <c r="AI95">
        <v>18</v>
      </c>
      <c r="AJ95">
        <v>190</v>
      </c>
      <c r="AK95">
        <v>190</v>
      </c>
      <c r="AL95">
        <v>7.2</v>
      </c>
      <c r="AM95">
        <v>195</v>
      </c>
      <c r="AN95" t="s">
        <v>155</v>
      </c>
      <c r="AO95">
        <v>1</v>
      </c>
      <c r="AP95" s="39">
        <v>0.7055555555555556</v>
      </c>
      <c r="AQ95">
        <v>47.164340000000003</v>
      </c>
      <c r="AR95">
        <v>-88.488757000000007</v>
      </c>
      <c r="AS95">
        <v>321.8</v>
      </c>
      <c r="AT95">
        <v>21.3</v>
      </c>
      <c r="AU95">
        <v>12</v>
      </c>
      <c r="AV95">
        <v>8</v>
      </c>
      <c r="AW95" t="s">
        <v>427</v>
      </c>
      <c r="AX95">
        <v>2.2000000000000002</v>
      </c>
      <c r="AY95">
        <v>2</v>
      </c>
      <c r="AZ95">
        <v>3.0605000000000002</v>
      </c>
      <c r="BA95">
        <v>14.048999999999999</v>
      </c>
      <c r="BB95">
        <v>13.45</v>
      </c>
      <c r="BC95">
        <v>0.96</v>
      </c>
      <c r="BD95">
        <v>15.183999999999999</v>
      </c>
      <c r="BE95">
        <v>2794.6260000000002</v>
      </c>
      <c r="BF95">
        <v>150.26599999999999</v>
      </c>
      <c r="BG95">
        <v>7.4999999999999997E-2</v>
      </c>
      <c r="BH95">
        <v>7.4999999999999997E-2</v>
      </c>
      <c r="BI95">
        <v>0.14899999999999999</v>
      </c>
      <c r="BJ95">
        <v>5.7000000000000002E-2</v>
      </c>
      <c r="BK95">
        <v>5.7000000000000002E-2</v>
      </c>
      <c r="BL95">
        <v>0.115</v>
      </c>
      <c r="BM95">
        <v>1.327</v>
      </c>
      <c r="BN95"/>
      <c r="BO95"/>
      <c r="BP95"/>
      <c r="BQ95">
        <v>14.004</v>
      </c>
      <c r="BR95">
        <v>0.38213999999999998</v>
      </c>
      <c r="BS95">
        <v>0.28020699999999998</v>
      </c>
      <c r="BT95">
        <v>1.2999999999999999E-2</v>
      </c>
      <c r="BU95">
        <v>9.1990649999999992</v>
      </c>
      <c r="BV95">
        <v>5.6321607</v>
      </c>
      <c r="BW95" s="4">
        <f t="shared" si="14"/>
        <v>2.4303929729999996</v>
      </c>
      <c r="BY95" s="4">
        <f t="shared" si="15"/>
        <v>19574.030255478967</v>
      </c>
      <c r="BZ95" s="4">
        <f t="shared" si="16"/>
        <v>1052.488322362206</v>
      </c>
      <c r="CA95" s="4">
        <f t="shared" si="17"/>
        <v>0.39923758118699998</v>
      </c>
      <c r="CB95" s="4">
        <f t="shared" si="18"/>
        <v>9.2945310567569983</v>
      </c>
    </row>
    <row r="96" spans="1:80" x14ac:dyDescent="0.25">
      <c r="A96" s="37">
        <v>41704</v>
      </c>
      <c r="B96" s="38">
        <v>3.8988425925925926E-2</v>
      </c>
      <c r="C96">
        <v>14.51</v>
      </c>
      <c r="D96">
        <v>1.3077000000000001</v>
      </c>
      <c r="E96">
        <v>13077.085429999999</v>
      </c>
      <c r="F96">
        <v>3.7</v>
      </c>
      <c r="G96">
        <v>3.7</v>
      </c>
      <c r="H96">
        <v>188.8</v>
      </c>
      <c r="I96"/>
      <c r="J96">
        <v>0.1</v>
      </c>
      <c r="K96">
        <v>0.86739999999999995</v>
      </c>
      <c r="L96">
        <v>12.5863</v>
      </c>
      <c r="M96">
        <v>1.1343000000000001</v>
      </c>
      <c r="N96">
        <v>3.2094999999999998</v>
      </c>
      <c r="O96">
        <v>3.2017000000000002</v>
      </c>
      <c r="P96">
        <v>6.4</v>
      </c>
      <c r="Q96">
        <v>2.4628000000000001</v>
      </c>
      <c r="R96">
        <v>2.4569000000000001</v>
      </c>
      <c r="S96">
        <v>4.9000000000000004</v>
      </c>
      <c r="T96">
        <v>188.75370000000001</v>
      </c>
      <c r="U96"/>
      <c r="V96"/>
      <c r="W96">
        <v>0</v>
      </c>
      <c r="X96">
        <v>8.6699999999999999E-2</v>
      </c>
      <c r="Y96">
        <v>12.2</v>
      </c>
      <c r="Z96">
        <v>847</v>
      </c>
      <c r="AA96">
        <v>870</v>
      </c>
      <c r="AB96">
        <v>794</v>
      </c>
      <c r="AC96">
        <v>56</v>
      </c>
      <c r="AD96">
        <v>10.49</v>
      </c>
      <c r="AE96">
        <v>0.24</v>
      </c>
      <c r="AF96">
        <v>980</v>
      </c>
      <c r="AG96">
        <v>-5</v>
      </c>
      <c r="AH96">
        <v>13</v>
      </c>
      <c r="AI96">
        <v>18</v>
      </c>
      <c r="AJ96">
        <v>190</v>
      </c>
      <c r="AK96">
        <v>190</v>
      </c>
      <c r="AL96">
        <v>7.1</v>
      </c>
      <c r="AM96">
        <v>195</v>
      </c>
      <c r="AN96" t="s">
        <v>155</v>
      </c>
      <c r="AO96">
        <v>1</v>
      </c>
      <c r="AP96" s="39">
        <v>0.70556712962962964</v>
      </c>
      <c r="AQ96">
        <v>47.164358</v>
      </c>
      <c r="AR96">
        <v>-88.488882000000004</v>
      </c>
      <c r="AS96">
        <v>322</v>
      </c>
      <c r="AT96">
        <v>22</v>
      </c>
      <c r="AU96">
        <v>12</v>
      </c>
      <c r="AV96">
        <v>8</v>
      </c>
      <c r="AW96" t="s">
        <v>427</v>
      </c>
      <c r="AX96">
        <v>2.2000000000000002</v>
      </c>
      <c r="AY96">
        <v>1.818681</v>
      </c>
      <c r="AZ96">
        <v>3.1</v>
      </c>
      <c r="BA96">
        <v>14.048999999999999</v>
      </c>
      <c r="BB96">
        <v>13.37</v>
      </c>
      <c r="BC96">
        <v>0.95</v>
      </c>
      <c r="BD96">
        <v>15.284000000000001</v>
      </c>
      <c r="BE96">
        <v>2779.9810000000002</v>
      </c>
      <c r="BF96">
        <v>159.464</v>
      </c>
      <c r="BG96">
        <v>7.3999999999999996E-2</v>
      </c>
      <c r="BH96">
        <v>7.3999999999999996E-2</v>
      </c>
      <c r="BI96">
        <v>0.14799999999999999</v>
      </c>
      <c r="BJ96">
        <v>5.7000000000000002E-2</v>
      </c>
      <c r="BK96">
        <v>5.7000000000000002E-2</v>
      </c>
      <c r="BL96">
        <v>0.114</v>
      </c>
      <c r="BM96">
        <v>1.3774999999999999</v>
      </c>
      <c r="BN96"/>
      <c r="BO96"/>
      <c r="BP96"/>
      <c r="BQ96">
        <v>13.930999999999999</v>
      </c>
      <c r="BR96">
        <v>0.39903499999999997</v>
      </c>
      <c r="BS96">
        <v>0.281414</v>
      </c>
      <c r="BT96">
        <v>1.3207E-2</v>
      </c>
      <c r="BU96">
        <v>9.6057699999999997</v>
      </c>
      <c r="BV96">
        <v>5.6564214000000002</v>
      </c>
      <c r="BW96" s="4">
        <f t="shared" si="14"/>
        <v>2.5378444339999997</v>
      </c>
      <c r="BY96" s="4">
        <f t="shared" si="15"/>
        <v>20332.31755000772</v>
      </c>
      <c r="BZ96" s="4">
        <f t="shared" si="16"/>
        <v>1166.2931098429917</v>
      </c>
      <c r="CA96" s="4">
        <f t="shared" si="17"/>
        <v>0.41688849684599999</v>
      </c>
      <c r="CB96" s="4">
        <f t="shared" si="18"/>
        <v>10.074805340445</v>
      </c>
    </row>
    <row r="97" spans="1:80" x14ac:dyDescent="0.25">
      <c r="A97" s="37">
        <v>41704</v>
      </c>
      <c r="B97" s="38">
        <v>3.9E-2</v>
      </c>
      <c r="C97">
        <v>14.368</v>
      </c>
      <c r="D97">
        <v>1.5148999999999999</v>
      </c>
      <c r="E97">
        <v>15149.31631</v>
      </c>
      <c r="F97">
        <v>3.7</v>
      </c>
      <c r="G97">
        <v>3.5</v>
      </c>
      <c r="H97">
        <v>257.39999999999998</v>
      </c>
      <c r="I97"/>
      <c r="J97">
        <v>0.1</v>
      </c>
      <c r="K97">
        <v>0.86660000000000004</v>
      </c>
      <c r="L97">
        <v>12.4514</v>
      </c>
      <c r="M97">
        <v>1.3129</v>
      </c>
      <c r="N97">
        <v>3.2065000000000001</v>
      </c>
      <c r="O97">
        <v>2.9912000000000001</v>
      </c>
      <c r="P97">
        <v>6.2</v>
      </c>
      <c r="Q97">
        <v>2.4605000000000001</v>
      </c>
      <c r="R97">
        <v>2.2953000000000001</v>
      </c>
      <c r="S97">
        <v>4.8</v>
      </c>
      <c r="T97">
        <v>257.42140000000001</v>
      </c>
      <c r="U97"/>
      <c r="V97"/>
      <c r="W97">
        <v>0</v>
      </c>
      <c r="X97">
        <v>8.6699999999999999E-2</v>
      </c>
      <c r="Y97">
        <v>12.3</v>
      </c>
      <c r="Z97">
        <v>846</v>
      </c>
      <c r="AA97">
        <v>870</v>
      </c>
      <c r="AB97">
        <v>793</v>
      </c>
      <c r="AC97">
        <v>56</v>
      </c>
      <c r="AD97">
        <v>10.49</v>
      </c>
      <c r="AE97">
        <v>0.24</v>
      </c>
      <c r="AF97">
        <v>980</v>
      </c>
      <c r="AG97">
        <v>-5</v>
      </c>
      <c r="AH97">
        <v>13</v>
      </c>
      <c r="AI97">
        <v>18</v>
      </c>
      <c r="AJ97">
        <v>190</v>
      </c>
      <c r="AK97">
        <v>190</v>
      </c>
      <c r="AL97">
        <v>7.1</v>
      </c>
      <c r="AM97">
        <v>195</v>
      </c>
      <c r="AN97" t="s">
        <v>155</v>
      </c>
      <c r="AO97">
        <v>1</v>
      </c>
      <c r="AP97" s="39">
        <v>0.70557870370370368</v>
      </c>
      <c r="AQ97">
        <v>47.164374000000002</v>
      </c>
      <c r="AR97">
        <v>-88.489011000000005</v>
      </c>
      <c r="AS97">
        <v>322</v>
      </c>
      <c r="AT97">
        <v>22.4</v>
      </c>
      <c r="AU97">
        <v>12</v>
      </c>
      <c r="AV97">
        <v>8</v>
      </c>
      <c r="AW97" t="s">
        <v>427</v>
      </c>
      <c r="AX97">
        <v>7.8832829999999996</v>
      </c>
      <c r="AY97">
        <v>1.2767770000000001</v>
      </c>
      <c r="AZ97">
        <v>8.722823</v>
      </c>
      <c r="BA97">
        <v>14.048999999999999</v>
      </c>
      <c r="BB97">
        <v>13.29</v>
      </c>
      <c r="BC97">
        <v>0.95</v>
      </c>
      <c r="BD97">
        <v>15.391</v>
      </c>
      <c r="BE97">
        <v>2740.078</v>
      </c>
      <c r="BF97">
        <v>183.88399999999999</v>
      </c>
      <c r="BG97">
        <v>7.3999999999999996E-2</v>
      </c>
      <c r="BH97">
        <v>6.9000000000000006E-2</v>
      </c>
      <c r="BI97">
        <v>0.14299999999999999</v>
      </c>
      <c r="BJ97">
        <v>5.7000000000000002E-2</v>
      </c>
      <c r="BK97">
        <v>5.2999999999999999E-2</v>
      </c>
      <c r="BL97">
        <v>0.11</v>
      </c>
      <c r="BM97">
        <v>1.8717999999999999</v>
      </c>
      <c r="BN97"/>
      <c r="BO97"/>
      <c r="BP97"/>
      <c r="BQ97">
        <v>13.867000000000001</v>
      </c>
      <c r="BR97">
        <v>0.41209899999999999</v>
      </c>
      <c r="BS97">
        <v>0.28320699999999999</v>
      </c>
      <c r="BT97">
        <v>1.4E-2</v>
      </c>
      <c r="BU97">
        <v>9.9202510000000004</v>
      </c>
      <c r="BV97">
        <v>5.6924606999999998</v>
      </c>
      <c r="BW97" s="4">
        <f t="shared" si="14"/>
        <v>2.6209303142000002</v>
      </c>
      <c r="BY97" s="4">
        <f t="shared" si="15"/>
        <v>20696.573921006689</v>
      </c>
      <c r="BZ97" s="4">
        <f t="shared" si="16"/>
        <v>1388.9271761206776</v>
      </c>
      <c r="CA97" s="4">
        <f t="shared" si="17"/>
        <v>0.43053690934979999</v>
      </c>
      <c r="CB97" s="4">
        <f t="shared" si="18"/>
        <v>14.138227840718519</v>
      </c>
    </row>
    <row r="98" spans="1:80" x14ac:dyDescent="0.25">
      <c r="A98" s="37">
        <v>41704</v>
      </c>
      <c r="B98" s="38">
        <v>3.901157407407408E-2</v>
      </c>
      <c r="C98">
        <v>14.295</v>
      </c>
      <c r="D98">
        <v>1.6508</v>
      </c>
      <c r="E98">
        <v>16508.459640000001</v>
      </c>
      <c r="F98">
        <v>3.7</v>
      </c>
      <c r="G98">
        <v>1.9</v>
      </c>
      <c r="H98">
        <v>308.8</v>
      </c>
      <c r="I98"/>
      <c r="J98">
        <v>0.1</v>
      </c>
      <c r="K98">
        <v>0.86599999999999999</v>
      </c>
      <c r="L98">
        <v>12.3787</v>
      </c>
      <c r="M98">
        <v>1.4296</v>
      </c>
      <c r="N98">
        <v>3.2263000000000002</v>
      </c>
      <c r="O98">
        <v>1.6453</v>
      </c>
      <c r="P98">
        <v>4.9000000000000004</v>
      </c>
      <c r="Q98">
        <v>2.4756999999999998</v>
      </c>
      <c r="R98">
        <v>1.2625</v>
      </c>
      <c r="S98">
        <v>3.7</v>
      </c>
      <c r="T98">
        <v>308.78649999999999</v>
      </c>
      <c r="U98"/>
      <c r="V98"/>
      <c r="W98">
        <v>0</v>
      </c>
      <c r="X98">
        <v>8.6599999999999996E-2</v>
      </c>
      <c r="Y98">
        <v>12.3</v>
      </c>
      <c r="Z98">
        <v>846</v>
      </c>
      <c r="AA98">
        <v>870</v>
      </c>
      <c r="AB98">
        <v>793</v>
      </c>
      <c r="AC98">
        <v>56</v>
      </c>
      <c r="AD98">
        <v>10.49</v>
      </c>
      <c r="AE98">
        <v>0.24</v>
      </c>
      <c r="AF98">
        <v>980</v>
      </c>
      <c r="AG98">
        <v>-5</v>
      </c>
      <c r="AH98">
        <v>13</v>
      </c>
      <c r="AI98">
        <v>18</v>
      </c>
      <c r="AJ98">
        <v>190</v>
      </c>
      <c r="AK98">
        <v>190.2</v>
      </c>
      <c r="AL98">
        <v>7.2</v>
      </c>
      <c r="AM98">
        <v>195</v>
      </c>
      <c r="AN98" t="s">
        <v>155</v>
      </c>
      <c r="AO98">
        <v>1</v>
      </c>
      <c r="AP98" s="39">
        <v>0.70559027777777772</v>
      </c>
      <c r="AQ98">
        <v>47.164380000000001</v>
      </c>
      <c r="AR98">
        <v>-88.489143999999996</v>
      </c>
      <c r="AS98">
        <v>321.8</v>
      </c>
      <c r="AT98">
        <v>23.2</v>
      </c>
      <c r="AU98">
        <v>12</v>
      </c>
      <c r="AV98">
        <v>8</v>
      </c>
      <c r="AW98" t="s">
        <v>427</v>
      </c>
      <c r="AX98">
        <v>8.9984999999999999</v>
      </c>
      <c r="AY98">
        <v>1.242</v>
      </c>
      <c r="AZ98">
        <v>10.222</v>
      </c>
      <c r="BA98">
        <v>14.048999999999999</v>
      </c>
      <c r="BB98">
        <v>13.22</v>
      </c>
      <c r="BC98">
        <v>0.94</v>
      </c>
      <c r="BD98">
        <v>15.478999999999999</v>
      </c>
      <c r="BE98">
        <v>2714.375</v>
      </c>
      <c r="BF98">
        <v>199.51499999999999</v>
      </c>
      <c r="BG98">
        <v>7.3999999999999996E-2</v>
      </c>
      <c r="BH98">
        <v>3.7999999999999999E-2</v>
      </c>
      <c r="BI98">
        <v>0.112</v>
      </c>
      <c r="BJ98">
        <v>5.7000000000000002E-2</v>
      </c>
      <c r="BK98">
        <v>2.9000000000000001E-2</v>
      </c>
      <c r="BL98">
        <v>8.5999999999999993E-2</v>
      </c>
      <c r="BM98">
        <v>2.2372999999999998</v>
      </c>
      <c r="BN98"/>
      <c r="BO98"/>
      <c r="BP98"/>
      <c r="BQ98">
        <v>13.807</v>
      </c>
      <c r="BR98">
        <v>0.44122600000000001</v>
      </c>
      <c r="BS98">
        <v>0.284412</v>
      </c>
      <c r="BT98">
        <v>1.3794000000000001E-2</v>
      </c>
      <c r="BU98">
        <v>10.621418999999999</v>
      </c>
      <c r="BV98">
        <v>5.7166812</v>
      </c>
      <c r="BW98" s="4">
        <f t="shared" si="14"/>
        <v>2.8061788997999999</v>
      </c>
      <c r="BY98" s="4">
        <f t="shared" si="15"/>
        <v>21951.553510452373</v>
      </c>
      <c r="BZ98" s="4">
        <f t="shared" si="16"/>
        <v>1613.5074183330989</v>
      </c>
      <c r="CA98" s="4">
        <f t="shared" si="17"/>
        <v>0.46096746031619995</v>
      </c>
      <c r="CB98" s="4">
        <f t="shared" si="18"/>
        <v>18.093377174832177</v>
      </c>
    </row>
    <row r="99" spans="1:80" x14ac:dyDescent="0.25">
      <c r="A99" s="37">
        <v>41704</v>
      </c>
      <c r="B99" s="38">
        <v>3.9023148148148147E-2</v>
      </c>
      <c r="C99">
        <v>14.269</v>
      </c>
      <c r="D99">
        <v>1.7524</v>
      </c>
      <c r="E99">
        <v>17523.826959999999</v>
      </c>
      <c r="F99">
        <v>3.6</v>
      </c>
      <c r="G99">
        <v>-16.5</v>
      </c>
      <c r="H99">
        <v>349.2</v>
      </c>
      <c r="I99"/>
      <c r="J99">
        <v>0.1</v>
      </c>
      <c r="K99">
        <v>0.86529999999999996</v>
      </c>
      <c r="L99">
        <v>12.347200000000001</v>
      </c>
      <c r="M99">
        <v>1.5164</v>
      </c>
      <c r="N99">
        <v>3.1156000000000001</v>
      </c>
      <c r="O99">
        <v>0</v>
      </c>
      <c r="P99">
        <v>3.1</v>
      </c>
      <c r="Q99">
        <v>2.3904000000000001</v>
      </c>
      <c r="R99">
        <v>0</v>
      </c>
      <c r="S99">
        <v>2.4</v>
      </c>
      <c r="T99">
        <v>349.2004</v>
      </c>
      <c r="U99"/>
      <c r="V99"/>
      <c r="W99">
        <v>0</v>
      </c>
      <c r="X99">
        <v>8.6499999999999994E-2</v>
      </c>
      <c r="Y99">
        <v>12.3</v>
      </c>
      <c r="Z99">
        <v>846</v>
      </c>
      <c r="AA99">
        <v>871</v>
      </c>
      <c r="AB99">
        <v>793</v>
      </c>
      <c r="AC99">
        <v>55.8</v>
      </c>
      <c r="AD99">
        <v>10.45</v>
      </c>
      <c r="AE99">
        <v>0.24</v>
      </c>
      <c r="AF99">
        <v>980</v>
      </c>
      <c r="AG99">
        <v>-5</v>
      </c>
      <c r="AH99">
        <v>13</v>
      </c>
      <c r="AI99">
        <v>18</v>
      </c>
      <c r="AJ99">
        <v>190</v>
      </c>
      <c r="AK99">
        <v>191</v>
      </c>
      <c r="AL99">
        <v>7.5</v>
      </c>
      <c r="AM99">
        <v>195</v>
      </c>
      <c r="AN99" t="s">
        <v>155</v>
      </c>
      <c r="AO99">
        <v>1</v>
      </c>
      <c r="AP99" s="39">
        <v>0.70560185185185187</v>
      </c>
      <c r="AQ99">
        <v>47.164358</v>
      </c>
      <c r="AR99">
        <v>-88.489298000000005</v>
      </c>
      <c r="AS99">
        <v>321.8</v>
      </c>
      <c r="AT99">
        <v>26.9</v>
      </c>
      <c r="AU99">
        <v>12</v>
      </c>
      <c r="AV99">
        <v>8</v>
      </c>
      <c r="AW99" t="s">
        <v>427</v>
      </c>
      <c r="AX99">
        <v>4.3959999999999999</v>
      </c>
      <c r="AY99">
        <v>1.4</v>
      </c>
      <c r="AZ99">
        <v>5.3514999999999997</v>
      </c>
      <c r="BA99">
        <v>14.048999999999999</v>
      </c>
      <c r="BB99">
        <v>13.15</v>
      </c>
      <c r="BC99">
        <v>0.94</v>
      </c>
      <c r="BD99">
        <v>15.561</v>
      </c>
      <c r="BE99">
        <v>2695.8620000000001</v>
      </c>
      <c r="BF99">
        <v>210.72900000000001</v>
      </c>
      <c r="BG99">
        <v>7.0999999999999994E-2</v>
      </c>
      <c r="BH99">
        <v>0</v>
      </c>
      <c r="BI99">
        <v>7.0999999999999994E-2</v>
      </c>
      <c r="BJ99">
        <v>5.5E-2</v>
      </c>
      <c r="BK99">
        <v>0</v>
      </c>
      <c r="BL99">
        <v>5.5E-2</v>
      </c>
      <c r="BM99">
        <v>2.5192000000000001</v>
      </c>
      <c r="BN99"/>
      <c r="BO99"/>
      <c r="BP99"/>
      <c r="BQ99">
        <v>13.738</v>
      </c>
      <c r="BR99">
        <v>0.42458899999999999</v>
      </c>
      <c r="BS99">
        <v>0.28579300000000002</v>
      </c>
      <c r="BT99">
        <v>1.3207E-2</v>
      </c>
      <c r="BU99">
        <v>10.220919</v>
      </c>
      <c r="BV99">
        <v>5.7444392999999998</v>
      </c>
      <c r="BW99" s="4">
        <f t="shared" si="14"/>
        <v>2.7003667997999998</v>
      </c>
      <c r="BY99" s="4">
        <f t="shared" si="15"/>
        <v>20979.75808624733</v>
      </c>
      <c r="BZ99" s="4">
        <f t="shared" si="16"/>
        <v>1639.9368520186913</v>
      </c>
      <c r="CA99" s="4">
        <f t="shared" si="17"/>
        <v>0.428021424963</v>
      </c>
      <c r="CB99" s="4">
        <f t="shared" si="18"/>
        <v>19.60493770485072</v>
      </c>
    </row>
    <row r="100" spans="1:80" x14ac:dyDescent="0.25">
      <c r="A100" s="37">
        <v>41704</v>
      </c>
      <c r="B100" s="38">
        <v>3.9034722222222221E-2</v>
      </c>
      <c r="C100">
        <v>14.231999999999999</v>
      </c>
      <c r="D100">
        <v>1.7098</v>
      </c>
      <c r="E100">
        <v>17097.63265</v>
      </c>
      <c r="F100">
        <v>5.8</v>
      </c>
      <c r="G100">
        <v>-11.4</v>
      </c>
      <c r="H100">
        <v>293.5</v>
      </c>
      <c r="I100"/>
      <c r="J100">
        <v>0.1</v>
      </c>
      <c r="K100">
        <v>0.86599999999999999</v>
      </c>
      <c r="L100">
        <v>12.3247</v>
      </c>
      <c r="M100">
        <v>1.4805999999999999</v>
      </c>
      <c r="N100">
        <v>4.9866999999999999</v>
      </c>
      <c r="O100">
        <v>0</v>
      </c>
      <c r="P100">
        <v>5</v>
      </c>
      <c r="Q100">
        <v>3.8239999999999998</v>
      </c>
      <c r="R100">
        <v>0</v>
      </c>
      <c r="S100">
        <v>3.8</v>
      </c>
      <c r="T100">
        <v>293.5274</v>
      </c>
      <c r="U100"/>
      <c r="V100"/>
      <c r="W100">
        <v>0</v>
      </c>
      <c r="X100">
        <v>8.6599999999999996E-2</v>
      </c>
      <c r="Y100">
        <v>12.3</v>
      </c>
      <c r="Z100">
        <v>846</v>
      </c>
      <c r="AA100">
        <v>871</v>
      </c>
      <c r="AB100">
        <v>795</v>
      </c>
      <c r="AC100">
        <v>55</v>
      </c>
      <c r="AD100">
        <v>10.3</v>
      </c>
      <c r="AE100">
        <v>0.24</v>
      </c>
      <c r="AF100">
        <v>980</v>
      </c>
      <c r="AG100">
        <v>-5</v>
      </c>
      <c r="AH100">
        <v>13</v>
      </c>
      <c r="AI100">
        <v>18</v>
      </c>
      <c r="AJ100">
        <v>190.2</v>
      </c>
      <c r="AK100">
        <v>191</v>
      </c>
      <c r="AL100">
        <v>7.3</v>
      </c>
      <c r="AM100">
        <v>195</v>
      </c>
      <c r="AN100" t="s">
        <v>155</v>
      </c>
      <c r="AO100">
        <v>1</v>
      </c>
      <c r="AP100" s="39">
        <v>0.70561342592592602</v>
      </c>
      <c r="AQ100">
        <v>47.164309000000003</v>
      </c>
      <c r="AR100">
        <v>-88.489463000000001</v>
      </c>
      <c r="AS100">
        <v>321.89999999999998</v>
      </c>
      <c r="AT100">
        <v>30.4</v>
      </c>
      <c r="AU100">
        <v>12</v>
      </c>
      <c r="AV100">
        <v>8</v>
      </c>
      <c r="AW100" t="s">
        <v>427</v>
      </c>
      <c r="AX100">
        <v>2.5605000000000002</v>
      </c>
      <c r="AY100">
        <v>1.4604999999999999</v>
      </c>
      <c r="AZ100">
        <v>3.1604999999999999</v>
      </c>
      <c r="BA100">
        <v>14.048999999999999</v>
      </c>
      <c r="BB100">
        <v>13.22</v>
      </c>
      <c r="BC100">
        <v>0.94</v>
      </c>
      <c r="BD100">
        <v>15.474</v>
      </c>
      <c r="BE100">
        <v>2703.4029999999998</v>
      </c>
      <c r="BF100">
        <v>206.71100000000001</v>
      </c>
      <c r="BG100">
        <v>0.115</v>
      </c>
      <c r="BH100">
        <v>0</v>
      </c>
      <c r="BI100">
        <v>0.115</v>
      </c>
      <c r="BJ100">
        <v>8.7999999999999995E-2</v>
      </c>
      <c r="BK100">
        <v>0</v>
      </c>
      <c r="BL100">
        <v>8.7999999999999995E-2</v>
      </c>
      <c r="BM100">
        <v>2.1274000000000002</v>
      </c>
      <c r="BN100"/>
      <c r="BO100"/>
      <c r="BP100"/>
      <c r="BQ100">
        <v>13.811999999999999</v>
      </c>
      <c r="BR100">
        <v>0.43254500000000001</v>
      </c>
      <c r="BS100">
        <v>0.28562100000000001</v>
      </c>
      <c r="BT100">
        <v>1.4206999999999999E-2</v>
      </c>
      <c r="BU100">
        <v>10.41244</v>
      </c>
      <c r="BV100">
        <v>5.7409821000000001</v>
      </c>
      <c r="BW100" s="4">
        <f t="shared" si="14"/>
        <v>2.7509666479999999</v>
      </c>
      <c r="BY100" s="4">
        <f t="shared" si="15"/>
        <v>21432.664995469848</v>
      </c>
      <c r="BZ100" s="4">
        <f t="shared" si="16"/>
        <v>1638.811384717176</v>
      </c>
      <c r="CA100" s="4">
        <f t="shared" si="17"/>
        <v>0.69766679980799995</v>
      </c>
      <c r="CB100" s="4">
        <f t="shared" si="18"/>
        <v>16.8660948853584</v>
      </c>
    </row>
    <row r="101" spans="1:80" x14ac:dyDescent="0.25">
      <c r="A101" s="37">
        <v>41704</v>
      </c>
      <c r="B101" s="38">
        <v>3.9046296296296294E-2</v>
      </c>
      <c r="C101">
        <v>14.236000000000001</v>
      </c>
      <c r="D101">
        <v>1.6633</v>
      </c>
      <c r="E101">
        <v>16632.833330000001</v>
      </c>
      <c r="F101">
        <v>6.7</v>
      </c>
      <c r="G101">
        <v>-11.3</v>
      </c>
      <c r="H101">
        <v>279.39999999999998</v>
      </c>
      <c r="I101"/>
      <c r="J101">
        <v>0.1</v>
      </c>
      <c r="K101">
        <v>0.86629999999999996</v>
      </c>
      <c r="L101">
        <v>12.3332</v>
      </c>
      <c r="M101">
        <v>1.4410000000000001</v>
      </c>
      <c r="N101">
        <v>5.8114999999999997</v>
      </c>
      <c r="O101">
        <v>0</v>
      </c>
      <c r="P101">
        <v>5.8</v>
      </c>
      <c r="Q101">
        <v>4.4564000000000004</v>
      </c>
      <c r="R101">
        <v>0</v>
      </c>
      <c r="S101">
        <v>4.5</v>
      </c>
      <c r="T101">
        <v>279.44479999999999</v>
      </c>
      <c r="U101"/>
      <c r="V101"/>
      <c r="W101">
        <v>0</v>
      </c>
      <c r="X101">
        <v>8.6599999999999996E-2</v>
      </c>
      <c r="Y101">
        <v>12.2</v>
      </c>
      <c r="Z101">
        <v>846</v>
      </c>
      <c r="AA101">
        <v>871</v>
      </c>
      <c r="AB101">
        <v>794</v>
      </c>
      <c r="AC101">
        <v>55</v>
      </c>
      <c r="AD101">
        <v>10.3</v>
      </c>
      <c r="AE101">
        <v>0.24</v>
      </c>
      <c r="AF101">
        <v>980</v>
      </c>
      <c r="AG101">
        <v>-5</v>
      </c>
      <c r="AH101">
        <v>13</v>
      </c>
      <c r="AI101">
        <v>18</v>
      </c>
      <c r="AJ101">
        <v>191</v>
      </c>
      <c r="AK101">
        <v>190.8</v>
      </c>
      <c r="AL101">
        <v>7.1</v>
      </c>
      <c r="AM101">
        <v>195</v>
      </c>
      <c r="AN101" t="s">
        <v>155</v>
      </c>
      <c r="AO101">
        <v>2</v>
      </c>
      <c r="AP101" s="39">
        <v>0.70562499999999995</v>
      </c>
      <c r="AQ101">
        <v>47.164242999999999</v>
      </c>
      <c r="AR101">
        <v>-88.489627999999996</v>
      </c>
      <c r="AS101">
        <v>321.89999999999998</v>
      </c>
      <c r="AT101">
        <v>31.8</v>
      </c>
      <c r="AU101">
        <v>12</v>
      </c>
      <c r="AV101">
        <v>8</v>
      </c>
      <c r="AW101" t="s">
        <v>427</v>
      </c>
      <c r="AX101">
        <v>2.1764999999999999</v>
      </c>
      <c r="AY101">
        <v>1.5605</v>
      </c>
      <c r="AZ101">
        <v>2.8370000000000002</v>
      </c>
      <c r="BA101">
        <v>14.048999999999999</v>
      </c>
      <c r="BB101">
        <v>13.26</v>
      </c>
      <c r="BC101">
        <v>0.94</v>
      </c>
      <c r="BD101">
        <v>15.428000000000001</v>
      </c>
      <c r="BE101">
        <v>2711.674</v>
      </c>
      <c r="BF101">
        <v>201.648</v>
      </c>
      <c r="BG101">
        <v>0.13400000000000001</v>
      </c>
      <c r="BH101">
        <v>0</v>
      </c>
      <c r="BI101">
        <v>0.13400000000000001</v>
      </c>
      <c r="BJ101">
        <v>0.10299999999999999</v>
      </c>
      <c r="BK101">
        <v>0</v>
      </c>
      <c r="BL101">
        <v>0.10299999999999999</v>
      </c>
      <c r="BM101">
        <v>2.0301</v>
      </c>
      <c r="BN101"/>
      <c r="BO101"/>
      <c r="BP101"/>
      <c r="BQ101">
        <v>13.85</v>
      </c>
      <c r="BR101">
        <v>0.38576100000000002</v>
      </c>
      <c r="BS101">
        <v>0.28717199999999998</v>
      </c>
      <c r="BT101">
        <v>1.4378999999999999E-2</v>
      </c>
      <c r="BU101">
        <v>9.286232</v>
      </c>
      <c r="BV101">
        <v>5.7721571999999997</v>
      </c>
      <c r="BW101" s="4">
        <f t="shared" si="14"/>
        <v>2.4534224943999998</v>
      </c>
      <c r="BY101" s="4">
        <f t="shared" si="15"/>
        <v>19172.991470420995</v>
      </c>
      <c r="BZ101" s="4">
        <f t="shared" si="16"/>
        <v>1425.7596540098302</v>
      </c>
      <c r="CA101" s="4">
        <f t="shared" si="17"/>
        <v>0.7282653156144</v>
      </c>
      <c r="CB101" s="4">
        <f t="shared" si="18"/>
        <v>14.353897254648478</v>
      </c>
    </row>
    <row r="102" spans="1:80" x14ac:dyDescent="0.25">
      <c r="A102" s="37">
        <v>41704</v>
      </c>
      <c r="B102" s="38">
        <v>3.9057870370370368E-2</v>
      </c>
      <c r="C102">
        <v>14.153</v>
      </c>
      <c r="D102">
        <v>1.7169000000000001</v>
      </c>
      <c r="E102">
        <v>17168.837210000002</v>
      </c>
      <c r="F102">
        <v>6.8</v>
      </c>
      <c r="G102">
        <v>-11.4</v>
      </c>
      <c r="H102">
        <v>375.1</v>
      </c>
      <c r="I102"/>
      <c r="J102">
        <v>0.04</v>
      </c>
      <c r="K102">
        <v>0.86650000000000005</v>
      </c>
      <c r="L102">
        <v>12.263299999999999</v>
      </c>
      <c r="M102">
        <v>1.4876</v>
      </c>
      <c r="N102">
        <v>5.8921000000000001</v>
      </c>
      <c r="O102">
        <v>0</v>
      </c>
      <c r="P102">
        <v>5.9</v>
      </c>
      <c r="Q102">
        <v>4.5182000000000002</v>
      </c>
      <c r="R102">
        <v>0</v>
      </c>
      <c r="S102">
        <v>4.5</v>
      </c>
      <c r="T102">
        <v>375.06279999999998</v>
      </c>
      <c r="U102"/>
      <c r="V102"/>
      <c r="W102">
        <v>0</v>
      </c>
      <c r="X102">
        <v>3.7100000000000001E-2</v>
      </c>
      <c r="Y102">
        <v>12.3</v>
      </c>
      <c r="Z102">
        <v>846</v>
      </c>
      <c r="AA102">
        <v>871</v>
      </c>
      <c r="AB102">
        <v>794</v>
      </c>
      <c r="AC102">
        <v>55</v>
      </c>
      <c r="AD102">
        <v>10.3</v>
      </c>
      <c r="AE102">
        <v>0.24</v>
      </c>
      <c r="AF102">
        <v>980</v>
      </c>
      <c r="AG102">
        <v>-5</v>
      </c>
      <c r="AH102">
        <v>13</v>
      </c>
      <c r="AI102">
        <v>18</v>
      </c>
      <c r="AJ102">
        <v>191</v>
      </c>
      <c r="AK102">
        <v>190</v>
      </c>
      <c r="AL102">
        <v>7.3</v>
      </c>
      <c r="AM102">
        <v>195</v>
      </c>
      <c r="AN102" t="s">
        <v>155</v>
      </c>
      <c r="AO102">
        <v>2</v>
      </c>
      <c r="AP102" s="39">
        <v>0.7056365740740741</v>
      </c>
      <c r="AQ102">
        <v>47.164167999999997</v>
      </c>
      <c r="AR102">
        <v>-88.489791999999994</v>
      </c>
      <c r="AS102">
        <v>321.89999999999998</v>
      </c>
      <c r="AT102">
        <v>32.6</v>
      </c>
      <c r="AU102">
        <v>12</v>
      </c>
      <c r="AV102">
        <v>8</v>
      </c>
      <c r="AW102" t="s">
        <v>427</v>
      </c>
      <c r="AX102">
        <v>1.9</v>
      </c>
      <c r="AY102">
        <v>1.6</v>
      </c>
      <c r="AZ102">
        <v>2.6</v>
      </c>
      <c r="BA102">
        <v>14.048999999999999</v>
      </c>
      <c r="BB102">
        <v>13.27</v>
      </c>
      <c r="BC102">
        <v>0.94</v>
      </c>
      <c r="BD102">
        <v>15.41</v>
      </c>
      <c r="BE102">
        <v>2698.9839999999999</v>
      </c>
      <c r="BF102">
        <v>208.386</v>
      </c>
      <c r="BG102">
        <v>0.13600000000000001</v>
      </c>
      <c r="BH102">
        <v>0</v>
      </c>
      <c r="BI102">
        <v>0.13600000000000001</v>
      </c>
      <c r="BJ102">
        <v>0.104</v>
      </c>
      <c r="BK102">
        <v>0</v>
      </c>
      <c r="BL102">
        <v>0.104</v>
      </c>
      <c r="BM102">
        <v>2.7275</v>
      </c>
      <c r="BN102"/>
      <c r="BO102"/>
      <c r="BP102"/>
      <c r="BQ102">
        <v>5.9320000000000004</v>
      </c>
      <c r="BR102">
        <v>0.41683399999999998</v>
      </c>
      <c r="BS102">
        <v>0.28379300000000002</v>
      </c>
      <c r="BT102">
        <v>1.1793E-2</v>
      </c>
      <c r="BU102">
        <v>10.034236</v>
      </c>
      <c r="BV102">
        <v>5.7042393000000002</v>
      </c>
      <c r="BW102" s="4">
        <f t="shared" si="14"/>
        <v>2.6510451511999999</v>
      </c>
      <c r="BY102" s="4">
        <f t="shared" si="15"/>
        <v>20620.419375712951</v>
      </c>
      <c r="BZ102" s="4">
        <f t="shared" si="16"/>
        <v>1592.0830623772943</v>
      </c>
      <c r="CA102" s="4">
        <f t="shared" si="17"/>
        <v>0.79456699820159993</v>
      </c>
      <c r="CB102" s="4">
        <f t="shared" si="18"/>
        <v>20.838283534565999</v>
      </c>
    </row>
    <row r="103" spans="1:80" x14ac:dyDescent="0.25">
      <c r="A103" s="37">
        <v>41704</v>
      </c>
      <c r="B103" s="38">
        <v>3.9069444444444441E-2</v>
      </c>
      <c r="C103">
        <v>14.215</v>
      </c>
      <c r="D103">
        <v>1.7342</v>
      </c>
      <c r="E103">
        <v>17341.751410000001</v>
      </c>
      <c r="F103">
        <v>6.9</v>
      </c>
      <c r="G103">
        <v>-10</v>
      </c>
      <c r="H103">
        <v>423.9</v>
      </c>
      <c r="I103"/>
      <c r="J103">
        <v>0</v>
      </c>
      <c r="K103">
        <v>0.8659</v>
      </c>
      <c r="L103">
        <v>12.3085</v>
      </c>
      <c r="M103">
        <v>1.5015000000000001</v>
      </c>
      <c r="N103">
        <v>5.9673999999999996</v>
      </c>
      <c r="O103">
        <v>0</v>
      </c>
      <c r="P103">
        <v>6</v>
      </c>
      <c r="Q103">
        <v>4.5759999999999996</v>
      </c>
      <c r="R103">
        <v>0</v>
      </c>
      <c r="S103">
        <v>4.5999999999999996</v>
      </c>
      <c r="T103">
        <v>423.90839999999997</v>
      </c>
      <c r="U103"/>
      <c r="V103"/>
      <c r="W103">
        <v>0</v>
      </c>
      <c r="X103">
        <v>0</v>
      </c>
      <c r="Y103">
        <v>12.3</v>
      </c>
      <c r="Z103">
        <v>847</v>
      </c>
      <c r="AA103">
        <v>871</v>
      </c>
      <c r="AB103">
        <v>796</v>
      </c>
      <c r="AC103">
        <v>55</v>
      </c>
      <c r="AD103">
        <v>10.3</v>
      </c>
      <c r="AE103">
        <v>0.24</v>
      </c>
      <c r="AF103">
        <v>980</v>
      </c>
      <c r="AG103">
        <v>-5</v>
      </c>
      <c r="AH103">
        <v>13</v>
      </c>
      <c r="AI103">
        <v>18</v>
      </c>
      <c r="AJ103">
        <v>191</v>
      </c>
      <c r="AK103">
        <v>190</v>
      </c>
      <c r="AL103">
        <v>7.4</v>
      </c>
      <c r="AM103">
        <v>195</v>
      </c>
      <c r="AN103" t="s">
        <v>155</v>
      </c>
      <c r="AO103">
        <v>2</v>
      </c>
      <c r="AP103" s="39">
        <v>0.70564814814814814</v>
      </c>
      <c r="AQ103">
        <v>47.164093000000001</v>
      </c>
      <c r="AR103">
        <v>-88.489956000000006</v>
      </c>
      <c r="AS103">
        <v>321.89999999999998</v>
      </c>
      <c r="AT103">
        <v>32.9</v>
      </c>
      <c r="AU103">
        <v>12</v>
      </c>
      <c r="AV103">
        <v>8</v>
      </c>
      <c r="AW103" t="s">
        <v>427</v>
      </c>
      <c r="AX103">
        <v>1.9</v>
      </c>
      <c r="AY103">
        <v>1.6</v>
      </c>
      <c r="AZ103">
        <v>2.6</v>
      </c>
      <c r="BA103">
        <v>14.048999999999999</v>
      </c>
      <c r="BB103">
        <v>13.2</v>
      </c>
      <c r="BC103">
        <v>0.94</v>
      </c>
      <c r="BD103">
        <v>15.493</v>
      </c>
      <c r="BE103">
        <v>2696.3820000000001</v>
      </c>
      <c r="BF103">
        <v>209.36</v>
      </c>
      <c r="BG103">
        <v>0.13700000000000001</v>
      </c>
      <c r="BH103">
        <v>0</v>
      </c>
      <c r="BI103">
        <v>0.13700000000000001</v>
      </c>
      <c r="BJ103">
        <v>0.105</v>
      </c>
      <c r="BK103">
        <v>0</v>
      </c>
      <c r="BL103">
        <v>0.105</v>
      </c>
      <c r="BM103">
        <v>3.0684</v>
      </c>
      <c r="BN103"/>
      <c r="BO103"/>
      <c r="BP103"/>
      <c r="BQ103">
        <v>0</v>
      </c>
      <c r="BR103">
        <v>0.463723</v>
      </c>
      <c r="BS103">
        <v>0.283414</v>
      </c>
      <c r="BT103">
        <v>1.0999999999999999E-2</v>
      </c>
      <c r="BU103">
        <v>11.162972</v>
      </c>
      <c r="BV103">
        <v>5.6966213999999997</v>
      </c>
      <c r="BW103" s="4">
        <f t="shared" si="14"/>
        <v>2.9492572023999997</v>
      </c>
      <c r="BY103" s="4">
        <f t="shared" si="15"/>
        <v>22917.863434625266</v>
      </c>
      <c r="BZ103" s="4">
        <f t="shared" si="16"/>
        <v>1779.4525733642879</v>
      </c>
      <c r="CA103" s="4">
        <f t="shared" si="17"/>
        <v>0.8924461224839999</v>
      </c>
      <c r="CB103" s="4">
        <f t="shared" si="18"/>
        <v>26.07982554504672</v>
      </c>
    </row>
    <row r="104" spans="1:80" x14ac:dyDescent="0.25">
      <c r="A104" s="37">
        <v>41704</v>
      </c>
      <c r="B104" s="38">
        <v>3.9081018518518515E-2</v>
      </c>
      <c r="C104">
        <v>14.25</v>
      </c>
      <c r="D104">
        <v>1.6356999999999999</v>
      </c>
      <c r="E104">
        <v>16357.086359999999</v>
      </c>
      <c r="F104">
        <v>6.8</v>
      </c>
      <c r="G104">
        <v>-9.3000000000000007</v>
      </c>
      <c r="H104">
        <v>364.8</v>
      </c>
      <c r="I104"/>
      <c r="J104">
        <v>0</v>
      </c>
      <c r="K104">
        <v>0.86660000000000004</v>
      </c>
      <c r="L104">
        <v>12.3485</v>
      </c>
      <c r="M104">
        <v>1.4174</v>
      </c>
      <c r="N104">
        <v>5.9062000000000001</v>
      </c>
      <c r="O104">
        <v>0</v>
      </c>
      <c r="P104">
        <v>5.9</v>
      </c>
      <c r="Q104">
        <v>4.5289999999999999</v>
      </c>
      <c r="R104">
        <v>0</v>
      </c>
      <c r="S104">
        <v>4.5</v>
      </c>
      <c r="T104">
        <v>364.8057</v>
      </c>
      <c r="U104"/>
      <c r="V104"/>
      <c r="W104">
        <v>0</v>
      </c>
      <c r="X104">
        <v>0</v>
      </c>
      <c r="Y104">
        <v>12.3</v>
      </c>
      <c r="Z104">
        <v>847</v>
      </c>
      <c r="AA104">
        <v>872</v>
      </c>
      <c r="AB104">
        <v>798</v>
      </c>
      <c r="AC104">
        <v>55</v>
      </c>
      <c r="AD104">
        <v>10.3</v>
      </c>
      <c r="AE104">
        <v>0.24</v>
      </c>
      <c r="AF104">
        <v>980</v>
      </c>
      <c r="AG104">
        <v>-5</v>
      </c>
      <c r="AH104">
        <v>13</v>
      </c>
      <c r="AI104">
        <v>18</v>
      </c>
      <c r="AJ104">
        <v>191</v>
      </c>
      <c r="AK104">
        <v>190</v>
      </c>
      <c r="AL104">
        <v>7.6</v>
      </c>
      <c r="AM104">
        <v>195</v>
      </c>
      <c r="AN104" t="s">
        <v>155</v>
      </c>
      <c r="AO104">
        <v>2</v>
      </c>
      <c r="AP104" s="39">
        <v>0.70565972222222229</v>
      </c>
      <c r="AQ104">
        <v>47.164008000000003</v>
      </c>
      <c r="AR104">
        <v>-88.490114000000005</v>
      </c>
      <c r="AS104">
        <v>321.8</v>
      </c>
      <c r="AT104">
        <v>33.299999999999997</v>
      </c>
      <c r="AU104">
        <v>12</v>
      </c>
      <c r="AV104">
        <v>8</v>
      </c>
      <c r="AW104" t="s">
        <v>427</v>
      </c>
      <c r="AX104">
        <v>1.9604999999999999</v>
      </c>
      <c r="AY104">
        <v>1.6605000000000001</v>
      </c>
      <c r="AZ104">
        <v>2.6604999999999999</v>
      </c>
      <c r="BA104">
        <v>14.048999999999999</v>
      </c>
      <c r="BB104">
        <v>13.26</v>
      </c>
      <c r="BC104">
        <v>0.94</v>
      </c>
      <c r="BD104">
        <v>15.398999999999999</v>
      </c>
      <c r="BE104">
        <v>2714.9789999999998</v>
      </c>
      <c r="BF104">
        <v>198.351</v>
      </c>
      <c r="BG104">
        <v>0.13600000000000001</v>
      </c>
      <c r="BH104">
        <v>0</v>
      </c>
      <c r="BI104">
        <v>0.13600000000000001</v>
      </c>
      <c r="BJ104">
        <v>0.104</v>
      </c>
      <c r="BK104">
        <v>0</v>
      </c>
      <c r="BL104">
        <v>0.104</v>
      </c>
      <c r="BM104">
        <v>2.6501999999999999</v>
      </c>
      <c r="BN104"/>
      <c r="BO104"/>
      <c r="BP104"/>
      <c r="BQ104">
        <v>0</v>
      </c>
      <c r="BR104">
        <v>0.44672000000000001</v>
      </c>
      <c r="BS104">
        <v>0.28520699999999999</v>
      </c>
      <c r="BT104">
        <v>1.1207E-2</v>
      </c>
      <c r="BU104">
        <v>10.753667</v>
      </c>
      <c r="BV104">
        <v>5.7326607000000003</v>
      </c>
      <c r="BW104" s="4">
        <f t="shared" si="14"/>
        <v>2.8411188213999998</v>
      </c>
      <c r="BY104" s="4">
        <f t="shared" si="15"/>
        <v>22229.819231383866</v>
      </c>
      <c r="BZ104" s="4">
        <f t="shared" si="16"/>
        <v>1624.0666592132839</v>
      </c>
      <c r="CA104" s="4">
        <f t="shared" si="17"/>
        <v>0.85153557359519982</v>
      </c>
      <c r="CB104" s="4">
        <f t="shared" si="18"/>
        <v>21.699419010980758</v>
      </c>
    </row>
    <row r="105" spans="1:80" x14ac:dyDescent="0.25">
      <c r="A105" s="37">
        <v>41704</v>
      </c>
      <c r="B105" s="38">
        <v>3.9092592592592595E-2</v>
      </c>
      <c r="C105">
        <v>14.253</v>
      </c>
      <c r="D105">
        <v>1.6345000000000001</v>
      </c>
      <c r="E105">
        <v>16345.5</v>
      </c>
      <c r="F105">
        <v>7.3</v>
      </c>
      <c r="G105">
        <v>6.9</v>
      </c>
      <c r="H105">
        <v>313.5</v>
      </c>
      <c r="I105"/>
      <c r="J105">
        <v>0</v>
      </c>
      <c r="K105">
        <v>0.86650000000000005</v>
      </c>
      <c r="L105">
        <v>12.3506</v>
      </c>
      <c r="M105">
        <v>1.4162999999999999</v>
      </c>
      <c r="N105">
        <v>6.3254000000000001</v>
      </c>
      <c r="O105">
        <v>5.9787999999999997</v>
      </c>
      <c r="P105">
        <v>12.3</v>
      </c>
      <c r="Q105">
        <v>4.8505000000000003</v>
      </c>
      <c r="R105">
        <v>4.5848000000000004</v>
      </c>
      <c r="S105">
        <v>9.4</v>
      </c>
      <c r="T105">
        <v>313.54590000000002</v>
      </c>
      <c r="U105"/>
      <c r="V105"/>
      <c r="W105">
        <v>0</v>
      </c>
      <c r="X105">
        <v>0</v>
      </c>
      <c r="Y105">
        <v>12.3</v>
      </c>
      <c r="Z105">
        <v>846</v>
      </c>
      <c r="AA105">
        <v>870</v>
      </c>
      <c r="AB105">
        <v>796</v>
      </c>
      <c r="AC105">
        <v>55</v>
      </c>
      <c r="AD105">
        <v>10.3</v>
      </c>
      <c r="AE105">
        <v>0.24</v>
      </c>
      <c r="AF105">
        <v>980</v>
      </c>
      <c r="AG105">
        <v>-5</v>
      </c>
      <c r="AH105">
        <v>13</v>
      </c>
      <c r="AI105">
        <v>18</v>
      </c>
      <c r="AJ105">
        <v>191</v>
      </c>
      <c r="AK105">
        <v>190</v>
      </c>
      <c r="AL105">
        <v>7.3</v>
      </c>
      <c r="AM105">
        <v>195</v>
      </c>
      <c r="AN105" t="s">
        <v>155</v>
      </c>
      <c r="AO105">
        <v>2</v>
      </c>
      <c r="AP105" s="39">
        <v>0.70567129629629621</v>
      </c>
      <c r="AQ105">
        <v>47.163916999999998</v>
      </c>
      <c r="AR105">
        <v>-88.490275999999994</v>
      </c>
      <c r="AS105">
        <v>321.60000000000002</v>
      </c>
      <c r="AT105">
        <v>34.299999999999997</v>
      </c>
      <c r="AU105">
        <v>12</v>
      </c>
      <c r="AV105">
        <v>8</v>
      </c>
      <c r="AW105" t="s">
        <v>427</v>
      </c>
      <c r="AX105">
        <v>1.637</v>
      </c>
      <c r="AY105">
        <v>1.6395</v>
      </c>
      <c r="AZ105">
        <v>2.3975</v>
      </c>
      <c r="BA105">
        <v>14.048999999999999</v>
      </c>
      <c r="BB105">
        <v>13.27</v>
      </c>
      <c r="BC105">
        <v>0.94</v>
      </c>
      <c r="BD105">
        <v>15.407</v>
      </c>
      <c r="BE105">
        <v>2716.2559999999999</v>
      </c>
      <c r="BF105">
        <v>198.256</v>
      </c>
      <c r="BG105">
        <v>0.14599999999999999</v>
      </c>
      <c r="BH105">
        <v>0.13800000000000001</v>
      </c>
      <c r="BI105">
        <v>0.28299999999999997</v>
      </c>
      <c r="BJ105">
        <v>0.112</v>
      </c>
      <c r="BK105">
        <v>0.106</v>
      </c>
      <c r="BL105">
        <v>0.217</v>
      </c>
      <c r="BM105">
        <v>2.2785000000000002</v>
      </c>
      <c r="BN105"/>
      <c r="BO105"/>
      <c r="BP105"/>
      <c r="BQ105">
        <v>0</v>
      </c>
      <c r="BR105">
        <v>0.40237299999999998</v>
      </c>
      <c r="BS105">
        <v>0.28620699999999999</v>
      </c>
      <c r="BT105">
        <v>1.2207000000000001E-2</v>
      </c>
      <c r="BU105">
        <v>9.6861239999999995</v>
      </c>
      <c r="BV105">
        <v>5.7527606999999996</v>
      </c>
      <c r="BW105" s="4">
        <f t="shared" si="14"/>
        <v>2.5590739607999997</v>
      </c>
      <c r="BY105" s="4">
        <f t="shared" si="15"/>
        <v>20032.428237529879</v>
      </c>
      <c r="BZ105" s="4">
        <f t="shared" si="16"/>
        <v>1462.1409368850814</v>
      </c>
      <c r="CA105" s="4">
        <f t="shared" si="17"/>
        <v>0.8260016591232</v>
      </c>
      <c r="CB105" s="4">
        <f t="shared" si="18"/>
        <v>16.803971252787601</v>
      </c>
    </row>
    <row r="106" spans="1:80" x14ac:dyDescent="0.25">
      <c r="A106" s="37">
        <v>41704</v>
      </c>
      <c r="B106" s="38">
        <v>3.9104166666666669E-2</v>
      </c>
      <c r="C106">
        <v>14.26</v>
      </c>
      <c r="D106">
        <v>1.6314</v>
      </c>
      <c r="E106">
        <v>16314.31035</v>
      </c>
      <c r="F106">
        <v>7.1</v>
      </c>
      <c r="G106">
        <v>3.2</v>
      </c>
      <c r="H106">
        <v>290.89999999999998</v>
      </c>
      <c r="I106"/>
      <c r="J106">
        <v>0</v>
      </c>
      <c r="K106">
        <v>0.86639999999999995</v>
      </c>
      <c r="L106">
        <v>12.354699999999999</v>
      </c>
      <c r="M106">
        <v>1.4135</v>
      </c>
      <c r="N106">
        <v>6.1513999999999998</v>
      </c>
      <c r="O106">
        <v>2.7725</v>
      </c>
      <c r="P106">
        <v>8.9</v>
      </c>
      <c r="Q106">
        <v>4.7171000000000003</v>
      </c>
      <c r="R106">
        <v>2.1259999999999999</v>
      </c>
      <c r="S106">
        <v>6.8</v>
      </c>
      <c r="T106">
        <v>290.89049999999997</v>
      </c>
      <c r="U106"/>
      <c r="V106"/>
      <c r="W106">
        <v>0</v>
      </c>
      <c r="X106">
        <v>0</v>
      </c>
      <c r="Y106">
        <v>12.3</v>
      </c>
      <c r="Z106">
        <v>847</v>
      </c>
      <c r="AA106">
        <v>871</v>
      </c>
      <c r="AB106">
        <v>797</v>
      </c>
      <c r="AC106">
        <v>55</v>
      </c>
      <c r="AD106">
        <v>10.3</v>
      </c>
      <c r="AE106">
        <v>0.24</v>
      </c>
      <c r="AF106">
        <v>980</v>
      </c>
      <c r="AG106">
        <v>-5</v>
      </c>
      <c r="AH106">
        <v>13</v>
      </c>
      <c r="AI106">
        <v>18</v>
      </c>
      <c r="AJ106">
        <v>191</v>
      </c>
      <c r="AK106">
        <v>190</v>
      </c>
      <c r="AL106">
        <v>7</v>
      </c>
      <c r="AM106">
        <v>195</v>
      </c>
      <c r="AN106" t="s">
        <v>155</v>
      </c>
      <c r="AO106">
        <v>2</v>
      </c>
      <c r="AP106" s="39">
        <v>0.70568287037037036</v>
      </c>
      <c r="AQ106">
        <v>47.163845999999999</v>
      </c>
      <c r="AR106">
        <v>-88.490463000000005</v>
      </c>
      <c r="AS106">
        <v>321.5</v>
      </c>
      <c r="AT106">
        <v>35.799999999999997</v>
      </c>
      <c r="AU106">
        <v>12</v>
      </c>
      <c r="AV106">
        <v>9</v>
      </c>
      <c r="AW106" t="s">
        <v>427</v>
      </c>
      <c r="AX106">
        <v>1.2789999999999999</v>
      </c>
      <c r="AY106">
        <v>1.3580000000000001</v>
      </c>
      <c r="AZ106">
        <v>1.8975</v>
      </c>
      <c r="BA106">
        <v>14.048999999999999</v>
      </c>
      <c r="BB106">
        <v>13.27</v>
      </c>
      <c r="BC106">
        <v>0.94</v>
      </c>
      <c r="BD106">
        <v>15.420999999999999</v>
      </c>
      <c r="BE106">
        <v>2717.3649999999998</v>
      </c>
      <c r="BF106">
        <v>197.86699999999999</v>
      </c>
      <c r="BG106">
        <v>0.14199999999999999</v>
      </c>
      <c r="BH106">
        <v>6.4000000000000001E-2</v>
      </c>
      <c r="BI106">
        <v>0.20599999999999999</v>
      </c>
      <c r="BJ106">
        <v>0.109</v>
      </c>
      <c r="BK106">
        <v>4.9000000000000002E-2</v>
      </c>
      <c r="BL106">
        <v>0.158</v>
      </c>
      <c r="BM106">
        <v>2.1139999999999999</v>
      </c>
      <c r="BN106"/>
      <c r="BO106"/>
      <c r="BP106"/>
      <c r="BQ106">
        <v>0</v>
      </c>
      <c r="BR106">
        <v>0.343443</v>
      </c>
      <c r="BS106">
        <v>0.28699999999999998</v>
      </c>
      <c r="BT106">
        <v>1.3207E-2</v>
      </c>
      <c r="BU106">
        <v>8.2675319999999992</v>
      </c>
      <c r="BV106">
        <v>5.7686999999999999</v>
      </c>
      <c r="BW106" s="4">
        <f t="shared" si="14"/>
        <v>2.1842819543999998</v>
      </c>
      <c r="BY106" s="4">
        <f t="shared" si="15"/>
        <v>17105.53785374725</v>
      </c>
      <c r="BZ106" s="4">
        <f t="shared" si="16"/>
        <v>1245.5527536813813</v>
      </c>
      <c r="CA106" s="4">
        <f t="shared" si="17"/>
        <v>0.6861439762631999</v>
      </c>
      <c r="CB106" s="4">
        <f t="shared" si="18"/>
        <v>13.307416200187197</v>
      </c>
    </row>
    <row r="107" spans="1:80" x14ac:dyDescent="0.25">
      <c r="A107" s="37">
        <v>41704</v>
      </c>
      <c r="B107" s="38">
        <v>3.9115740740740743E-2</v>
      </c>
      <c r="C107">
        <v>14.271000000000001</v>
      </c>
      <c r="D107">
        <v>1.5032000000000001</v>
      </c>
      <c r="E107">
        <v>15032.294019999999</v>
      </c>
      <c r="F107">
        <v>7.2</v>
      </c>
      <c r="G107">
        <v>9.1</v>
      </c>
      <c r="H107">
        <v>256.2</v>
      </c>
      <c r="I107"/>
      <c r="J107">
        <v>0</v>
      </c>
      <c r="K107">
        <v>0.86750000000000005</v>
      </c>
      <c r="L107">
        <v>12.38</v>
      </c>
      <c r="M107">
        <v>1.3041</v>
      </c>
      <c r="N107">
        <v>6.2766000000000002</v>
      </c>
      <c r="O107">
        <v>7.8944999999999999</v>
      </c>
      <c r="P107">
        <v>14.2</v>
      </c>
      <c r="Q107">
        <v>4.8131000000000004</v>
      </c>
      <c r="R107">
        <v>6.0537000000000001</v>
      </c>
      <c r="S107">
        <v>10.9</v>
      </c>
      <c r="T107">
        <v>256.22179999999997</v>
      </c>
      <c r="U107"/>
      <c r="V107"/>
      <c r="W107">
        <v>0</v>
      </c>
      <c r="X107">
        <v>0</v>
      </c>
      <c r="Y107">
        <v>12.3</v>
      </c>
      <c r="Z107">
        <v>847</v>
      </c>
      <c r="AA107">
        <v>872</v>
      </c>
      <c r="AB107">
        <v>797</v>
      </c>
      <c r="AC107">
        <v>55</v>
      </c>
      <c r="AD107">
        <v>10.3</v>
      </c>
      <c r="AE107">
        <v>0.24</v>
      </c>
      <c r="AF107">
        <v>980</v>
      </c>
      <c r="AG107">
        <v>-5</v>
      </c>
      <c r="AH107">
        <v>13</v>
      </c>
      <c r="AI107">
        <v>18</v>
      </c>
      <c r="AJ107">
        <v>191</v>
      </c>
      <c r="AK107">
        <v>190</v>
      </c>
      <c r="AL107">
        <v>7.2</v>
      </c>
      <c r="AM107">
        <v>195</v>
      </c>
      <c r="AN107" t="s">
        <v>155</v>
      </c>
      <c r="AO107">
        <v>2</v>
      </c>
      <c r="AP107" s="39">
        <v>0.70569444444444451</v>
      </c>
      <c r="AQ107">
        <v>47.163798</v>
      </c>
      <c r="AR107">
        <v>-88.490677000000005</v>
      </c>
      <c r="AS107">
        <v>321.5</v>
      </c>
      <c r="AT107">
        <v>37</v>
      </c>
      <c r="AU107">
        <v>12</v>
      </c>
      <c r="AV107">
        <v>10</v>
      </c>
      <c r="AW107" t="s">
        <v>428</v>
      </c>
      <c r="AX107">
        <v>1.2605</v>
      </c>
      <c r="AY107">
        <v>1.2605</v>
      </c>
      <c r="AZ107">
        <v>1.7605</v>
      </c>
      <c r="BA107">
        <v>14.048999999999999</v>
      </c>
      <c r="BB107">
        <v>13.38</v>
      </c>
      <c r="BC107">
        <v>0.95</v>
      </c>
      <c r="BD107">
        <v>15.271000000000001</v>
      </c>
      <c r="BE107">
        <v>2740.37</v>
      </c>
      <c r="BF107">
        <v>183.727</v>
      </c>
      <c r="BG107">
        <v>0.14499999999999999</v>
      </c>
      <c r="BH107">
        <v>0.183</v>
      </c>
      <c r="BI107">
        <v>0.32800000000000001</v>
      </c>
      <c r="BJ107">
        <v>0.112</v>
      </c>
      <c r="BK107">
        <v>0.14000000000000001</v>
      </c>
      <c r="BL107">
        <v>0.252</v>
      </c>
      <c r="BM107">
        <v>1.8740000000000001</v>
      </c>
      <c r="BN107"/>
      <c r="BO107"/>
      <c r="BP107"/>
      <c r="BQ107">
        <v>0</v>
      </c>
      <c r="BR107">
        <v>0.31873200000000002</v>
      </c>
      <c r="BS107">
        <v>0.28679300000000002</v>
      </c>
      <c r="BT107">
        <v>1.4E-2</v>
      </c>
      <c r="BU107">
        <v>7.6726760000000001</v>
      </c>
      <c r="BV107">
        <v>5.7645393</v>
      </c>
      <c r="BW107" s="4">
        <f t="shared" si="14"/>
        <v>2.0271209992000001</v>
      </c>
      <c r="BY107" s="4">
        <f t="shared" si="15"/>
        <v>16009.174418473367</v>
      </c>
      <c r="BZ107" s="4">
        <f t="shared" si="16"/>
        <v>1073.3286338643527</v>
      </c>
      <c r="CA107" s="4">
        <f t="shared" si="17"/>
        <v>0.65430125671679995</v>
      </c>
      <c r="CB107" s="4">
        <f t="shared" si="18"/>
        <v>10.9478620989936</v>
      </c>
    </row>
    <row r="108" spans="1:80" x14ac:dyDescent="0.25">
      <c r="A108" s="37">
        <v>41704</v>
      </c>
      <c r="B108" s="38">
        <v>3.9127314814814816E-2</v>
      </c>
      <c r="C108">
        <v>14.468999999999999</v>
      </c>
      <c r="D108">
        <v>1.2523</v>
      </c>
      <c r="E108">
        <v>12523.39639</v>
      </c>
      <c r="F108">
        <v>6.9</v>
      </c>
      <c r="G108">
        <v>20</v>
      </c>
      <c r="H108">
        <v>148.19999999999999</v>
      </c>
      <c r="I108"/>
      <c r="J108">
        <v>0</v>
      </c>
      <c r="K108">
        <v>0.86829999999999996</v>
      </c>
      <c r="L108">
        <v>12.5634</v>
      </c>
      <c r="M108">
        <v>1.0873999999999999</v>
      </c>
      <c r="N108">
        <v>5.9912999999999998</v>
      </c>
      <c r="O108">
        <v>17.366</v>
      </c>
      <c r="P108">
        <v>23.4</v>
      </c>
      <c r="Q108">
        <v>4.5942999999999996</v>
      </c>
      <c r="R108">
        <v>13.316800000000001</v>
      </c>
      <c r="S108">
        <v>17.899999999999999</v>
      </c>
      <c r="T108">
        <v>148.1602</v>
      </c>
      <c r="U108"/>
      <c r="V108"/>
      <c r="W108">
        <v>0</v>
      </c>
      <c r="X108">
        <v>0</v>
      </c>
      <c r="Y108">
        <v>12.3</v>
      </c>
      <c r="Z108">
        <v>847</v>
      </c>
      <c r="AA108">
        <v>873</v>
      </c>
      <c r="AB108">
        <v>796</v>
      </c>
      <c r="AC108">
        <v>55</v>
      </c>
      <c r="AD108">
        <v>10.3</v>
      </c>
      <c r="AE108">
        <v>0.24</v>
      </c>
      <c r="AF108">
        <v>980</v>
      </c>
      <c r="AG108">
        <v>-5</v>
      </c>
      <c r="AH108">
        <v>13</v>
      </c>
      <c r="AI108">
        <v>18</v>
      </c>
      <c r="AJ108">
        <v>191</v>
      </c>
      <c r="AK108">
        <v>190.2</v>
      </c>
      <c r="AL108">
        <v>7.1</v>
      </c>
      <c r="AM108">
        <v>195</v>
      </c>
      <c r="AN108" t="s">
        <v>155</v>
      </c>
      <c r="AO108">
        <v>2</v>
      </c>
      <c r="AP108" s="39">
        <v>0.70570601851851855</v>
      </c>
      <c r="AQ108">
        <v>47.163769000000002</v>
      </c>
      <c r="AR108">
        <v>-88.490898000000001</v>
      </c>
      <c r="AS108">
        <v>321.5</v>
      </c>
      <c r="AT108">
        <v>37.200000000000003</v>
      </c>
      <c r="AU108">
        <v>12</v>
      </c>
      <c r="AV108">
        <v>10</v>
      </c>
      <c r="AW108" t="s">
        <v>428</v>
      </c>
      <c r="AX108">
        <v>1.2395</v>
      </c>
      <c r="AY108">
        <v>1.3</v>
      </c>
      <c r="AZ108">
        <v>1.8</v>
      </c>
      <c r="BA108">
        <v>14.048999999999999</v>
      </c>
      <c r="BB108">
        <v>13.46</v>
      </c>
      <c r="BC108">
        <v>0.96</v>
      </c>
      <c r="BD108">
        <v>15.167999999999999</v>
      </c>
      <c r="BE108">
        <v>2789.9740000000002</v>
      </c>
      <c r="BF108">
        <v>153.69499999999999</v>
      </c>
      <c r="BG108">
        <v>0.13900000000000001</v>
      </c>
      <c r="BH108">
        <v>0.40400000000000003</v>
      </c>
      <c r="BI108">
        <v>0.54300000000000004</v>
      </c>
      <c r="BJ108">
        <v>0.107</v>
      </c>
      <c r="BK108">
        <v>0.31</v>
      </c>
      <c r="BL108">
        <v>0.41699999999999998</v>
      </c>
      <c r="BM108">
        <v>1.0871</v>
      </c>
      <c r="BN108"/>
      <c r="BO108"/>
      <c r="BP108"/>
      <c r="BQ108">
        <v>0</v>
      </c>
      <c r="BR108">
        <v>0.37320399999999998</v>
      </c>
      <c r="BS108">
        <v>0.286414</v>
      </c>
      <c r="BT108">
        <v>1.4E-2</v>
      </c>
      <c r="BU108">
        <v>8.9839529999999996</v>
      </c>
      <c r="BV108">
        <v>5.7569214000000004</v>
      </c>
      <c r="BW108" s="4">
        <f t="shared" si="14"/>
        <v>2.3735603826</v>
      </c>
      <c r="BY108" s="4">
        <f t="shared" si="15"/>
        <v>19084.487411690832</v>
      </c>
      <c r="BZ108" s="4">
        <f t="shared" si="16"/>
        <v>1051.3324829334688</v>
      </c>
      <c r="CA108" s="4">
        <f t="shared" si="17"/>
        <v>0.73192085411939989</v>
      </c>
      <c r="CB108" s="4">
        <f t="shared" si="18"/>
        <v>7.4361790702168191</v>
      </c>
    </row>
    <row r="109" spans="1:80" x14ac:dyDescent="0.25">
      <c r="A109" s="37">
        <v>41704</v>
      </c>
      <c r="B109" s="38">
        <v>3.913888888888889E-2</v>
      </c>
      <c r="C109">
        <v>14.528</v>
      </c>
      <c r="D109">
        <v>1.0557000000000001</v>
      </c>
      <c r="E109">
        <v>10556.77966</v>
      </c>
      <c r="F109">
        <v>6.4</v>
      </c>
      <c r="G109">
        <v>11.6</v>
      </c>
      <c r="H109">
        <v>130.4</v>
      </c>
      <c r="I109"/>
      <c r="J109">
        <v>0</v>
      </c>
      <c r="K109">
        <v>0.86960000000000004</v>
      </c>
      <c r="L109">
        <v>12.633699999999999</v>
      </c>
      <c r="M109">
        <v>0.91800000000000004</v>
      </c>
      <c r="N109">
        <v>5.5648</v>
      </c>
      <c r="O109">
        <v>10.121</v>
      </c>
      <c r="P109">
        <v>15.7</v>
      </c>
      <c r="Q109">
        <v>4.2671999999999999</v>
      </c>
      <c r="R109">
        <v>7.7610999999999999</v>
      </c>
      <c r="S109">
        <v>12</v>
      </c>
      <c r="T109">
        <v>130.4</v>
      </c>
      <c r="U109"/>
      <c r="V109"/>
      <c r="W109">
        <v>0</v>
      </c>
      <c r="X109">
        <v>0</v>
      </c>
      <c r="Y109">
        <v>12.3</v>
      </c>
      <c r="Z109">
        <v>847</v>
      </c>
      <c r="AA109">
        <v>873</v>
      </c>
      <c r="AB109">
        <v>796</v>
      </c>
      <c r="AC109">
        <v>55</v>
      </c>
      <c r="AD109">
        <v>10.3</v>
      </c>
      <c r="AE109">
        <v>0.24</v>
      </c>
      <c r="AF109">
        <v>980</v>
      </c>
      <c r="AG109">
        <v>-5</v>
      </c>
      <c r="AH109">
        <v>13</v>
      </c>
      <c r="AI109">
        <v>18</v>
      </c>
      <c r="AJ109">
        <v>191</v>
      </c>
      <c r="AK109">
        <v>190.8</v>
      </c>
      <c r="AL109">
        <v>7.2</v>
      </c>
      <c r="AM109">
        <v>195</v>
      </c>
      <c r="AN109" t="s">
        <v>155</v>
      </c>
      <c r="AO109">
        <v>2</v>
      </c>
      <c r="AP109" s="39">
        <v>0.70571759259259259</v>
      </c>
      <c r="AQ109">
        <v>47.163735000000003</v>
      </c>
      <c r="AR109">
        <v>-88.491110000000006</v>
      </c>
      <c r="AS109">
        <v>321.5</v>
      </c>
      <c r="AT109">
        <v>36.9</v>
      </c>
      <c r="AU109">
        <v>12</v>
      </c>
      <c r="AV109">
        <v>10</v>
      </c>
      <c r="AW109" t="s">
        <v>428</v>
      </c>
      <c r="AX109">
        <v>1.2</v>
      </c>
      <c r="AY109">
        <v>1.3</v>
      </c>
      <c r="AZ109">
        <v>1.8</v>
      </c>
      <c r="BA109">
        <v>14.048999999999999</v>
      </c>
      <c r="BB109">
        <v>13.6</v>
      </c>
      <c r="BC109">
        <v>0.97</v>
      </c>
      <c r="BD109">
        <v>14.994999999999999</v>
      </c>
      <c r="BE109">
        <v>2826.5129999999999</v>
      </c>
      <c r="BF109">
        <v>130.72300000000001</v>
      </c>
      <c r="BG109">
        <v>0.13</v>
      </c>
      <c r="BH109">
        <v>0.23699999999999999</v>
      </c>
      <c r="BI109">
        <v>0.36799999999999999</v>
      </c>
      <c r="BJ109">
        <v>0.1</v>
      </c>
      <c r="BK109">
        <v>0.182</v>
      </c>
      <c r="BL109">
        <v>0.28199999999999997</v>
      </c>
      <c r="BM109">
        <v>0.96399999999999997</v>
      </c>
      <c r="BN109"/>
      <c r="BO109"/>
      <c r="BP109"/>
      <c r="BQ109">
        <v>0</v>
      </c>
      <c r="BR109">
        <v>0.34706700000000001</v>
      </c>
      <c r="BS109">
        <v>0.28696500000000003</v>
      </c>
      <c r="BT109">
        <v>1.3793E-2</v>
      </c>
      <c r="BU109">
        <v>8.3547700000000003</v>
      </c>
      <c r="BV109">
        <v>5.7679964999999997</v>
      </c>
      <c r="BW109" s="4">
        <f t="shared" si="14"/>
        <v>2.2073302340000001</v>
      </c>
      <c r="BY109" s="4">
        <f t="shared" si="15"/>
        <v>17980.358985351413</v>
      </c>
      <c r="BZ109" s="4">
        <f t="shared" si="16"/>
        <v>831.57107985779407</v>
      </c>
      <c r="CA109" s="4">
        <f t="shared" si="17"/>
        <v>0.63613218780000003</v>
      </c>
      <c r="CB109" s="4">
        <f t="shared" si="18"/>
        <v>6.1323142903919994</v>
      </c>
    </row>
    <row r="110" spans="1:80" x14ac:dyDescent="0.25">
      <c r="A110" s="37">
        <v>41704</v>
      </c>
      <c r="B110" s="38">
        <v>3.9150462962962963E-2</v>
      </c>
      <c r="C110">
        <v>14.529</v>
      </c>
      <c r="D110">
        <v>1.1307</v>
      </c>
      <c r="E110">
        <v>11307.38499</v>
      </c>
      <c r="F110">
        <v>3.8</v>
      </c>
      <c r="G110">
        <v>3.5</v>
      </c>
      <c r="H110">
        <v>129.4</v>
      </c>
      <c r="I110"/>
      <c r="J110">
        <v>0</v>
      </c>
      <c r="K110">
        <v>0.86890000000000001</v>
      </c>
      <c r="L110">
        <v>12.6244</v>
      </c>
      <c r="M110">
        <v>0.98250000000000004</v>
      </c>
      <c r="N110">
        <v>3.3018000000000001</v>
      </c>
      <c r="O110">
        <v>3.0049999999999999</v>
      </c>
      <c r="P110">
        <v>6.3</v>
      </c>
      <c r="Q110">
        <v>2.5318999999999998</v>
      </c>
      <c r="R110">
        <v>2.3043</v>
      </c>
      <c r="S110">
        <v>4.8</v>
      </c>
      <c r="T110">
        <v>129.36150000000001</v>
      </c>
      <c r="U110"/>
      <c r="V110"/>
      <c r="W110">
        <v>0</v>
      </c>
      <c r="X110">
        <v>0</v>
      </c>
      <c r="Y110">
        <v>12.3</v>
      </c>
      <c r="Z110">
        <v>848</v>
      </c>
      <c r="AA110">
        <v>873</v>
      </c>
      <c r="AB110">
        <v>798</v>
      </c>
      <c r="AC110">
        <v>55</v>
      </c>
      <c r="AD110">
        <v>10.3</v>
      </c>
      <c r="AE110">
        <v>0.24</v>
      </c>
      <c r="AF110">
        <v>980</v>
      </c>
      <c r="AG110">
        <v>-5</v>
      </c>
      <c r="AH110">
        <v>13</v>
      </c>
      <c r="AI110">
        <v>18</v>
      </c>
      <c r="AJ110">
        <v>191</v>
      </c>
      <c r="AK110">
        <v>190.2</v>
      </c>
      <c r="AL110">
        <v>7.1</v>
      </c>
      <c r="AM110">
        <v>195</v>
      </c>
      <c r="AN110" t="s">
        <v>155</v>
      </c>
      <c r="AO110">
        <v>2</v>
      </c>
      <c r="AP110" s="39">
        <v>0.70572916666666663</v>
      </c>
      <c r="AQ110">
        <v>47.163687000000003</v>
      </c>
      <c r="AR110">
        <v>-88.491315999999998</v>
      </c>
      <c r="AS110">
        <v>321.5</v>
      </c>
      <c r="AT110">
        <v>36.6</v>
      </c>
      <c r="AU110">
        <v>12</v>
      </c>
      <c r="AV110">
        <v>10</v>
      </c>
      <c r="AW110" t="s">
        <v>428</v>
      </c>
      <c r="AX110">
        <v>1.2</v>
      </c>
      <c r="AY110">
        <v>1.3</v>
      </c>
      <c r="AZ110">
        <v>1.8</v>
      </c>
      <c r="BA110">
        <v>14.048999999999999</v>
      </c>
      <c r="BB110">
        <v>13.53</v>
      </c>
      <c r="BC110">
        <v>0.96</v>
      </c>
      <c r="BD110">
        <v>15.087999999999999</v>
      </c>
      <c r="BE110">
        <v>2812.9760000000001</v>
      </c>
      <c r="BF110">
        <v>139.33600000000001</v>
      </c>
      <c r="BG110">
        <v>7.6999999999999999E-2</v>
      </c>
      <c r="BH110">
        <v>7.0000000000000007E-2</v>
      </c>
      <c r="BI110">
        <v>0.14699999999999999</v>
      </c>
      <c r="BJ110">
        <v>5.8999999999999997E-2</v>
      </c>
      <c r="BK110">
        <v>5.3999999999999999E-2</v>
      </c>
      <c r="BL110">
        <v>0.113</v>
      </c>
      <c r="BM110">
        <v>0.95240000000000002</v>
      </c>
      <c r="BN110"/>
      <c r="BO110"/>
      <c r="BP110"/>
      <c r="BQ110">
        <v>0</v>
      </c>
      <c r="BR110">
        <v>0.34048699999999998</v>
      </c>
      <c r="BS110">
        <v>0.28320699999999999</v>
      </c>
      <c r="BT110">
        <v>1.2793000000000001E-2</v>
      </c>
      <c r="BU110">
        <v>8.1963729999999995</v>
      </c>
      <c r="BV110">
        <v>5.6924606999999998</v>
      </c>
      <c r="BW110" s="4">
        <f t="shared" si="14"/>
        <v>2.1654817465999998</v>
      </c>
      <c r="BY110" s="4">
        <f t="shared" si="15"/>
        <v>17554.991088146948</v>
      </c>
      <c r="BZ110" s="4">
        <f t="shared" si="16"/>
        <v>869.55673928893918</v>
      </c>
      <c r="CA110" s="4">
        <f t="shared" si="17"/>
        <v>0.36820238572979991</v>
      </c>
      <c r="CB110" s="4">
        <f t="shared" si="18"/>
        <v>5.943660206255279</v>
      </c>
    </row>
    <row r="111" spans="1:80" x14ac:dyDescent="0.25">
      <c r="A111" s="37">
        <v>41704</v>
      </c>
      <c r="B111" s="38">
        <v>3.9162037037037037E-2</v>
      </c>
      <c r="C111">
        <v>14.37</v>
      </c>
      <c r="D111">
        <v>1.6229</v>
      </c>
      <c r="E111">
        <v>16228.66109</v>
      </c>
      <c r="F111">
        <v>3.8</v>
      </c>
      <c r="G111">
        <v>5.2</v>
      </c>
      <c r="H111">
        <v>289.3</v>
      </c>
      <c r="I111"/>
      <c r="J111">
        <v>0</v>
      </c>
      <c r="K111">
        <v>0.86570000000000003</v>
      </c>
      <c r="L111">
        <v>12.440300000000001</v>
      </c>
      <c r="M111">
        <v>1.4049</v>
      </c>
      <c r="N111">
        <v>3.2896999999999998</v>
      </c>
      <c r="O111">
        <v>4.5016999999999996</v>
      </c>
      <c r="P111">
        <v>7.8</v>
      </c>
      <c r="Q111">
        <v>2.5226999999999999</v>
      </c>
      <c r="R111">
        <v>3.4521000000000002</v>
      </c>
      <c r="S111">
        <v>6</v>
      </c>
      <c r="T111">
        <v>289.25119999999998</v>
      </c>
      <c r="U111"/>
      <c r="V111"/>
      <c r="W111">
        <v>0</v>
      </c>
      <c r="X111">
        <v>0</v>
      </c>
      <c r="Y111">
        <v>12.2</v>
      </c>
      <c r="Z111">
        <v>849</v>
      </c>
      <c r="AA111">
        <v>874</v>
      </c>
      <c r="AB111">
        <v>798</v>
      </c>
      <c r="AC111">
        <v>55</v>
      </c>
      <c r="AD111">
        <v>10.3</v>
      </c>
      <c r="AE111">
        <v>0.24</v>
      </c>
      <c r="AF111">
        <v>980</v>
      </c>
      <c r="AG111">
        <v>-5</v>
      </c>
      <c r="AH111">
        <v>13</v>
      </c>
      <c r="AI111">
        <v>18</v>
      </c>
      <c r="AJ111">
        <v>191</v>
      </c>
      <c r="AK111">
        <v>190.8</v>
      </c>
      <c r="AL111">
        <v>7.3</v>
      </c>
      <c r="AM111">
        <v>195</v>
      </c>
      <c r="AN111" t="s">
        <v>155</v>
      </c>
      <c r="AO111">
        <v>2</v>
      </c>
      <c r="AP111" s="39">
        <v>0.70574074074074078</v>
      </c>
      <c r="AQ111">
        <v>47.163666999999997</v>
      </c>
      <c r="AR111">
        <v>-88.491397000000006</v>
      </c>
      <c r="AS111">
        <v>321.5</v>
      </c>
      <c r="AT111">
        <v>36.5</v>
      </c>
      <c r="AU111">
        <v>12</v>
      </c>
      <c r="AV111">
        <v>10</v>
      </c>
      <c r="AW111" t="s">
        <v>428</v>
      </c>
      <c r="AX111">
        <v>1.079</v>
      </c>
      <c r="AY111">
        <v>1.2395</v>
      </c>
      <c r="AZ111">
        <v>1.679</v>
      </c>
      <c r="BA111">
        <v>14.048999999999999</v>
      </c>
      <c r="BB111">
        <v>13.19</v>
      </c>
      <c r="BC111">
        <v>0.94</v>
      </c>
      <c r="BD111">
        <v>15.510999999999999</v>
      </c>
      <c r="BE111">
        <v>2720.9760000000001</v>
      </c>
      <c r="BF111">
        <v>195.584</v>
      </c>
      <c r="BG111">
        <v>7.4999999999999997E-2</v>
      </c>
      <c r="BH111">
        <v>0.10299999999999999</v>
      </c>
      <c r="BI111">
        <v>0.17799999999999999</v>
      </c>
      <c r="BJ111">
        <v>5.8000000000000003E-2</v>
      </c>
      <c r="BK111">
        <v>7.9000000000000001E-2</v>
      </c>
      <c r="BL111">
        <v>0.13700000000000001</v>
      </c>
      <c r="BM111">
        <v>2.0903999999999998</v>
      </c>
      <c r="BN111"/>
      <c r="BO111"/>
      <c r="BP111"/>
      <c r="BQ111">
        <v>0</v>
      </c>
      <c r="BR111">
        <v>0.36182199999999998</v>
      </c>
      <c r="BS111">
        <v>0.28379300000000002</v>
      </c>
      <c r="BT111">
        <v>1.2E-2</v>
      </c>
      <c r="BU111">
        <v>8.7099609999999998</v>
      </c>
      <c r="BV111">
        <v>5.7042393000000002</v>
      </c>
      <c r="BW111" s="4">
        <f t="shared" si="14"/>
        <v>2.3011716961999999</v>
      </c>
      <c r="BY111" s="4">
        <f t="shared" si="15"/>
        <v>18044.871512650068</v>
      </c>
      <c r="BZ111" s="4">
        <f t="shared" si="16"/>
        <v>1297.0669899073537</v>
      </c>
      <c r="CA111" s="4">
        <f t="shared" si="17"/>
        <v>0.38464232971319995</v>
      </c>
      <c r="CB111" s="4">
        <f t="shared" si="18"/>
        <v>13.863040104008158</v>
      </c>
    </row>
    <row r="112" spans="1:80" x14ac:dyDescent="0.25">
      <c r="A112" s="37">
        <v>41704</v>
      </c>
      <c r="B112" s="38">
        <v>3.917361111111111E-2</v>
      </c>
      <c r="C112">
        <v>14.108000000000001</v>
      </c>
      <c r="D112">
        <v>1.8605</v>
      </c>
      <c r="E112">
        <v>18604.948810000002</v>
      </c>
      <c r="F112">
        <v>3.8</v>
      </c>
      <c r="G112">
        <v>5.2</v>
      </c>
      <c r="H112">
        <v>498.5</v>
      </c>
      <c r="I112"/>
      <c r="J112">
        <v>0</v>
      </c>
      <c r="K112">
        <v>0.86539999999999995</v>
      </c>
      <c r="L112">
        <v>12.209</v>
      </c>
      <c r="M112">
        <v>1.61</v>
      </c>
      <c r="N112">
        <v>3.2885</v>
      </c>
      <c r="O112">
        <v>4.5069999999999997</v>
      </c>
      <c r="P112">
        <v>7.8</v>
      </c>
      <c r="Q112">
        <v>2.5217000000000001</v>
      </c>
      <c r="R112">
        <v>3.4561000000000002</v>
      </c>
      <c r="S112">
        <v>6</v>
      </c>
      <c r="T112">
        <v>498.50170000000003</v>
      </c>
      <c r="U112"/>
      <c r="V112"/>
      <c r="W112">
        <v>0</v>
      </c>
      <c r="X112">
        <v>0</v>
      </c>
      <c r="Y112">
        <v>12.3</v>
      </c>
      <c r="Z112">
        <v>848</v>
      </c>
      <c r="AA112">
        <v>873</v>
      </c>
      <c r="AB112">
        <v>798</v>
      </c>
      <c r="AC112">
        <v>55</v>
      </c>
      <c r="AD112">
        <v>10.3</v>
      </c>
      <c r="AE112">
        <v>0.24</v>
      </c>
      <c r="AF112">
        <v>980</v>
      </c>
      <c r="AG112">
        <v>-5</v>
      </c>
      <c r="AH112">
        <v>13</v>
      </c>
      <c r="AI112">
        <v>18</v>
      </c>
      <c r="AJ112">
        <v>191</v>
      </c>
      <c r="AK112">
        <v>190</v>
      </c>
      <c r="AL112">
        <v>7.2</v>
      </c>
      <c r="AM112">
        <v>195</v>
      </c>
      <c r="AN112" t="s">
        <v>155</v>
      </c>
      <c r="AO112">
        <v>2</v>
      </c>
      <c r="AP112" s="39">
        <v>0.70574074074074078</v>
      </c>
      <c r="AQ112">
        <v>47.163637000000001</v>
      </c>
      <c r="AR112">
        <v>-88.491519999999994</v>
      </c>
      <c r="AS112">
        <v>321.39999999999998</v>
      </c>
      <c r="AT112">
        <v>36.5</v>
      </c>
      <c r="AU112">
        <v>12</v>
      </c>
      <c r="AV112">
        <v>10</v>
      </c>
      <c r="AW112" t="s">
        <v>428</v>
      </c>
      <c r="AX112">
        <v>1</v>
      </c>
      <c r="AY112">
        <v>1.2</v>
      </c>
      <c r="AZ112">
        <v>1.6</v>
      </c>
      <c r="BA112">
        <v>14.048999999999999</v>
      </c>
      <c r="BB112">
        <v>13.16</v>
      </c>
      <c r="BC112">
        <v>0.94</v>
      </c>
      <c r="BD112">
        <v>15.555999999999999</v>
      </c>
      <c r="BE112">
        <v>2671.3980000000001</v>
      </c>
      <c r="BF112">
        <v>224.21899999999999</v>
      </c>
      <c r="BG112">
        <v>7.4999999999999997E-2</v>
      </c>
      <c r="BH112">
        <v>0.10299999999999999</v>
      </c>
      <c r="BI112">
        <v>0.17899999999999999</v>
      </c>
      <c r="BJ112">
        <v>5.8000000000000003E-2</v>
      </c>
      <c r="BK112">
        <v>7.9000000000000001E-2</v>
      </c>
      <c r="BL112">
        <v>0.13700000000000001</v>
      </c>
      <c r="BM112">
        <v>3.6040000000000001</v>
      </c>
      <c r="BN112"/>
      <c r="BO112"/>
      <c r="BP112"/>
      <c r="BQ112">
        <v>0</v>
      </c>
      <c r="BR112">
        <v>0.34342600000000001</v>
      </c>
      <c r="BS112">
        <v>0.28237899999999999</v>
      </c>
      <c r="BT112">
        <v>1.1586000000000001E-2</v>
      </c>
      <c r="BU112">
        <v>8.2671229999999998</v>
      </c>
      <c r="BV112">
        <v>5.6758179000000002</v>
      </c>
      <c r="BW112" s="4">
        <f t="shared" si="14"/>
        <v>2.1841738965999999</v>
      </c>
      <c r="BY112" s="4">
        <f t="shared" si="15"/>
        <v>16815.348330632172</v>
      </c>
      <c r="BZ112" s="4">
        <f t="shared" si="16"/>
        <v>1411.3661039448316</v>
      </c>
      <c r="CA112" s="4">
        <f t="shared" si="17"/>
        <v>0.36508607222759998</v>
      </c>
      <c r="CB112" s="4">
        <f t="shared" si="18"/>
        <v>22.685693177728798</v>
      </c>
    </row>
    <row r="113" spans="1:80" x14ac:dyDescent="0.25">
      <c r="A113" s="37">
        <v>41704</v>
      </c>
      <c r="B113" s="38">
        <v>3.9185185185185191E-2</v>
      </c>
      <c r="C113">
        <v>14.098000000000001</v>
      </c>
      <c r="D113">
        <v>1.8866000000000001</v>
      </c>
      <c r="E113">
        <v>18866.215329999999</v>
      </c>
      <c r="F113">
        <v>3.6</v>
      </c>
      <c r="G113">
        <v>-0.6</v>
      </c>
      <c r="H113">
        <v>538.20000000000005</v>
      </c>
      <c r="I113"/>
      <c r="J113">
        <v>0</v>
      </c>
      <c r="K113">
        <v>0.86529999999999996</v>
      </c>
      <c r="L113">
        <v>12.199299999999999</v>
      </c>
      <c r="M113">
        <v>1.6325000000000001</v>
      </c>
      <c r="N113">
        <v>3.1152000000000002</v>
      </c>
      <c r="O113">
        <v>0</v>
      </c>
      <c r="P113">
        <v>3.1</v>
      </c>
      <c r="Q113">
        <v>2.3887999999999998</v>
      </c>
      <c r="R113">
        <v>0</v>
      </c>
      <c r="S113">
        <v>2.4</v>
      </c>
      <c r="T113">
        <v>538.24919999999997</v>
      </c>
      <c r="U113"/>
      <c r="V113"/>
      <c r="W113">
        <v>0</v>
      </c>
      <c r="X113">
        <v>0</v>
      </c>
      <c r="Y113">
        <v>12.2</v>
      </c>
      <c r="Z113">
        <v>850</v>
      </c>
      <c r="AA113">
        <v>873</v>
      </c>
      <c r="AB113">
        <v>800</v>
      </c>
      <c r="AC113">
        <v>55</v>
      </c>
      <c r="AD113">
        <v>10.3</v>
      </c>
      <c r="AE113">
        <v>0.24</v>
      </c>
      <c r="AF113">
        <v>980</v>
      </c>
      <c r="AG113">
        <v>-5</v>
      </c>
      <c r="AH113">
        <v>13</v>
      </c>
      <c r="AI113">
        <v>18</v>
      </c>
      <c r="AJ113">
        <v>191</v>
      </c>
      <c r="AK113">
        <v>190</v>
      </c>
      <c r="AL113">
        <v>7.5</v>
      </c>
      <c r="AM113">
        <v>195</v>
      </c>
      <c r="AN113" t="s">
        <v>155</v>
      </c>
      <c r="AO113">
        <v>2</v>
      </c>
      <c r="AP113" s="39">
        <v>0.70575231481481471</v>
      </c>
      <c r="AQ113">
        <v>47.163589999999999</v>
      </c>
      <c r="AR113">
        <v>-88.491722999999993</v>
      </c>
      <c r="AS113">
        <v>321.39999999999998</v>
      </c>
      <c r="AT113">
        <v>36.5</v>
      </c>
      <c r="AU113">
        <v>12</v>
      </c>
      <c r="AV113">
        <v>10</v>
      </c>
      <c r="AW113" t="s">
        <v>428</v>
      </c>
      <c r="AX113">
        <v>1</v>
      </c>
      <c r="AY113">
        <v>1.2</v>
      </c>
      <c r="AZ113">
        <v>1.6</v>
      </c>
      <c r="BA113">
        <v>14.048999999999999</v>
      </c>
      <c r="BB113">
        <v>13.14</v>
      </c>
      <c r="BC113">
        <v>0.94</v>
      </c>
      <c r="BD113">
        <v>15.564</v>
      </c>
      <c r="BE113">
        <v>2666.0430000000001</v>
      </c>
      <c r="BF113">
        <v>227.07599999999999</v>
      </c>
      <c r="BG113">
        <v>7.0999999999999994E-2</v>
      </c>
      <c r="BH113">
        <v>0</v>
      </c>
      <c r="BI113">
        <v>7.0999999999999994E-2</v>
      </c>
      <c r="BJ113">
        <v>5.5E-2</v>
      </c>
      <c r="BK113">
        <v>0</v>
      </c>
      <c r="BL113">
        <v>5.5E-2</v>
      </c>
      <c r="BM113">
        <v>3.8866999999999998</v>
      </c>
      <c r="BN113"/>
      <c r="BO113"/>
      <c r="BP113"/>
      <c r="BQ113">
        <v>0</v>
      </c>
      <c r="BR113">
        <v>0.45788600000000002</v>
      </c>
      <c r="BS113">
        <v>0.28000000000000003</v>
      </c>
      <c r="BT113">
        <v>0.01</v>
      </c>
      <c r="BU113">
        <v>11.022463999999999</v>
      </c>
      <c r="BV113">
        <v>5.6280000000000001</v>
      </c>
      <c r="BW113" s="4">
        <f t="shared" si="14"/>
        <v>2.9121349887999997</v>
      </c>
      <c r="BY113" s="4">
        <f t="shared" si="15"/>
        <v>22374.776780549451</v>
      </c>
      <c r="BZ113" s="4">
        <f t="shared" si="16"/>
        <v>1905.7362586500094</v>
      </c>
      <c r="CA113" s="4">
        <f t="shared" si="17"/>
        <v>0.46158772492799993</v>
      </c>
      <c r="CB113" s="4">
        <f t="shared" si="18"/>
        <v>32.619145645048313</v>
      </c>
    </row>
    <row r="114" spans="1:80" x14ac:dyDescent="0.25">
      <c r="A114" s="37">
        <v>41704</v>
      </c>
      <c r="B114" s="38">
        <v>3.9196759259259258E-2</v>
      </c>
      <c r="C114">
        <v>14.057</v>
      </c>
      <c r="D114">
        <v>1.9355</v>
      </c>
      <c r="E114">
        <v>19355.07706</v>
      </c>
      <c r="F114">
        <v>3.8</v>
      </c>
      <c r="G114">
        <v>5.2</v>
      </c>
      <c r="H114">
        <v>645.5</v>
      </c>
      <c r="I114"/>
      <c r="J114">
        <v>0</v>
      </c>
      <c r="K114">
        <v>0.86509999999999998</v>
      </c>
      <c r="L114">
        <v>12.161300000000001</v>
      </c>
      <c r="M114">
        <v>1.6745000000000001</v>
      </c>
      <c r="N114">
        <v>3.2875000000000001</v>
      </c>
      <c r="O114">
        <v>4.4985999999999997</v>
      </c>
      <c r="P114">
        <v>7.8</v>
      </c>
      <c r="Q114">
        <v>2.5209000000000001</v>
      </c>
      <c r="R114">
        <v>3.4497</v>
      </c>
      <c r="S114">
        <v>6</v>
      </c>
      <c r="T114">
        <v>645.52769999999998</v>
      </c>
      <c r="U114"/>
      <c r="V114"/>
      <c r="W114">
        <v>0</v>
      </c>
      <c r="X114">
        <v>0</v>
      </c>
      <c r="Y114">
        <v>12.3</v>
      </c>
      <c r="Z114">
        <v>849</v>
      </c>
      <c r="AA114">
        <v>872</v>
      </c>
      <c r="AB114">
        <v>799</v>
      </c>
      <c r="AC114">
        <v>55</v>
      </c>
      <c r="AD114">
        <v>10.3</v>
      </c>
      <c r="AE114">
        <v>0.24</v>
      </c>
      <c r="AF114">
        <v>980</v>
      </c>
      <c r="AG114">
        <v>-5</v>
      </c>
      <c r="AH114">
        <v>13</v>
      </c>
      <c r="AI114">
        <v>18</v>
      </c>
      <c r="AJ114">
        <v>191</v>
      </c>
      <c r="AK114">
        <v>190</v>
      </c>
      <c r="AL114">
        <v>7.6</v>
      </c>
      <c r="AM114">
        <v>195</v>
      </c>
      <c r="AN114" t="s">
        <v>155</v>
      </c>
      <c r="AO114">
        <v>2</v>
      </c>
      <c r="AP114" s="39">
        <v>0.70576388888888886</v>
      </c>
      <c r="AQ114">
        <v>47.163542</v>
      </c>
      <c r="AR114">
        <v>-88.491926000000007</v>
      </c>
      <c r="AS114">
        <v>321.39999999999998</v>
      </c>
      <c r="AT114">
        <v>35.299999999999997</v>
      </c>
      <c r="AU114">
        <v>12</v>
      </c>
      <c r="AV114">
        <v>10</v>
      </c>
      <c r="AW114" t="s">
        <v>428</v>
      </c>
      <c r="AX114">
        <v>1</v>
      </c>
      <c r="AY114">
        <v>1.2</v>
      </c>
      <c r="AZ114">
        <v>1.6</v>
      </c>
      <c r="BA114">
        <v>14.048999999999999</v>
      </c>
      <c r="BB114">
        <v>13.12</v>
      </c>
      <c r="BC114">
        <v>0.93</v>
      </c>
      <c r="BD114">
        <v>15.590999999999999</v>
      </c>
      <c r="BE114">
        <v>2654.9279999999999</v>
      </c>
      <c r="BF114">
        <v>232.661</v>
      </c>
      <c r="BG114">
        <v>7.4999999999999997E-2</v>
      </c>
      <c r="BH114">
        <v>0.10299999999999999</v>
      </c>
      <c r="BI114">
        <v>0.17799999999999999</v>
      </c>
      <c r="BJ114">
        <v>5.8000000000000003E-2</v>
      </c>
      <c r="BK114">
        <v>7.9000000000000001E-2</v>
      </c>
      <c r="BL114">
        <v>0.13600000000000001</v>
      </c>
      <c r="BM114">
        <v>4.6563999999999997</v>
      </c>
      <c r="BN114"/>
      <c r="BO114"/>
      <c r="BP114"/>
      <c r="BQ114">
        <v>0</v>
      </c>
      <c r="BR114">
        <v>0.53964999999999996</v>
      </c>
      <c r="BS114">
        <v>0.28061900000000001</v>
      </c>
      <c r="BT114">
        <v>9.7940000000000006E-3</v>
      </c>
      <c r="BU114">
        <v>12.990716000000001</v>
      </c>
      <c r="BV114">
        <v>5.6404418999999999</v>
      </c>
      <c r="BW114" s="4">
        <f t="shared" si="14"/>
        <v>3.4321471672000001</v>
      </c>
      <c r="BY114" s="4">
        <f t="shared" si="15"/>
        <v>26260.241074728303</v>
      </c>
      <c r="BZ114" s="4">
        <f t="shared" si="16"/>
        <v>2301.2804673751466</v>
      </c>
      <c r="CA114" s="4">
        <f t="shared" si="17"/>
        <v>0.57368560741920005</v>
      </c>
      <c r="CB114" s="4">
        <f t="shared" si="18"/>
        <v>46.057063144599354</v>
      </c>
    </row>
    <row r="115" spans="1:80" x14ac:dyDescent="0.25">
      <c r="A115" s="37">
        <v>41704</v>
      </c>
      <c r="B115" s="38">
        <v>3.9208333333333338E-2</v>
      </c>
      <c r="C115">
        <v>14.05</v>
      </c>
      <c r="D115">
        <v>2.0247999999999999</v>
      </c>
      <c r="E115">
        <v>20247.93548</v>
      </c>
      <c r="F115">
        <v>3.6</v>
      </c>
      <c r="G115">
        <v>-4.9000000000000004</v>
      </c>
      <c r="H115">
        <v>822.5</v>
      </c>
      <c r="I115"/>
      <c r="J115">
        <v>0</v>
      </c>
      <c r="K115">
        <v>0.86419999999999997</v>
      </c>
      <c r="L115">
        <v>12.1419</v>
      </c>
      <c r="M115">
        <v>1.7498</v>
      </c>
      <c r="N115">
        <v>3.0800999999999998</v>
      </c>
      <c r="O115">
        <v>0</v>
      </c>
      <c r="P115">
        <v>3.1</v>
      </c>
      <c r="Q115">
        <v>2.3618999999999999</v>
      </c>
      <c r="R115">
        <v>0</v>
      </c>
      <c r="S115">
        <v>2.4</v>
      </c>
      <c r="T115">
        <v>822.45360000000005</v>
      </c>
      <c r="U115"/>
      <c r="V115"/>
      <c r="W115">
        <v>0</v>
      </c>
      <c r="X115">
        <v>0</v>
      </c>
      <c r="Y115">
        <v>12.4</v>
      </c>
      <c r="Z115">
        <v>848</v>
      </c>
      <c r="AA115">
        <v>873</v>
      </c>
      <c r="AB115">
        <v>798</v>
      </c>
      <c r="AC115">
        <v>55</v>
      </c>
      <c r="AD115">
        <v>10.3</v>
      </c>
      <c r="AE115">
        <v>0.24</v>
      </c>
      <c r="AF115">
        <v>980</v>
      </c>
      <c r="AG115">
        <v>-5</v>
      </c>
      <c r="AH115">
        <v>13</v>
      </c>
      <c r="AI115">
        <v>18</v>
      </c>
      <c r="AJ115">
        <v>191</v>
      </c>
      <c r="AK115">
        <v>190</v>
      </c>
      <c r="AL115">
        <v>7.5</v>
      </c>
      <c r="AM115">
        <v>195</v>
      </c>
      <c r="AN115" t="s">
        <v>155</v>
      </c>
      <c r="AO115">
        <v>2</v>
      </c>
      <c r="AP115" s="39">
        <v>0.70577546296296301</v>
      </c>
      <c r="AQ115">
        <v>47.163362999999997</v>
      </c>
      <c r="AR115">
        <v>-88.492141000000004</v>
      </c>
      <c r="AS115">
        <v>321.5</v>
      </c>
      <c r="AT115">
        <v>34.5</v>
      </c>
      <c r="AU115">
        <v>12</v>
      </c>
      <c r="AV115">
        <v>10</v>
      </c>
      <c r="AW115" t="s">
        <v>428</v>
      </c>
      <c r="AX115">
        <v>1.0605</v>
      </c>
      <c r="AY115">
        <v>1.2605</v>
      </c>
      <c r="AZ115">
        <v>1.6605000000000001</v>
      </c>
      <c r="BA115">
        <v>14.048999999999999</v>
      </c>
      <c r="BB115">
        <v>13.03</v>
      </c>
      <c r="BC115">
        <v>0.93</v>
      </c>
      <c r="BD115">
        <v>15.715</v>
      </c>
      <c r="BE115">
        <v>2636.68</v>
      </c>
      <c r="BF115">
        <v>241.846</v>
      </c>
      <c r="BG115">
        <v>7.0000000000000007E-2</v>
      </c>
      <c r="BH115">
        <v>0</v>
      </c>
      <c r="BI115">
        <v>7.0000000000000007E-2</v>
      </c>
      <c r="BJ115">
        <v>5.3999999999999999E-2</v>
      </c>
      <c r="BK115">
        <v>0</v>
      </c>
      <c r="BL115">
        <v>5.3999999999999999E-2</v>
      </c>
      <c r="BM115">
        <v>5.9013</v>
      </c>
      <c r="BN115"/>
      <c r="BO115"/>
      <c r="BP115"/>
      <c r="BQ115">
        <v>0</v>
      </c>
      <c r="BR115">
        <v>0.55324499999999999</v>
      </c>
      <c r="BS115">
        <v>0.28299999999999997</v>
      </c>
      <c r="BT115">
        <v>9.2069999999999999E-3</v>
      </c>
      <c r="BU115">
        <v>13.31799</v>
      </c>
      <c r="BV115">
        <v>5.6882999999999999</v>
      </c>
      <c r="BW115" s="4">
        <f t="shared" si="14"/>
        <v>3.5186129579999998</v>
      </c>
      <c r="BY115" s="4">
        <f t="shared" si="15"/>
        <v>26736.772572654478</v>
      </c>
      <c r="BZ115" s="4">
        <f t="shared" si="16"/>
        <v>2452.3952469037558</v>
      </c>
      <c r="CA115" s="4">
        <f t="shared" si="17"/>
        <v>0.54757714964399995</v>
      </c>
      <c r="CB115" s="4">
        <f t="shared" si="18"/>
        <v>59.841056170261794</v>
      </c>
    </row>
    <row r="116" spans="1:80" x14ac:dyDescent="0.25">
      <c r="A116" s="37">
        <v>41704</v>
      </c>
      <c r="B116" s="38">
        <v>3.9219907407407405E-2</v>
      </c>
      <c r="C116">
        <v>13.984</v>
      </c>
      <c r="D116">
        <v>2.1021999999999998</v>
      </c>
      <c r="E116">
        <v>21022.12903</v>
      </c>
      <c r="F116">
        <v>8.3000000000000007</v>
      </c>
      <c r="G116">
        <v>-6.8</v>
      </c>
      <c r="H116">
        <v>947.2</v>
      </c>
      <c r="I116"/>
      <c r="J116">
        <v>0</v>
      </c>
      <c r="K116">
        <v>0.8639</v>
      </c>
      <c r="L116">
        <v>12.080299999999999</v>
      </c>
      <c r="M116">
        <v>1.8161</v>
      </c>
      <c r="N116">
        <v>7.1586999999999996</v>
      </c>
      <c r="O116">
        <v>0</v>
      </c>
      <c r="P116">
        <v>7.2</v>
      </c>
      <c r="Q116">
        <v>5.4894999999999996</v>
      </c>
      <c r="R116">
        <v>0</v>
      </c>
      <c r="S116">
        <v>5.5</v>
      </c>
      <c r="T116">
        <v>947.21249999999998</v>
      </c>
      <c r="U116"/>
      <c r="V116"/>
      <c r="W116">
        <v>0</v>
      </c>
      <c r="X116">
        <v>0</v>
      </c>
      <c r="Y116">
        <v>12.3</v>
      </c>
      <c r="Z116">
        <v>849</v>
      </c>
      <c r="AA116">
        <v>873</v>
      </c>
      <c r="AB116">
        <v>800</v>
      </c>
      <c r="AC116">
        <v>55</v>
      </c>
      <c r="AD116">
        <v>10.3</v>
      </c>
      <c r="AE116">
        <v>0.24</v>
      </c>
      <c r="AF116">
        <v>980</v>
      </c>
      <c r="AG116">
        <v>-5</v>
      </c>
      <c r="AH116">
        <v>13</v>
      </c>
      <c r="AI116">
        <v>18</v>
      </c>
      <c r="AJ116">
        <v>191</v>
      </c>
      <c r="AK116">
        <v>190</v>
      </c>
      <c r="AL116">
        <v>7.5</v>
      </c>
      <c r="AM116">
        <v>195</v>
      </c>
      <c r="AN116" t="s">
        <v>155</v>
      </c>
      <c r="AO116">
        <v>2</v>
      </c>
      <c r="AP116" s="39">
        <v>0.70579861111111108</v>
      </c>
      <c r="AQ116">
        <v>47.163144000000003</v>
      </c>
      <c r="AR116">
        <v>-88.492216999999997</v>
      </c>
      <c r="AS116">
        <v>321.7</v>
      </c>
      <c r="AT116">
        <v>34.9</v>
      </c>
      <c r="AU116">
        <v>12</v>
      </c>
      <c r="AV116">
        <v>9</v>
      </c>
      <c r="AW116" t="s">
        <v>429</v>
      </c>
      <c r="AX116">
        <v>1.2210000000000001</v>
      </c>
      <c r="AY116">
        <v>1.542</v>
      </c>
      <c r="AZ116">
        <v>1.9419999999999999</v>
      </c>
      <c r="BA116">
        <v>14.048999999999999</v>
      </c>
      <c r="BB116">
        <v>13</v>
      </c>
      <c r="BC116">
        <v>0.93</v>
      </c>
      <c r="BD116">
        <v>15.757</v>
      </c>
      <c r="BE116">
        <v>2620.08</v>
      </c>
      <c r="BF116">
        <v>250.69399999999999</v>
      </c>
      <c r="BG116">
        <v>0.16300000000000001</v>
      </c>
      <c r="BH116">
        <v>0</v>
      </c>
      <c r="BI116">
        <v>0.16300000000000001</v>
      </c>
      <c r="BJ116">
        <v>0.125</v>
      </c>
      <c r="BK116">
        <v>0</v>
      </c>
      <c r="BL116">
        <v>0.125</v>
      </c>
      <c r="BM116">
        <v>6.7881</v>
      </c>
      <c r="BN116"/>
      <c r="BO116"/>
      <c r="BP116"/>
      <c r="BQ116">
        <v>0</v>
      </c>
      <c r="BR116">
        <v>0.596939</v>
      </c>
      <c r="BS116">
        <v>0.282586</v>
      </c>
      <c r="BT116">
        <v>0.01</v>
      </c>
      <c r="BU116">
        <v>14.369814</v>
      </c>
      <c r="BV116">
        <v>5.6799786000000001</v>
      </c>
      <c r="BW116" s="4">
        <f t="shared" si="14"/>
        <v>3.7965048587999997</v>
      </c>
      <c r="BY116" s="4">
        <f t="shared" si="15"/>
        <v>28666.757408662364</v>
      </c>
      <c r="BZ116" s="4">
        <f t="shared" si="16"/>
        <v>2742.887271307442</v>
      </c>
      <c r="CA116" s="4">
        <f t="shared" si="17"/>
        <v>1.36764704745</v>
      </c>
      <c r="CB116" s="4">
        <f t="shared" si="18"/>
        <v>74.269799382362763</v>
      </c>
    </row>
    <row r="117" spans="1:80" x14ac:dyDescent="0.25">
      <c r="A117" s="37">
        <v>41704</v>
      </c>
      <c r="B117" s="38">
        <v>3.9231481481481485E-2</v>
      </c>
      <c r="C117">
        <v>13.941000000000001</v>
      </c>
      <c r="D117">
        <v>2.0838999999999999</v>
      </c>
      <c r="E117">
        <v>20839.382819999999</v>
      </c>
      <c r="F117">
        <v>10.1</v>
      </c>
      <c r="G117">
        <v>0.5</v>
      </c>
      <c r="H117">
        <v>924.4</v>
      </c>
      <c r="I117"/>
      <c r="J117">
        <v>0</v>
      </c>
      <c r="K117">
        <v>0.86439999999999995</v>
      </c>
      <c r="L117">
        <v>12.0504</v>
      </c>
      <c r="M117">
        <v>1.8012999999999999</v>
      </c>
      <c r="N117">
        <v>8.7370000000000001</v>
      </c>
      <c r="O117">
        <v>0.4405</v>
      </c>
      <c r="P117">
        <v>9.1999999999999993</v>
      </c>
      <c r="Q117">
        <v>6.6997999999999998</v>
      </c>
      <c r="R117">
        <v>0.33779999999999999</v>
      </c>
      <c r="S117">
        <v>7</v>
      </c>
      <c r="T117">
        <v>924.39509999999996</v>
      </c>
      <c r="U117"/>
      <c r="V117"/>
      <c r="W117">
        <v>0</v>
      </c>
      <c r="X117">
        <v>0</v>
      </c>
      <c r="Y117">
        <v>12.4</v>
      </c>
      <c r="Z117">
        <v>849</v>
      </c>
      <c r="AA117">
        <v>873</v>
      </c>
      <c r="AB117">
        <v>801</v>
      </c>
      <c r="AC117">
        <v>55</v>
      </c>
      <c r="AD117">
        <v>10.3</v>
      </c>
      <c r="AE117">
        <v>0.24</v>
      </c>
      <c r="AF117">
        <v>980</v>
      </c>
      <c r="AG117">
        <v>-5</v>
      </c>
      <c r="AH117">
        <v>13</v>
      </c>
      <c r="AI117">
        <v>18</v>
      </c>
      <c r="AJ117">
        <v>191</v>
      </c>
      <c r="AK117">
        <v>190</v>
      </c>
      <c r="AL117">
        <v>7.4</v>
      </c>
      <c r="AM117">
        <v>195</v>
      </c>
      <c r="AN117" t="s">
        <v>155</v>
      </c>
      <c r="AO117">
        <v>2</v>
      </c>
      <c r="AP117" s="39">
        <v>0.70581018518518512</v>
      </c>
      <c r="AQ117">
        <v>47.162970000000001</v>
      </c>
      <c r="AR117">
        <v>-88.492204999999998</v>
      </c>
      <c r="AS117">
        <v>321.7</v>
      </c>
      <c r="AT117">
        <v>37.6</v>
      </c>
      <c r="AU117">
        <v>12</v>
      </c>
      <c r="AV117">
        <v>10</v>
      </c>
      <c r="AW117" t="s">
        <v>417</v>
      </c>
      <c r="AX117">
        <v>1.3605</v>
      </c>
      <c r="AY117">
        <v>1.7</v>
      </c>
      <c r="AZ117">
        <v>2.1604999999999999</v>
      </c>
      <c r="BA117">
        <v>14.048999999999999</v>
      </c>
      <c r="BB117">
        <v>13.05</v>
      </c>
      <c r="BC117">
        <v>0.93</v>
      </c>
      <c r="BD117">
        <v>15.692</v>
      </c>
      <c r="BE117">
        <v>2622.424</v>
      </c>
      <c r="BF117">
        <v>249.49299999999999</v>
      </c>
      <c r="BG117">
        <v>0.19900000000000001</v>
      </c>
      <c r="BH117">
        <v>0.01</v>
      </c>
      <c r="BI117">
        <v>0.20899999999999999</v>
      </c>
      <c r="BJ117">
        <v>0.153</v>
      </c>
      <c r="BK117">
        <v>8.0000000000000002E-3</v>
      </c>
      <c r="BL117">
        <v>0.16</v>
      </c>
      <c r="BM117">
        <v>6.6468999999999996</v>
      </c>
      <c r="BN117"/>
      <c r="BO117"/>
      <c r="BP117"/>
      <c r="BQ117">
        <v>0</v>
      </c>
      <c r="BR117">
        <v>0.65303199999999995</v>
      </c>
      <c r="BS117">
        <v>0.28120699999999998</v>
      </c>
      <c r="BT117">
        <v>0.01</v>
      </c>
      <c r="BU117">
        <v>15.720113</v>
      </c>
      <c r="BV117">
        <v>5.6522607000000002</v>
      </c>
      <c r="BW117" s="4">
        <f t="shared" si="14"/>
        <v>4.1532538546</v>
      </c>
      <c r="BY117" s="4">
        <f t="shared" si="15"/>
        <v>31388.563948832598</v>
      </c>
      <c r="BZ117" s="4">
        <f t="shared" si="16"/>
        <v>2986.2550774726324</v>
      </c>
      <c r="CA117" s="4">
        <f t="shared" si="17"/>
        <v>1.8313019878446</v>
      </c>
      <c r="CB117" s="4">
        <f t="shared" si="18"/>
        <v>79.558700542511573</v>
      </c>
    </row>
    <row r="118" spans="1:80" x14ac:dyDescent="0.25">
      <c r="A118" s="37">
        <v>41704</v>
      </c>
      <c r="B118" s="38">
        <v>3.9243055555555552E-2</v>
      </c>
      <c r="C118">
        <v>14.035</v>
      </c>
      <c r="D118">
        <v>1.8849</v>
      </c>
      <c r="E118">
        <v>18848.953689999998</v>
      </c>
      <c r="F118">
        <v>15.6</v>
      </c>
      <c r="G118">
        <v>9.5</v>
      </c>
      <c r="H118">
        <v>791.6</v>
      </c>
      <c r="I118"/>
      <c r="J118">
        <v>0</v>
      </c>
      <c r="K118">
        <v>0.86560000000000004</v>
      </c>
      <c r="L118">
        <v>12.148400000000001</v>
      </c>
      <c r="M118">
        <v>1.6315</v>
      </c>
      <c r="N118">
        <v>13.5372</v>
      </c>
      <c r="O118">
        <v>8.1803000000000008</v>
      </c>
      <c r="P118">
        <v>21.7</v>
      </c>
      <c r="Q118">
        <v>10.380800000000001</v>
      </c>
      <c r="R118">
        <v>6.2728999999999999</v>
      </c>
      <c r="S118">
        <v>16.7</v>
      </c>
      <c r="T118">
        <v>791.63189999999997</v>
      </c>
      <c r="U118"/>
      <c r="V118"/>
      <c r="W118">
        <v>0</v>
      </c>
      <c r="X118">
        <v>0</v>
      </c>
      <c r="Y118">
        <v>12.3</v>
      </c>
      <c r="Z118">
        <v>848</v>
      </c>
      <c r="AA118">
        <v>873</v>
      </c>
      <c r="AB118">
        <v>802</v>
      </c>
      <c r="AC118">
        <v>55</v>
      </c>
      <c r="AD118">
        <v>10.3</v>
      </c>
      <c r="AE118">
        <v>0.24</v>
      </c>
      <c r="AF118">
        <v>980</v>
      </c>
      <c r="AG118">
        <v>-5</v>
      </c>
      <c r="AH118">
        <v>13</v>
      </c>
      <c r="AI118">
        <v>18</v>
      </c>
      <c r="AJ118">
        <v>191</v>
      </c>
      <c r="AK118">
        <v>190</v>
      </c>
      <c r="AL118">
        <v>7.5</v>
      </c>
      <c r="AM118">
        <v>195</v>
      </c>
      <c r="AN118" t="s">
        <v>155</v>
      </c>
      <c r="AO118">
        <v>2</v>
      </c>
      <c r="AP118" s="39">
        <v>0.70582175925925927</v>
      </c>
      <c r="AQ118">
        <v>47.162802999999997</v>
      </c>
      <c r="AR118">
        <v>-88.492153999999999</v>
      </c>
      <c r="AS118">
        <v>321.5</v>
      </c>
      <c r="AT118">
        <v>39.4</v>
      </c>
      <c r="AU118">
        <v>12</v>
      </c>
      <c r="AV118">
        <v>10</v>
      </c>
      <c r="AW118" t="s">
        <v>417</v>
      </c>
      <c r="AX118">
        <v>1.5209999999999999</v>
      </c>
      <c r="AY118">
        <v>1.8815</v>
      </c>
      <c r="AZ118">
        <v>2.3815</v>
      </c>
      <c r="BA118">
        <v>14.048999999999999</v>
      </c>
      <c r="BB118">
        <v>13.17</v>
      </c>
      <c r="BC118">
        <v>0.94</v>
      </c>
      <c r="BD118">
        <v>15.531000000000001</v>
      </c>
      <c r="BE118">
        <v>2660.027</v>
      </c>
      <c r="BF118">
        <v>227.37</v>
      </c>
      <c r="BG118">
        <v>0.31</v>
      </c>
      <c r="BH118">
        <v>0.188</v>
      </c>
      <c r="BI118">
        <v>0.498</v>
      </c>
      <c r="BJ118">
        <v>0.23799999999999999</v>
      </c>
      <c r="BK118">
        <v>0.14399999999999999</v>
      </c>
      <c r="BL118">
        <v>0.38200000000000001</v>
      </c>
      <c r="BM118">
        <v>5.7274000000000003</v>
      </c>
      <c r="BN118"/>
      <c r="BO118"/>
      <c r="BP118"/>
      <c r="BQ118">
        <v>0</v>
      </c>
      <c r="BR118">
        <v>0.62965300000000002</v>
      </c>
      <c r="BS118">
        <v>0.282414</v>
      </c>
      <c r="BT118">
        <v>0.01</v>
      </c>
      <c r="BU118">
        <v>15.157322000000001</v>
      </c>
      <c r="BV118">
        <v>5.6765214000000004</v>
      </c>
      <c r="BW118" s="4">
        <f t="shared" si="14"/>
        <v>4.0045644724000002</v>
      </c>
      <c r="BY118" s="4">
        <f t="shared" si="15"/>
        <v>30698.799623522213</v>
      </c>
      <c r="BZ118" s="4">
        <f t="shared" si="16"/>
        <v>2624.0282788107961</v>
      </c>
      <c r="CA118" s="4">
        <f t="shared" si="17"/>
        <v>2.7467068230503999</v>
      </c>
      <c r="CB118" s="4">
        <f t="shared" si="18"/>
        <v>66.098691841759916</v>
      </c>
    </row>
    <row r="119" spans="1:80" x14ac:dyDescent="0.25">
      <c r="A119" s="37">
        <v>41704</v>
      </c>
      <c r="B119" s="38">
        <v>3.9254629629629625E-2</v>
      </c>
      <c r="C119">
        <v>14.244</v>
      </c>
      <c r="D119">
        <v>1.6245000000000001</v>
      </c>
      <c r="E119">
        <v>16244.50567</v>
      </c>
      <c r="F119">
        <v>17.5</v>
      </c>
      <c r="G119">
        <v>-0.6</v>
      </c>
      <c r="H119">
        <v>594.70000000000005</v>
      </c>
      <c r="I119"/>
      <c r="J119">
        <v>0</v>
      </c>
      <c r="K119">
        <v>0.86639999999999995</v>
      </c>
      <c r="L119">
        <v>12.341900000000001</v>
      </c>
      <c r="M119">
        <v>1.4075</v>
      </c>
      <c r="N119">
        <v>15.192299999999999</v>
      </c>
      <c r="O119">
        <v>0</v>
      </c>
      <c r="P119">
        <v>15.2</v>
      </c>
      <c r="Q119">
        <v>11.649900000000001</v>
      </c>
      <c r="R119">
        <v>0</v>
      </c>
      <c r="S119">
        <v>11.6</v>
      </c>
      <c r="T119">
        <v>594.71119999999996</v>
      </c>
      <c r="U119"/>
      <c r="V119"/>
      <c r="W119">
        <v>0</v>
      </c>
      <c r="X119">
        <v>0</v>
      </c>
      <c r="Y119">
        <v>12.4</v>
      </c>
      <c r="Z119">
        <v>848</v>
      </c>
      <c r="AA119">
        <v>873</v>
      </c>
      <c r="AB119">
        <v>801</v>
      </c>
      <c r="AC119">
        <v>55</v>
      </c>
      <c r="AD119">
        <v>10.3</v>
      </c>
      <c r="AE119">
        <v>0.24</v>
      </c>
      <c r="AF119">
        <v>980</v>
      </c>
      <c r="AG119">
        <v>-5</v>
      </c>
      <c r="AH119">
        <v>13.207000000000001</v>
      </c>
      <c r="AI119">
        <v>18</v>
      </c>
      <c r="AJ119">
        <v>191.2</v>
      </c>
      <c r="AK119">
        <v>190</v>
      </c>
      <c r="AL119">
        <v>7.4</v>
      </c>
      <c r="AM119">
        <v>195</v>
      </c>
      <c r="AN119" t="s">
        <v>155</v>
      </c>
      <c r="AO119">
        <v>2</v>
      </c>
      <c r="AP119" s="39">
        <v>0.70583333333333342</v>
      </c>
      <c r="AQ119">
        <v>47.162435000000002</v>
      </c>
      <c r="AR119">
        <v>-88.491911000000002</v>
      </c>
      <c r="AS119">
        <v>321.2</v>
      </c>
      <c r="AT119">
        <v>41.2</v>
      </c>
      <c r="AU119">
        <v>12</v>
      </c>
      <c r="AV119">
        <v>10</v>
      </c>
      <c r="AW119" t="s">
        <v>417</v>
      </c>
      <c r="AX119">
        <v>1.6</v>
      </c>
      <c r="AY119">
        <v>1.395</v>
      </c>
      <c r="AZ119">
        <v>2.137</v>
      </c>
      <c r="BA119">
        <v>14.048999999999999</v>
      </c>
      <c r="BB119">
        <v>13.26</v>
      </c>
      <c r="BC119">
        <v>0.94</v>
      </c>
      <c r="BD119">
        <v>15.414999999999999</v>
      </c>
      <c r="BE119">
        <v>2712.26</v>
      </c>
      <c r="BF119">
        <v>196.86600000000001</v>
      </c>
      <c r="BG119">
        <v>0.35</v>
      </c>
      <c r="BH119">
        <v>0</v>
      </c>
      <c r="BI119">
        <v>0.35</v>
      </c>
      <c r="BJ119">
        <v>0.26800000000000002</v>
      </c>
      <c r="BK119">
        <v>0</v>
      </c>
      <c r="BL119">
        <v>0.26800000000000002</v>
      </c>
      <c r="BM119">
        <v>4.3183999999999996</v>
      </c>
      <c r="BN119"/>
      <c r="BO119"/>
      <c r="BP119"/>
      <c r="BQ119">
        <v>0</v>
      </c>
      <c r="BR119">
        <v>0.58650400000000003</v>
      </c>
      <c r="BS119">
        <v>0.284414</v>
      </c>
      <c r="BT119">
        <v>0.01</v>
      </c>
      <c r="BU119">
        <v>14.118618</v>
      </c>
      <c r="BV119">
        <v>5.7167214</v>
      </c>
      <c r="BW119" s="4">
        <f t="shared" si="14"/>
        <v>3.7301388755999998</v>
      </c>
      <c r="BY119" s="4">
        <f t="shared" si="15"/>
        <v>29156.566479076155</v>
      </c>
      <c r="BZ119" s="4">
        <f t="shared" si="16"/>
        <v>2116.2929130945431</v>
      </c>
      <c r="CA119" s="4">
        <f t="shared" si="17"/>
        <v>2.8809774197136</v>
      </c>
      <c r="CB119" s="4">
        <f t="shared" si="18"/>
        <v>46.422436154071676</v>
      </c>
    </row>
    <row r="120" spans="1:80" x14ac:dyDescent="0.25">
      <c r="A120" s="37">
        <v>41704</v>
      </c>
      <c r="B120" s="38">
        <v>3.9266203703703706E-2</v>
      </c>
      <c r="C120">
        <v>14.334</v>
      </c>
      <c r="D120">
        <v>1.4576</v>
      </c>
      <c r="E120">
        <v>14576.37931</v>
      </c>
      <c r="F120">
        <v>18</v>
      </c>
      <c r="G120">
        <v>2.5</v>
      </c>
      <c r="H120">
        <v>412.3</v>
      </c>
      <c r="I120"/>
      <c r="J120">
        <v>0</v>
      </c>
      <c r="K120">
        <v>0.86729999999999996</v>
      </c>
      <c r="L120">
        <v>12.432600000000001</v>
      </c>
      <c r="M120">
        <v>1.2642</v>
      </c>
      <c r="N120">
        <v>15.6119</v>
      </c>
      <c r="O120">
        <v>2.1682999999999999</v>
      </c>
      <c r="P120">
        <v>17.8</v>
      </c>
      <c r="Q120">
        <v>11.9717</v>
      </c>
      <c r="R120">
        <v>1.6627000000000001</v>
      </c>
      <c r="S120">
        <v>13.6</v>
      </c>
      <c r="T120">
        <v>412.31049999999999</v>
      </c>
      <c r="U120"/>
      <c r="V120"/>
      <c r="W120">
        <v>0</v>
      </c>
      <c r="X120">
        <v>0</v>
      </c>
      <c r="Y120">
        <v>12.4</v>
      </c>
      <c r="Z120">
        <v>848</v>
      </c>
      <c r="AA120">
        <v>871</v>
      </c>
      <c r="AB120">
        <v>799</v>
      </c>
      <c r="AC120">
        <v>55</v>
      </c>
      <c r="AD120">
        <v>10.3</v>
      </c>
      <c r="AE120">
        <v>0.24</v>
      </c>
      <c r="AF120">
        <v>980</v>
      </c>
      <c r="AG120">
        <v>-5</v>
      </c>
      <c r="AH120">
        <v>14</v>
      </c>
      <c r="AI120">
        <v>18</v>
      </c>
      <c r="AJ120">
        <v>192</v>
      </c>
      <c r="AK120">
        <v>190.2</v>
      </c>
      <c r="AL120">
        <v>7.3</v>
      </c>
      <c r="AM120">
        <v>195</v>
      </c>
      <c r="AN120" t="s">
        <v>155</v>
      </c>
      <c r="AO120">
        <v>2</v>
      </c>
      <c r="AP120" s="39">
        <v>0.70584490740740735</v>
      </c>
      <c r="AQ120">
        <v>47.162135999999997</v>
      </c>
      <c r="AR120">
        <v>-88.491718000000006</v>
      </c>
      <c r="AS120">
        <v>321</v>
      </c>
      <c r="AT120">
        <v>43.4</v>
      </c>
      <c r="AU120">
        <v>12</v>
      </c>
      <c r="AV120">
        <v>9</v>
      </c>
      <c r="AW120" t="s">
        <v>416</v>
      </c>
      <c r="AX120">
        <v>1.4185000000000001</v>
      </c>
      <c r="AY120">
        <v>1</v>
      </c>
      <c r="AZ120">
        <v>1.7184999999999999</v>
      </c>
      <c r="BA120">
        <v>14.048999999999999</v>
      </c>
      <c r="BB120">
        <v>13.35</v>
      </c>
      <c r="BC120">
        <v>0.95</v>
      </c>
      <c r="BD120">
        <v>15.297000000000001</v>
      </c>
      <c r="BE120">
        <v>2746.3139999999999</v>
      </c>
      <c r="BF120">
        <v>177.74600000000001</v>
      </c>
      <c r="BG120">
        <v>0.36099999999999999</v>
      </c>
      <c r="BH120">
        <v>0.05</v>
      </c>
      <c r="BI120">
        <v>0.41099999999999998</v>
      </c>
      <c r="BJ120">
        <v>0.27700000000000002</v>
      </c>
      <c r="BK120">
        <v>3.7999999999999999E-2</v>
      </c>
      <c r="BL120">
        <v>0.315</v>
      </c>
      <c r="BM120">
        <v>3.0093999999999999</v>
      </c>
      <c r="BN120"/>
      <c r="BO120"/>
      <c r="BP120"/>
      <c r="BQ120">
        <v>0</v>
      </c>
      <c r="BR120">
        <v>0.49120999999999998</v>
      </c>
      <c r="BS120">
        <v>0.28558600000000001</v>
      </c>
      <c r="BT120">
        <v>0.01</v>
      </c>
      <c r="BU120">
        <v>11.824653</v>
      </c>
      <c r="BV120">
        <v>5.7402785999999999</v>
      </c>
      <c r="BW120" s="4">
        <f t="shared" si="14"/>
        <v>3.1240733225999997</v>
      </c>
      <c r="BY120" s="4">
        <f t="shared" si="15"/>
        <v>24725.863554182575</v>
      </c>
      <c r="BZ120" s="4">
        <f t="shared" si="16"/>
        <v>1600.2989255058731</v>
      </c>
      <c r="CA120" s="4">
        <f t="shared" si="17"/>
        <v>2.4939115499933999</v>
      </c>
      <c r="CB120" s="4">
        <f t="shared" si="18"/>
        <v>27.094503316065474</v>
      </c>
    </row>
    <row r="121" spans="1:80" x14ac:dyDescent="0.25">
      <c r="A121" s="37">
        <v>41704</v>
      </c>
      <c r="B121" s="38">
        <v>3.927777777777778E-2</v>
      </c>
      <c r="C121">
        <v>14.343</v>
      </c>
      <c r="D121">
        <v>1.4443999999999999</v>
      </c>
      <c r="E121">
        <v>14443.87097</v>
      </c>
      <c r="F121">
        <v>17.7</v>
      </c>
      <c r="G121">
        <v>-7.8</v>
      </c>
      <c r="H121">
        <v>341</v>
      </c>
      <c r="I121"/>
      <c r="J121">
        <v>0</v>
      </c>
      <c r="K121">
        <v>0.86750000000000005</v>
      </c>
      <c r="L121">
        <v>12.443099999999999</v>
      </c>
      <c r="M121">
        <v>1.2529999999999999</v>
      </c>
      <c r="N121">
        <v>15.3552</v>
      </c>
      <c r="O121">
        <v>0</v>
      </c>
      <c r="P121">
        <v>15.4</v>
      </c>
      <c r="Q121">
        <v>11.774900000000001</v>
      </c>
      <c r="R121">
        <v>0</v>
      </c>
      <c r="S121">
        <v>11.8</v>
      </c>
      <c r="T121">
        <v>341</v>
      </c>
      <c r="U121"/>
      <c r="V121"/>
      <c r="W121">
        <v>0</v>
      </c>
      <c r="X121">
        <v>0</v>
      </c>
      <c r="Y121">
        <v>12.3</v>
      </c>
      <c r="Z121">
        <v>848</v>
      </c>
      <c r="AA121">
        <v>871</v>
      </c>
      <c r="AB121">
        <v>798</v>
      </c>
      <c r="AC121">
        <v>55</v>
      </c>
      <c r="AD121">
        <v>10.3</v>
      </c>
      <c r="AE121">
        <v>0.24</v>
      </c>
      <c r="AF121">
        <v>980</v>
      </c>
      <c r="AG121">
        <v>-5</v>
      </c>
      <c r="AH121">
        <v>14</v>
      </c>
      <c r="AI121">
        <v>18</v>
      </c>
      <c r="AJ121">
        <v>192</v>
      </c>
      <c r="AK121">
        <v>191</v>
      </c>
      <c r="AL121">
        <v>7.5</v>
      </c>
      <c r="AM121">
        <v>195</v>
      </c>
      <c r="AN121" t="s">
        <v>155</v>
      </c>
      <c r="AO121">
        <v>2</v>
      </c>
      <c r="AP121" s="39">
        <v>0.7058564814814815</v>
      </c>
      <c r="AQ121">
        <v>47.161966999999997</v>
      </c>
      <c r="AR121">
        <v>-88.491625999999997</v>
      </c>
      <c r="AS121">
        <v>320.89999999999998</v>
      </c>
      <c r="AT121">
        <v>45</v>
      </c>
      <c r="AU121">
        <v>12</v>
      </c>
      <c r="AV121">
        <v>9</v>
      </c>
      <c r="AW121" t="s">
        <v>416</v>
      </c>
      <c r="AX121">
        <v>1.0580000000000001</v>
      </c>
      <c r="AY121">
        <v>1</v>
      </c>
      <c r="AZ121">
        <v>1.6</v>
      </c>
      <c r="BA121">
        <v>14.048999999999999</v>
      </c>
      <c r="BB121">
        <v>13.37</v>
      </c>
      <c r="BC121">
        <v>0.95</v>
      </c>
      <c r="BD121">
        <v>15.27</v>
      </c>
      <c r="BE121">
        <v>2750.2069999999999</v>
      </c>
      <c r="BF121">
        <v>176.27099999999999</v>
      </c>
      <c r="BG121">
        <v>0.35499999999999998</v>
      </c>
      <c r="BH121">
        <v>0</v>
      </c>
      <c r="BI121">
        <v>0.35499999999999998</v>
      </c>
      <c r="BJ121">
        <v>0.27300000000000002</v>
      </c>
      <c r="BK121">
        <v>0</v>
      </c>
      <c r="BL121">
        <v>0.27300000000000002</v>
      </c>
      <c r="BM121">
        <v>2.4903</v>
      </c>
      <c r="BN121"/>
      <c r="BO121"/>
      <c r="BP121"/>
      <c r="BQ121">
        <v>0</v>
      </c>
      <c r="BR121">
        <v>0.49057400000000001</v>
      </c>
      <c r="BS121">
        <v>0.28482800000000003</v>
      </c>
      <c r="BT121">
        <v>0.01</v>
      </c>
      <c r="BU121">
        <v>11.809343</v>
      </c>
      <c r="BV121">
        <v>5.7250427999999998</v>
      </c>
      <c r="BW121" s="4">
        <f t="shared" si="14"/>
        <v>3.1200284205999997</v>
      </c>
      <c r="BY121" s="4">
        <f t="shared" si="15"/>
        <v>24728.85410873836</v>
      </c>
      <c r="BZ121" s="4">
        <f t="shared" si="16"/>
        <v>1584.964274544214</v>
      </c>
      <c r="CA121" s="4">
        <f t="shared" si="17"/>
        <v>2.4547160165346003</v>
      </c>
      <c r="CB121" s="4">
        <f t="shared" si="18"/>
        <v>22.391865553026062</v>
      </c>
    </row>
    <row r="122" spans="1:80" x14ac:dyDescent="0.25">
      <c r="A122" s="37">
        <v>41704</v>
      </c>
      <c r="B122" s="38">
        <v>3.9289351851851853E-2</v>
      </c>
      <c r="C122">
        <v>14.483000000000001</v>
      </c>
      <c r="D122">
        <v>1.2121</v>
      </c>
      <c r="E122">
        <v>12121.29032</v>
      </c>
      <c r="F122">
        <v>17.399999999999999</v>
      </c>
      <c r="G122">
        <v>-7.8</v>
      </c>
      <c r="H122">
        <v>291.2</v>
      </c>
      <c r="I122"/>
      <c r="J122">
        <v>0</v>
      </c>
      <c r="K122">
        <v>0.86850000000000005</v>
      </c>
      <c r="L122">
        <v>12.5785</v>
      </c>
      <c r="M122">
        <v>1.0527</v>
      </c>
      <c r="N122">
        <v>15.084300000000001</v>
      </c>
      <c r="O122">
        <v>0</v>
      </c>
      <c r="P122">
        <v>15.1</v>
      </c>
      <c r="Q122">
        <v>11.5671</v>
      </c>
      <c r="R122">
        <v>0</v>
      </c>
      <c r="S122">
        <v>11.6</v>
      </c>
      <c r="T122">
        <v>291.20429999999999</v>
      </c>
      <c r="U122"/>
      <c r="V122"/>
      <c r="W122">
        <v>0</v>
      </c>
      <c r="X122">
        <v>0</v>
      </c>
      <c r="Y122">
        <v>12.4</v>
      </c>
      <c r="Z122">
        <v>847</v>
      </c>
      <c r="AA122">
        <v>871</v>
      </c>
      <c r="AB122">
        <v>797</v>
      </c>
      <c r="AC122">
        <v>55</v>
      </c>
      <c r="AD122">
        <v>10.3</v>
      </c>
      <c r="AE122">
        <v>0.24</v>
      </c>
      <c r="AF122">
        <v>980</v>
      </c>
      <c r="AG122">
        <v>-5</v>
      </c>
      <c r="AH122">
        <v>14</v>
      </c>
      <c r="AI122">
        <v>18</v>
      </c>
      <c r="AJ122">
        <v>192</v>
      </c>
      <c r="AK122">
        <v>191</v>
      </c>
      <c r="AL122">
        <v>7.4</v>
      </c>
      <c r="AM122">
        <v>195</v>
      </c>
      <c r="AN122" t="s">
        <v>155</v>
      </c>
      <c r="AO122">
        <v>2</v>
      </c>
      <c r="AP122" s="39">
        <v>0.70586805555555554</v>
      </c>
      <c r="AQ122">
        <v>47.161807000000003</v>
      </c>
      <c r="AR122">
        <v>-88.491516000000004</v>
      </c>
      <c r="AS122">
        <v>320.60000000000002</v>
      </c>
      <c r="AT122">
        <v>45.7</v>
      </c>
      <c r="AU122">
        <v>12</v>
      </c>
      <c r="AV122">
        <v>10</v>
      </c>
      <c r="AW122" t="s">
        <v>423</v>
      </c>
      <c r="AX122">
        <v>0.96050000000000002</v>
      </c>
      <c r="AY122">
        <v>1.0605</v>
      </c>
      <c r="AZ122">
        <v>1.6</v>
      </c>
      <c r="BA122">
        <v>14.048999999999999</v>
      </c>
      <c r="BB122">
        <v>13.47</v>
      </c>
      <c r="BC122">
        <v>0.96</v>
      </c>
      <c r="BD122">
        <v>15.141</v>
      </c>
      <c r="BE122">
        <v>2794.4079999999999</v>
      </c>
      <c r="BF122">
        <v>148.85300000000001</v>
      </c>
      <c r="BG122">
        <v>0.35099999999999998</v>
      </c>
      <c r="BH122">
        <v>0</v>
      </c>
      <c r="BI122">
        <v>0.35099999999999998</v>
      </c>
      <c r="BJ122">
        <v>0.26900000000000002</v>
      </c>
      <c r="BK122">
        <v>0</v>
      </c>
      <c r="BL122">
        <v>0.26900000000000002</v>
      </c>
      <c r="BM122">
        <v>2.1375999999999999</v>
      </c>
      <c r="BN122"/>
      <c r="BO122"/>
      <c r="BP122"/>
      <c r="BQ122">
        <v>0</v>
      </c>
      <c r="BR122">
        <v>0.392239</v>
      </c>
      <c r="BS122">
        <v>0.28717199999999998</v>
      </c>
      <c r="BT122">
        <v>1.0207000000000001E-2</v>
      </c>
      <c r="BU122">
        <v>9.4421739999999996</v>
      </c>
      <c r="BV122">
        <v>5.7721571999999997</v>
      </c>
      <c r="BW122" s="4">
        <f t="shared" si="14"/>
        <v>2.4946223707999997</v>
      </c>
      <c r="BY122" s="4">
        <f t="shared" si="15"/>
        <v>20089.757189062107</v>
      </c>
      <c r="BZ122" s="4">
        <f t="shared" si="16"/>
        <v>1070.144598377711</v>
      </c>
      <c r="CA122" s="4">
        <f t="shared" si="17"/>
        <v>1.9339139752884</v>
      </c>
      <c r="CB122" s="4">
        <f t="shared" si="18"/>
        <v>15.367786295823358</v>
      </c>
    </row>
    <row r="123" spans="1:80" x14ac:dyDescent="0.25">
      <c r="A123" s="37">
        <v>41704</v>
      </c>
      <c r="B123" s="38">
        <v>3.9300925925925927E-2</v>
      </c>
      <c r="C123">
        <v>14.62</v>
      </c>
      <c r="D123">
        <v>1.0475000000000001</v>
      </c>
      <c r="E123">
        <v>10474.80969</v>
      </c>
      <c r="F123">
        <v>14.4</v>
      </c>
      <c r="G123">
        <v>-16.5</v>
      </c>
      <c r="H123">
        <v>165</v>
      </c>
      <c r="I123"/>
      <c r="J123">
        <v>0</v>
      </c>
      <c r="K123">
        <v>0.86899999999999999</v>
      </c>
      <c r="L123">
        <v>12.7041</v>
      </c>
      <c r="M123">
        <v>0.91020000000000001</v>
      </c>
      <c r="N123">
        <v>12.4834</v>
      </c>
      <c r="O123">
        <v>0</v>
      </c>
      <c r="P123">
        <v>12.5</v>
      </c>
      <c r="Q123">
        <v>9.5726999999999993</v>
      </c>
      <c r="R123">
        <v>0</v>
      </c>
      <c r="S123">
        <v>9.6</v>
      </c>
      <c r="T123">
        <v>164.999</v>
      </c>
      <c r="U123"/>
      <c r="V123"/>
      <c r="W123">
        <v>0</v>
      </c>
      <c r="X123">
        <v>0</v>
      </c>
      <c r="Y123">
        <v>12.4</v>
      </c>
      <c r="Z123">
        <v>847</v>
      </c>
      <c r="AA123">
        <v>871</v>
      </c>
      <c r="AB123">
        <v>798</v>
      </c>
      <c r="AC123">
        <v>55</v>
      </c>
      <c r="AD123">
        <v>10.3</v>
      </c>
      <c r="AE123">
        <v>0.24</v>
      </c>
      <c r="AF123">
        <v>980</v>
      </c>
      <c r="AG123">
        <v>-5</v>
      </c>
      <c r="AH123">
        <v>14</v>
      </c>
      <c r="AI123">
        <v>18</v>
      </c>
      <c r="AJ123">
        <v>192</v>
      </c>
      <c r="AK123">
        <v>190.8</v>
      </c>
      <c r="AL123">
        <v>7.2</v>
      </c>
      <c r="AM123">
        <v>195</v>
      </c>
      <c r="AN123" t="s">
        <v>155</v>
      </c>
      <c r="AO123">
        <v>2</v>
      </c>
      <c r="AP123" s="39">
        <v>0.70587962962962969</v>
      </c>
      <c r="AQ123">
        <v>47.161648</v>
      </c>
      <c r="AR123">
        <v>-88.491400999999996</v>
      </c>
      <c r="AS123">
        <v>320.3</v>
      </c>
      <c r="AT123">
        <v>45.6</v>
      </c>
      <c r="AU123">
        <v>12</v>
      </c>
      <c r="AV123">
        <v>10</v>
      </c>
      <c r="AW123" t="s">
        <v>423</v>
      </c>
      <c r="AX123">
        <v>1</v>
      </c>
      <c r="AY123">
        <v>1.1000000000000001</v>
      </c>
      <c r="AZ123">
        <v>1.6605000000000001</v>
      </c>
      <c r="BA123">
        <v>14.048999999999999</v>
      </c>
      <c r="BB123">
        <v>13.53</v>
      </c>
      <c r="BC123">
        <v>0.96</v>
      </c>
      <c r="BD123">
        <v>15.081</v>
      </c>
      <c r="BE123">
        <v>2828.451</v>
      </c>
      <c r="BF123">
        <v>128.98099999999999</v>
      </c>
      <c r="BG123">
        <v>0.29099999999999998</v>
      </c>
      <c r="BH123">
        <v>0</v>
      </c>
      <c r="BI123">
        <v>0.29099999999999998</v>
      </c>
      <c r="BJ123">
        <v>0.223</v>
      </c>
      <c r="BK123">
        <v>0</v>
      </c>
      <c r="BL123">
        <v>0.223</v>
      </c>
      <c r="BM123">
        <v>1.2138</v>
      </c>
      <c r="BN123"/>
      <c r="BO123"/>
      <c r="BP123"/>
      <c r="BQ123">
        <v>0</v>
      </c>
      <c r="BR123">
        <v>0.369446</v>
      </c>
      <c r="BS123">
        <v>0.28420699999999999</v>
      </c>
      <c r="BT123">
        <v>1.1207E-2</v>
      </c>
      <c r="BU123">
        <v>8.8934890000000006</v>
      </c>
      <c r="BV123">
        <v>5.7125607</v>
      </c>
      <c r="BW123" s="4">
        <f t="shared" si="14"/>
        <v>2.3496597937999999</v>
      </c>
      <c r="BY123" s="4">
        <f t="shared" si="15"/>
        <v>19152.863087207395</v>
      </c>
      <c r="BZ123" s="4">
        <f t="shared" si="16"/>
        <v>873.39516712543264</v>
      </c>
      <c r="CA123" s="4">
        <f t="shared" si="17"/>
        <v>1.5100450629858002</v>
      </c>
      <c r="CB123" s="4">
        <f t="shared" si="18"/>
        <v>8.2192497643594802</v>
      </c>
    </row>
    <row r="124" spans="1:80" x14ac:dyDescent="0.25">
      <c r="A124" s="37">
        <v>41704</v>
      </c>
      <c r="B124" s="38">
        <v>3.93125E-2</v>
      </c>
      <c r="C124">
        <v>14.62</v>
      </c>
      <c r="D124">
        <v>0.95299999999999996</v>
      </c>
      <c r="E124">
        <v>9530.4433499999996</v>
      </c>
      <c r="F124">
        <v>12.9</v>
      </c>
      <c r="G124">
        <v>-6.2</v>
      </c>
      <c r="H124">
        <v>134.6</v>
      </c>
      <c r="I124"/>
      <c r="J124">
        <v>0</v>
      </c>
      <c r="K124">
        <v>0.86980000000000002</v>
      </c>
      <c r="L124">
        <v>12.716100000000001</v>
      </c>
      <c r="M124">
        <v>0.82889999999999997</v>
      </c>
      <c r="N124">
        <v>11.1881</v>
      </c>
      <c r="O124">
        <v>0</v>
      </c>
      <c r="P124">
        <v>11.2</v>
      </c>
      <c r="Q124">
        <v>8.5793999999999997</v>
      </c>
      <c r="R124">
        <v>0</v>
      </c>
      <c r="S124">
        <v>8.6</v>
      </c>
      <c r="T124">
        <v>134.5855</v>
      </c>
      <c r="U124"/>
      <c r="V124"/>
      <c r="W124">
        <v>0</v>
      </c>
      <c r="X124">
        <v>0</v>
      </c>
      <c r="Y124">
        <v>12.4</v>
      </c>
      <c r="Z124">
        <v>847</v>
      </c>
      <c r="AA124">
        <v>872</v>
      </c>
      <c r="AB124">
        <v>799</v>
      </c>
      <c r="AC124">
        <v>55</v>
      </c>
      <c r="AD124">
        <v>10.3</v>
      </c>
      <c r="AE124">
        <v>0.24</v>
      </c>
      <c r="AF124">
        <v>980</v>
      </c>
      <c r="AG124">
        <v>-5</v>
      </c>
      <c r="AH124">
        <v>14</v>
      </c>
      <c r="AI124">
        <v>18</v>
      </c>
      <c r="AJ124">
        <v>191.8</v>
      </c>
      <c r="AK124">
        <v>190</v>
      </c>
      <c r="AL124">
        <v>7.1</v>
      </c>
      <c r="AM124">
        <v>195</v>
      </c>
      <c r="AN124" t="s">
        <v>155</v>
      </c>
      <c r="AO124">
        <v>2</v>
      </c>
      <c r="AP124" s="39">
        <v>0.70589120370370362</v>
      </c>
      <c r="AQ124">
        <v>47.161493</v>
      </c>
      <c r="AR124">
        <v>-88.491262000000006</v>
      </c>
      <c r="AS124">
        <v>320</v>
      </c>
      <c r="AT124">
        <v>45.4</v>
      </c>
      <c r="AU124">
        <v>12</v>
      </c>
      <c r="AV124">
        <v>10</v>
      </c>
      <c r="AW124" t="s">
        <v>423</v>
      </c>
      <c r="AX124">
        <v>1.121</v>
      </c>
      <c r="AY124">
        <v>1.1605000000000001</v>
      </c>
      <c r="AZ124">
        <v>1.7605</v>
      </c>
      <c r="BA124">
        <v>14.048999999999999</v>
      </c>
      <c r="BB124">
        <v>13.62</v>
      </c>
      <c r="BC124">
        <v>0.97</v>
      </c>
      <c r="BD124">
        <v>14.972</v>
      </c>
      <c r="BE124">
        <v>2846.2719999999999</v>
      </c>
      <c r="BF124">
        <v>118.092</v>
      </c>
      <c r="BG124">
        <v>0.26200000000000001</v>
      </c>
      <c r="BH124">
        <v>0</v>
      </c>
      <c r="BI124">
        <v>0.26200000000000001</v>
      </c>
      <c r="BJ124">
        <v>0.20100000000000001</v>
      </c>
      <c r="BK124">
        <v>0</v>
      </c>
      <c r="BL124">
        <v>0.20100000000000001</v>
      </c>
      <c r="BM124">
        <v>0.99539999999999995</v>
      </c>
      <c r="BN124"/>
      <c r="BO124"/>
      <c r="BP124"/>
      <c r="BQ124">
        <v>0</v>
      </c>
      <c r="BR124">
        <v>0.34993000000000002</v>
      </c>
      <c r="BS124">
        <v>0.28499999999999998</v>
      </c>
      <c r="BT124">
        <v>1.2E-2</v>
      </c>
      <c r="BU124">
        <v>8.4236900000000006</v>
      </c>
      <c r="BV124">
        <v>5.7285000000000004</v>
      </c>
      <c r="BW124" s="4">
        <f t="shared" si="14"/>
        <v>2.2255388979999999</v>
      </c>
      <c r="BY124" s="4">
        <f t="shared" si="15"/>
        <v>18255.412425773953</v>
      </c>
      <c r="BZ124" s="4">
        <f t="shared" si="16"/>
        <v>757.41818216407205</v>
      </c>
      <c r="CA124" s="4">
        <f t="shared" si="17"/>
        <v>1.2891733107660002</v>
      </c>
      <c r="CB124" s="4">
        <f t="shared" si="18"/>
        <v>6.3842940971964</v>
      </c>
    </row>
    <row r="125" spans="1:80" x14ac:dyDescent="0.25">
      <c r="A125" s="37">
        <v>41704</v>
      </c>
      <c r="B125" s="38">
        <v>3.9324074074074074E-2</v>
      </c>
      <c r="C125">
        <v>14.602</v>
      </c>
      <c r="D125">
        <v>1.1244000000000001</v>
      </c>
      <c r="E125">
        <v>11244.13681</v>
      </c>
      <c r="F125">
        <v>10</v>
      </c>
      <c r="G125">
        <v>-20.399999999999999</v>
      </c>
      <c r="H125">
        <v>147.4</v>
      </c>
      <c r="I125"/>
      <c r="J125">
        <v>0</v>
      </c>
      <c r="K125">
        <v>0.86839999999999995</v>
      </c>
      <c r="L125">
        <v>12.6799</v>
      </c>
      <c r="M125">
        <v>0.97640000000000005</v>
      </c>
      <c r="N125">
        <v>8.6420999999999992</v>
      </c>
      <c r="O125">
        <v>0</v>
      </c>
      <c r="P125">
        <v>8.6</v>
      </c>
      <c r="Q125">
        <v>6.6269</v>
      </c>
      <c r="R125">
        <v>0</v>
      </c>
      <c r="S125">
        <v>6.6</v>
      </c>
      <c r="T125">
        <v>147.37629999999999</v>
      </c>
      <c r="U125"/>
      <c r="V125"/>
      <c r="W125">
        <v>0</v>
      </c>
      <c r="X125">
        <v>0</v>
      </c>
      <c r="Y125">
        <v>12.4</v>
      </c>
      <c r="Z125">
        <v>847</v>
      </c>
      <c r="AA125">
        <v>871</v>
      </c>
      <c r="AB125">
        <v>798</v>
      </c>
      <c r="AC125">
        <v>55</v>
      </c>
      <c r="AD125">
        <v>10.3</v>
      </c>
      <c r="AE125">
        <v>0.24</v>
      </c>
      <c r="AF125">
        <v>980</v>
      </c>
      <c r="AG125">
        <v>-5</v>
      </c>
      <c r="AH125">
        <v>14</v>
      </c>
      <c r="AI125">
        <v>18</v>
      </c>
      <c r="AJ125">
        <v>191</v>
      </c>
      <c r="AK125">
        <v>190</v>
      </c>
      <c r="AL125">
        <v>7.1</v>
      </c>
      <c r="AM125">
        <v>195</v>
      </c>
      <c r="AN125" t="s">
        <v>155</v>
      </c>
      <c r="AO125">
        <v>2</v>
      </c>
      <c r="AP125" s="39">
        <v>0.70590277777777777</v>
      </c>
      <c r="AQ125">
        <v>47.161358</v>
      </c>
      <c r="AR125">
        <v>-88.491105000000005</v>
      </c>
      <c r="AS125">
        <v>319.5</v>
      </c>
      <c r="AT125">
        <v>44.2</v>
      </c>
      <c r="AU125">
        <v>12</v>
      </c>
      <c r="AV125">
        <v>10</v>
      </c>
      <c r="AW125" t="s">
        <v>423</v>
      </c>
      <c r="AX125">
        <v>1.2</v>
      </c>
      <c r="AY125">
        <v>1.2</v>
      </c>
      <c r="AZ125">
        <v>1.8</v>
      </c>
      <c r="BA125">
        <v>14.048999999999999</v>
      </c>
      <c r="BB125">
        <v>13.47</v>
      </c>
      <c r="BC125">
        <v>0.96</v>
      </c>
      <c r="BD125">
        <v>15.156000000000001</v>
      </c>
      <c r="BE125">
        <v>2814.723</v>
      </c>
      <c r="BF125">
        <v>137.95599999999999</v>
      </c>
      <c r="BG125">
        <v>0.20100000000000001</v>
      </c>
      <c r="BH125">
        <v>0</v>
      </c>
      <c r="BI125">
        <v>0.20100000000000001</v>
      </c>
      <c r="BJ125">
        <v>0.154</v>
      </c>
      <c r="BK125">
        <v>0</v>
      </c>
      <c r="BL125">
        <v>0.154</v>
      </c>
      <c r="BM125">
        <v>1.081</v>
      </c>
      <c r="BN125"/>
      <c r="BO125"/>
      <c r="BP125"/>
      <c r="BQ125">
        <v>0</v>
      </c>
      <c r="BR125">
        <v>0.34448400000000001</v>
      </c>
      <c r="BS125">
        <v>0.28582800000000003</v>
      </c>
      <c r="BT125">
        <v>1.2414E-2</v>
      </c>
      <c r="BU125">
        <v>8.2925909999999998</v>
      </c>
      <c r="BV125">
        <v>5.7451428</v>
      </c>
      <c r="BW125" s="4">
        <f t="shared" si="14"/>
        <v>2.1909025421999999</v>
      </c>
      <c r="BY125" s="4">
        <f t="shared" si="15"/>
        <v>17772.101314406889</v>
      </c>
      <c r="BZ125" s="4">
        <f t="shared" si="16"/>
        <v>871.05125759455427</v>
      </c>
      <c r="CA125" s="4">
        <f t="shared" si="17"/>
        <v>0.97235273325959992</v>
      </c>
      <c r="CB125" s="4">
        <f t="shared" si="18"/>
        <v>6.825411069179399</v>
      </c>
    </row>
    <row r="126" spans="1:80" x14ac:dyDescent="0.25">
      <c r="A126" s="37">
        <v>41704</v>
      </c>
      <c r="B126" s="38">
        <v>3.9335648148148147E-2</v>
      </c>
      <c r="C126">
        <v>14.225</v>
      </c>
      <c r="D126">
        <v>1.5821000000000001</v>
      </c>
      <c r="E126">
        <v>15820.758620000001</v>
      </c>
      <c r="F126">
        <v>7.8</v>
      </c>
      <c r="G126">
        <v>-6.5</v>
      </c>
      <c r="H126">
        <v>362.7</v>
      </c>
      <c r="I126"/>
      <c r="J126">
        <v>0</v>
      </c>
      <c r="K126">
        <v>0.86699999999999999</v>
      </c>
      <c r="L126">
        <v>12.333</v>
      </c>
      <c r="M126">
        <v>1.3715999999999999</v>
      </c>
      <c r="N126">
        <v>6.7624000000000004</v>
      </c>
      <c r="O126">
        <v>0</v>
      </c>
      <c r="P126">
        <v>6.8</v>
      </c>
      <c r="Q126">
        <v>5.1853999999999996</v>
      </c>
      <c r="R126">
        <v>0</v>
      </c>
      <c r="S126">
        <v>5.2</v>
      </c>
      <c r="T126">
        <v>362.70589999999999</v>
      </c>
      <c r="U126"/>
      <c r="V126"/>
      <c r="W126">
        <v>0</v>
      </c>
      <c r="X126">
        <v>0</v>
      </c>
      <c r="Y126">
        <v>12.3</v>
      </c>
      <c r="Z126">
        <v>848</v>
      </c>
      <c r="AA126">
        <v>871</v>
      </c>
      <c r="AB126">
        <v>799</v>
      </c>
      <c r="AC126">
        <v>55</v>
      </c>
      <c r="AD126">
        <v>10.29</v>
      </c>
      <c r="AE126">
        <v>0.24</v>
      </c>
      <c r="AF126">
        <v>981</v>
      </c>
      <c r="AG126">
        <v>-5</v>
      </c>
      <c r="AH126">
        <v>14</v>
      </c>
      <c r="AI126">
        <v>18</v>
      </c>
      <c r="AJ126">
        <v>191</v>
      </c>
      <c r="AK126">
        <v>190</v>
      </c>
      <c r="AL126">
        <v>6.9</v>
      </c>
      <c r="AM126">
        <v>195</v>
      </c>
      <c r="AN126" t="s">
        <v>155</v>
      </c>
      <c r="AO126">
        <v>2</v>
      </c>
      <c r="AP126" s="39">
        <v>0.70591435185185192</v>
      </c>
      <c r="AQ126">
        <v>47.161231000000001</v>
      </c>
      <c r="AR126">
        <v>-88.490960000000001</v>
      </c>
      <c r="AS126">
        <v>319.10000000000002</v>
      </c>
      <c r="AT126">
        <v>42.3</v>
      </c>
      <c r="AU126">
        <v>12</v>
      </c>
      <c r="AV126">
        <v>10</v>
      </c>
      <c r="AW126" t="s">
        <v>423</v>
      </c>
      <c r="AX126">
        <v>1.2</v>
      </c>
      <c r="AY126">
        <v>1.2</v>
      </c>
      <c r="AZ126">
        <v>1.8</v>
      </c>
      <c r="BA126">
        <v>14.048999999999999</v>
      </c>
      <c r="BB126">
        <v>13.33</v>
      </c>
      <c r="BC126">
        <v>0.95</v>
      </c>
      <c r="BD126">
        <v>15.343</v>
      </c>
      <c r="BE126">
        <v>2723.75</v>
      </c>
      <c r="BF126">
        <v>192.80099999999999</v>
      </c>
      <c r="BG126">
        <v>0.156</v>
      </c>
      <c r="BH126">
        <v>0</v>
      </c>
      <c r="BI126">
        <v>0.156</v>
      </c>
      <c r="BJ126">
        <v>0.12</v>
      </c>
      <c r="BK126">
        <v>0</v>
      </c>
      <c r="BL126">
        <v>0.12</v>
      </c>
      <c r="BM126">
        <v>2.6467999999999998</v>
      </c>
      <c r="BN126"/>
      <c r="BO126"/>
      <c r="BP126"/>
      <c r="BQ126">
        <v>0</v>
      </c>
      <c r="BR126">
        <v>0.35607</v>
      </c>
      <c r="BS126">
        <v>0.28899999999999998</v>
      </c>
      <c r="BT126">
        <v>1.3793E-2</v>
      </c>
      <c r="BU126">
        <v>8.5714950000000005</v>
      </c>
      <c r="BV126">
        <v>5.8089000000000004</v>
      </c>
      <c r="BW126" s="4">
        <f t="shared" si="14"/>
        <v>2.264588979</v>
      </c>
      <c r="BY126" s="4">
        <f t="shared" si="15"/>
        <v>17776.108478058752</v>
      </c>
      <c r="BZ126" s="4">
        <f t="shared" si="16"/>
        <v>1258.284163626693</v>
      </c>
      <c r="CA126" s="4">
        <f t="shared" si="17"/>
        <v>0.78316035515999993</v>
      </c>
      <c r="CB126" s="4">
        <f t="shared" si="18"/>
        <v>17.273906900312401</v>
      </c>
    </row>
    <row r="127" spans="1:80" x14ac:dyDescent="0.25">
      <c r="A127" s="37">
        <v>41704</v>
      </c>
      <c r="B127" s="38">
        <v>3.9347222222222221E-2</v>
      </c>
      <c r="C127">
        <v>14.156000000000001</v>
      </c>
      <c r="D127">
        <v>1.9275</v>
      </c>
      <c r="E127">
        <v>19274.83871</v>
      </c>
      <c r="F127">
        <v>7.1</v>
      </c>
      <c r="G127">
        <v>-8</v>
      </c>
      <c r="H127">
        <v>526.70000000000005</v>
      </c>
      <c r="I127"/>
      <c r="J127">
        <v>0</v>
      </c>
      <c r="K127">
        <v>0.86439999999999995</v>
      </c>
      <c r="L127">
        <v>12.2361</v>
      </c>
      <c r="M127">
        <v>1.6659999999999999</v>
      </c>
      <c r="N127">
        <v>6.1203000000000003</v>
      </c>
      <c r="O127">
        <v>0</v>
      </c>
      <c r="P127">
        <v>6.1</v>
      </c>
      <c r="Q127">
        <v>4.6929999999999996</v>
      </c>
      <c r="R127">
        <v>0</v>
      </c>
      <c r="S127">
        <v>4.7</v>
      </c>
      <c r="T127">
        <v>526.71590000000003</v>
      </c>
      <c r="U127"/>
      <c r="V127"/>
      <c r="W127">
        <v>0</v>
      </c>
      <c r="X127">
        <v>0</v>
      </c>
      <c r="Y127">
        <v>12.4</v>
      </c>
      <c r="Z127">
        <v>848</v>
      </c>
      <c r="AA127">
        <v>871</v>
      </c>
      <c r="AB127">
        <v>801</v>
      </c>
      <c r="AC127">
        <v>55</v>
      </c>
      <c r="AD127">
        <v>10.29</v>
      </c>
      <c r="AE127">
        <v>0.24</v>
      </c>
      <c r="AF127">
        <v>981</v>
      </c>
      <c r="AG127">
        <v>-5</v>
      </c>
      <c r="AH127">
        <v>14</v>
      </c>
      <c r="AI127">
        <v>18</v>
      </c>
      <c r="AJ127">
        <v>191</v>
      </c>
      <c r="AK127">
        <v>190</v>
      </c>
      <c r="AL127">
        <v>7.1</v>
      </c>
      <c r="AM127">
        <v>195</v>
      </c>
      <c r="AN127" t="s">
        <v>155</v>
      </c>
      <c r="AO127">
        <v>2</v>
      </c>
      <c r="AP127" s="39">
        <v>0.70592592592592596</v>
      </c>
      <c r="AQ127">
        <v>47.161099</v>
      </c>
      <c r="AR127">
        <v>-88.490840000000006</v>
      </c>
      <c r="AS127">
        <v>318.8</v>
      </c>
      <c r="AT127">
        <v>40.6</v>
      </c>
      <c r="AU127">
        <v>12</v>
      </c>
      <c r="AV127">
        <v>10</v>
      </c>
      <c r="AW127" t="s">
        <v>423</v>
      </c>
      <c r="AX127">
        <v>1.321</v>
      </c>
      <c r="AY127">
        <v>1.079</v>
      </c>
      <c r="AZ127">
        <v>1.921</v>
      </c>
      <c r="BA127">
        <v>14.048999999999999</v>
      </c>
      <c r="BB127">
        <v>13.06</v>
      </c>
      <c r="BC127">
        <v>0.93</v>
      </c>
      <c r="BD127">
        <v>15.693</v>
      </c>
      <c r="BE127">
        <v>2660.7950000000001</v>
      </c>
      <c r="BF127">
        <v>230.58500000000001</v>
      </c>
      <c r="BG127">
        <v>0.13900000000000001</v>
      </c>
      <c r="BH127">
        <v>0</v>
      </c>
      <c r="BI127">
        <v>0.13900000000000001</v>
      </c>
      <c r="BJ127">
        <v>0.107</v>
      </c>
      <c r="BK127">
        <v>0</v>
      </c>
      <c r="BL127">
        <v>0.107</v>
      </c>
      <c r="BM127">
        <v>3.7845</v>
      </c>
      <c r="BN127"/>
      <c r="BO127"/>
      <c r="BP127"/>
      <c r="BQ127">
        <v>0</v>
      </c>
      <c r="BR127">
        <v>0.359653</v>
      </c>
      <c r="BS127">
        <v>0.28920699999999999</v>
      </c>
      <c r="BT127">
        <v>1.2999999999999999E-2</v>
      </c>
      <c r="BU127">
        <v>8.6577470000000005</v>
      </c>
      <c r="BV127">
        <v>5.8130607000000003</v>
      </c>
      <c r="BW127" s="4">
        <f t="shared" si="14"/>
        <v>2.2873767574000001</v>
      </c>
      <c r="BY127" s="4">
        <f t="shared" si="15"/>
        <v>17539.983431837813</v>
      </c>
      <c r="BZ127" s="4">
        <f t="shared" si="16"/>
        <v>1520.0182951449931</v>
      </c>
      <c r="CA127" s="4">
        <f t="shared" si="17"/>
        <v>0.70534491654060005</v>
      </c>
      <c r="CB127" s="4">
        <f t="shared" si="18"/>
        <v>24.947456417270104</v>
      </c>
    </row>
    <row r="128" spans="1:80" x14ac:dyDescent="0.25">
      <c r="A128" s="37">
        <v>41704</v>
      </c>
      <c r="B128" s="38">
        <v>3.9358796296296301E-2</v>
      </c>
      <c r="C128">
        <v>14.276999999999999</v>
      </c>
      <c r="D128">
        <v>1.5833999999999999</v>
      </c>
      <c r="E128">
        <v>15833.978499999999</v>
      </c>
      <c r="F128">
        <v>6.7</v>
      </c>
      <c r="G128">
        <v>0.2</v>
      </c>
      <c r="H128">
        <v>429.2</v>
      </c>
      <c r="I128"/>
      <c r="J128">
        <v>0</v>
      </c>
      <c r="K128">
        <v>0.86650000000000005</v>
      </c>
      <c r="L128">
        <v>12.3713</v>
      </c>
      <c r="M128">
        <v>1.3720000000000001</v>
      </c>
      <c r="N128">
        <v>5.7839</v>
      </c>
      <c r="O128">
        <v>0.13239999999999999</v>
      </c>
      <c r="P128">
        <v>5.9</v>
      </c>
      <c r="Q128">
        <v>4.4351000000000003</v>
      </c>
      <c r="R128">
        <v>0.1016</v>
      </c>
      <c r="S128">
        <v>4.5</v>
      </c>
      <c r="T128">
        <v>429.23180000000002</v>
      </c>
      <c r="U128"/>
      <c r="V128"/>
      <c r="W128">
        <v>0</v>
      </c>
      <c r="X128">
        <v>0</v>
      </c>
      <c r="Y128">
        <v>12.3</v>
      </c>
      <c r="Z128">
        <v>848</v>
      </c>
      <c r="AA128">
        <v>872</v>
      </c>
      <c r="AB128">
        <v>801</v>
      </c>
      <c r="AC128">
        <v>55</v>
      </c>
      <c r="AD128">
        <v>10.29</v>
      </c>
      <c r="AE128">
        <v>0.24</v>
      </c>
      <c r="AF128">
        <v>981</v>
      </c>
      <c r="AG128">
        <v>-5</v>
      </c>
      <c r="AH128">
        <v>14</v>
      </c>
      <c r="AI128">
        <v>18</v>
      </c>
      <c r="AJ128">
        <v>191</v>
      </c>
      <c r="AK128">
        <v>190</v>
      </c>
      <c r="AL128">
        <v>7</v>
      </c>
      <c r="AM128">
        <v>195</v>
      </c>
      <c r="AN128" t="s">
        <v>155</v>
      </c>
      <c r="AO128">
        <v>2</v>
      </c>
      <c r="AP128" s="39">
        <v>0.7059375</v>
      </c>
      <c r="AQ128">
        <v>47.160964999999997</v>
      </c>
      <c r="AR128">
        <v>-88.490744000000007</v>
      </c>
      <c r="AS128">
        <v>318.7</v>
      </c>
      <c r="AT128">
        <v>39</v>
      </c>
      <c r="AU128">
        <v>12</v>
      </c>
      <c r="AV128">
        <v>10</v>
      </c>
      <c r="AW128" t="s">
        <v>423</v>
      </c>
      <c r="AX128">
        <v>1.4</v>
      </c>
      <c r="AY128">
        <v>1.120879</v>
      </c>
      <c r="AZ128">
        <v>2.0604399999999998</v>
      </c>
      <c r="BA128">
        <v>14.048999999999999</v>
      </c>
      <c r="BB128">
        <v>13.28</v>
      </c>
      <c r="BC128">
        <v>0.95</v>
      </c>
      <c r="BD128">
        <v>15.404999999999999</v>
      </c>
      <c r="BE128">
        <v>2723.1909999999998</v>
      </c>
      <c r="BF128">
        <v>192.22300000000001</v>
      </c>
      <c r="BG128">
        <v>0.13300000000000001</v>
      </c>
      <c r="BH128">
        <v>3.0000000000000001E-3</v>
      </c>
      <c r="BI128">
        <v>0.13600000000000001</v>
      </c>
      <c r="BJ128">
        <v>0.10199999999999999</v>
      </c>
      <c r="BK128">
        <v>2E-3</v>
      </c>
      <c r="BL128">
        <v>0.105</v>
      </c>
      <c r="BM128">
        <v>3.1219000000000001</v>
      </c>
      <c r="BN128"/>
      <c r="BO128"/>
      <c r="BP128"/>
      <c r="BQ128">
        <v>0</v>
      </c>
      <c r="BR128">
        <v>0.34734700000000002</v>
      </c>
      <c r="BS128">
        <v>0.289379</v>
      </c>
      <c r="BT128">
        <v>1.3207E-2</v>
      </c>
      <c r="BU128">
        <v>8.3615110000000001</v>
      </c>
      <c r="BV128">
        <v>5.8165179</v>
      </c>
      <c r="BW128" s="4">
        <f t="shared" si="14"/>
        <v>2.2091112061999998</v>
      </c>
      <c r="BY128" s="4">
        <f t="shared" si="15"/>
        <v>17337.071529319001</v>
      </c>
      <c r="BZ128" s="4">
        <f t="shared" si="16"/>
        <v>1223.7789786248143</v>
      </c>
      <c r="CA128" s="4">
        <f t="shared" si="17"/>
        <v>0.6493783564908</v>
      </c>
      <c r="CB128" s="4">
        <f t="shared" si="18"/>
        <v>19.87543422675126</v>
      </c>
    </row>
    <row r="129" spans="1:80" x14ac:dyDescent="0.25">
      <c r="A129" s="37">
        <v>41704</v>
      </c>
      <c r="B129" s="38">
        <v>3.9370370370370368E-2</v>
      </c>
      <c r="C129">
        <v>14.519</v>
      </c>
      <c r="D129">
        <v>1.0324</v>
      </c>
      <c r="E129">
        <v>10323.82425</v>
      </c>
      <c r="F129">
        <v>5.2</v>
      </c>
      <c r="G129">
        <v>-7.5</v>
      </c>
      <c r="H129">
        <v>229.4</v>
      </c>
      <c r="I129"/>
      <c r="J129">
        <v>0</v>
      </c>
      <c r="K129">
        <v>0.86970000000000003</v>
      </c>
      <c r="L129">
        <v>12.6264</v>
      </c>
      <c r="M129">
        <v>0.89780000000000004</v>
      </c>
      <c r="N129">
        <v>4.5223000000000004</v>
      </c>
      <c r="O129">
        <v>0</v>
      </c>
      <c r="P129">
        <v>4.5</v>
      </c>
      <c r="Q129">
        <v>3.4676999999999998</v>
      </c>
      <c r="R129">
        <v>0</v>
      </c>
      <c r="S129">
        <v>3.5</v>
      </c>
      <c r="T129">
        <v>229.3931</v>
      </c>
      <c r="U129"/>
      <c r="V129"/>
      <c r="W129">
        <v>0</v>
      </c>
      <c r="X129">
        <v>0</v>
      </c>
      <c r="Y129">
        <v>12.2</v>
      </c>
      <c r="Z129">
        <v>849</v>
      </c>
      <c r="AA129">
        <v>872</v>
      </c>
      <c r="AB129">
        <v>799</v>
      </c>
      <c r="AC129">
        <v>55</v>
      </c>
      <c r="AD129">
        <v>10.29</v>
      </c>
      <c r="AE129">
        <v>0.24</v>
      </c>
      <c r="AF129">
        <v>981</v>
      </c>
      <c r="AG129">
        <v>-5</v>
      </c>
      <c r="AH129">
        <v>14</v>
      </c>
      <c r="AI129">
        <v>18</v>
      </c>
      <c r="AJ129">
        <v>191</v>
      </c>
      <c r="AK129">
        <v>190</v>
      </c>
      <c r="AL129">
        <v>6.9</v>
      </c>
      <c r="AM129">
        <v>195</v>
      </c>
      <c r="AN129" t="s">
        <v>155</v>
      </c>
      <c r="AO129">
        <v>2</v>
      </c>
      <c r="AP129" s="39">
        <v>0.70594907407407403</v>
      </c>
      <c r="AQ129">
        <v>47.160823999999998</v>
      </c>
      <c r="AR129">
        <v>-88.490682000000007</v>
      </c>
      <c r="AS129">
        <v>318.60000000000002</v>
      </c>
      <c r="AT129">
        <v>37.6</v>
      </c>
      <c r="AU129">
        <v>12</v>
      </c>
      <c r="AV129">
        <v>10</v>
      </c>
      <c r="AW129" t="s">
        <v>423</v>
      </c>
      <c r="AX129">
        <v>1.520921</v>
      </c>
      <c r="AY129">
        <v>1.4418420000000001</v>
      </c>
      <c r="AZ129">
        <v>2.3418420000000002</v>
      </c>
      <c r="BA129">
        <v>14.048999999999999</v>
      </c>
      <c r="BB129">
        <v>13.62</v>
      </c>
      <c r="BC129">
        <v>0.97</v>
      </c>
      <c r="BD129">
        <v>14.987</v>
      </c>
      <c r="BE129">
        <v>2828.56</v>
      </c>
      <c r="BF129">
        <v>128.01400000000001</v>
      </c>
      <c r="BG129">
        <v>0.106</v>
      </c>
      <c r="BH129">
        <v>0</v>
      </c>
      <c r="BI129">
        <v>0.106</v>
      </c>
      <c r="BJ129">
        <v>8.1000000000000003E-2</v>
      </c>
      <c r="BK129">
        <v>0</v>
      </c>
      <c r="BL129">
        <v>8.1000000000000003E-2</v>
      </c>
      <c r="BM129">
        <v>1.698</v>
      </c>
      <c r="BN129"/>
      <c r="BO129"/>
      <c r="BP129"/>
      <c r="BQ129">
        <v>0</v>
      </c>
      <c r="BR129">
        <v>0.36524200000000001</v>
      </c>
      <c r="BS129">
        <v>0.28658600000000001</v>
      </c>
      <c r="BT129">
        <v>1.3586000000000001E-2</v>
      </c>
      <c r="BU129">
        <v>8.7922879999999992</v>
      </c>
      <c r="BV129">
        <v>5.7603786000000001</v>
      </c>
      <c r="BW129" s="4">
        <f t="shared" si="14"/>
        <v>2.3229224895999998</v>
      </c>
      <c r="BY129" s="4">
        <f t="shared" si="15"/>
        <v>18935.64807021619</v>
      </c>
      <c r="BZ129" s="4">
        <f t="shared" si="16"/>
        <v>856.98307692276478</v>
      </c>
      <c r="CA129" s="4">
        <f t="shared" si="17"/>
        <v>0.54225029473919995</v>
      </c>
      <c r="CB129" s="4">
        <f t="shared" si="18"/>
        <v>11.367172845273597</v>
      </c>
    </row>
    <row r="130" spans="1:80" x14ac:dyDescent="0.25">
      <c r="A130" s="37">
        <v>41704</v>
      </c>
      <c r="B130" s="38">
        <v>3.9381944444444449E-2</v>
      </c>
      <c r="C130">
        <v>14.689</v>
      </c>
      <c r="D130">
        <v>0.96009999999999995</v>
      </c>
      <c r="E130">
        <v>9600.7308969999995</v>
      </c>
      <c r="F130">
        <v>5.6</v>
      </c>
      <c r="G130">
        <v>7.2</v>
      </c>
      <c r="H130">
        <v>151.4</v>
      </c>
      <c r="I130"/>
      <c r="J130">
        <v>0</v>
      </c>
      <c r="K130">
        <v>0.86919999999999997</v>
      </c>
      <c r="L130">
        <v>12.767300000000001</v>
      </c>
      <c r="M130">
        <v>0.83450000000000002</v>
      </c>
      <c r="N130">
        <v>4.8673999999999999</v>
      </c>
      <c r="O130">
        <v>6.2580999999999998</v>
      </c>
      <c r="P130">
        <v>11.1</v>
      </c>
      <c r="Q130">
        <v>3.7323</v>
      </c>
      <c r="R130">
        <v>4.7987000000000002</v>
      </c>
      <c r="S130">
        <v>8.5</v>
      </c>
      <c r="T130">
        <v>151.3862</v>
      </c>
      <c r="U130"/>
      <c r="V130"/>
      <c r="W130">
        <v>0</v>
      </c>
      <c r="X130">
        <v>0</v>
      </c>
      <c r="Y130">
        <v>12.3</v>
      </c>
      <c r="Z130">
        <v>848</v>
      </c>
      <c r="AA130">
        <v>871</v>
      </c>
      <c r="AB130">
        <v>799</v>
      </c>
      <c r="AC130">
        <v>55</v>
      </c>
      <c r="AD130">
        <v>10.29</v>
      </c>
      <c r="AE130">
        <v>0.24</v>
      </c>
      <c r="AF130">
        <v>981</v>
      </c>
      <c r="AG130">
        <v>-5</v>
      </c>
      <c r="AH130">
        <v>14</v>
      </c>
      <c r="AI130">
        <v>18</v>
      </c>
      <c r="AJ130">
        <v>191</v>
      </c>
      <c r="AK130">
        <v>190</v>
      </c>
      <c r="AL130">
        <v>7.1</v>
      </c>
      <c r="AM130">
        <v>195</v>
      </c>
      <c r="AN130" t="s">
        <v>155</v>
      </c>
      <c r="AO130">
        <v>2</v>
      </c>
      <c r="AP130" s="39">
        <v>0.70596064814814818</v>
      </c>
      <c r="AQ130">
        <v>47.160674</v>
      </c>
      <c r="AR130">
        <v>-88.490658999999994</v>
      </c>
      <c r="AS130">
        <v>318.39999999999998</v>
      </c>
      <c r="AT130">
        <v>37.200000000000003</v>
      </c>
      <c r="AU130">
        <v>12</v>
      </c>
      <c r="AV130">
        <v>10</v>
      </c>
      <c r="AW130" t="s">
        <v>423</v>
      </c>
      <c r="AX130">
        <v>1.7210000000000001</v>
      </c>
      <c r="AY130">
        <v>1.6605000000000001</v>
      </c>
      <c r="AZ130">
        <v>2.6815000000000002</v>
      </c>
      <c r="BA130">
        <v>14.048999999999999</v>
      </c>
      <c r="BB130">
        <v>13.55</v>
      </c>
      <c r="BC130">
        <v>0.96</v>
      </c>
      <c r="BD130">
        <v>15.051</v>
      </c>
      <c r="BE130">
        <v>2845.4360000000001</v>
      </c>
      <c r="BF130">
        <v>118.369</v>
      </c>
      <c r="BG130">
        <v>0.114</v>
      </c>
      <c r="BH130">
        <v>0.14599999999999999</v>
      </c>
      <c r="BI130">
        <v>0.26</v>
      </c>
      <c r="BJ130">
        <v>8.6999999999999994E-2</v>
      </c>
      <c r="BK130">
        <v>0.112</v>
      </c>
      <c r="BL130">
        <v>0.19900000000000001</v>
      </c>
      <c r="BM130">
        <v>1.1148</v>
      </c>
      <c r="BN130"/>
      <c r="BO130"/>
      <c r="BP130"/>
      <c r="BQ130">
        <v>0</v>
      </c>
      <c r="BR130">
        <v>0.36379</v>
      </c>
      <c r="BS130">
        <v>0.285414</v>
      </c>
      <c r="BT130">
        <v>1.2207000000000001E-2</v>
      </c>
      <c r="BU130">
        <v>8.7573349999999994</v>
      </c>
      <c r="BV130">
        <v>5.7368214000000002</v>
      </c>
      <c r="BW130" s="4">
        <f t="shared" si="14"/>
        <v>2.3136879069999998</v>
      </c>
      <c r="BY130" s="4">
        <f t="shared" si="15"/>
        <v>18972.897378307884</v>
      </c>
      <c r="BZ130" s="4">
        <f t="shared" si="16"/>
        <v>789.26494560866092</v>
      </c>
      <c r="CA130" s="4">
        <f t="shared" si="17"/>
        <v>0.58010163360299993</v>
      </c>
      <c r="CB130" s="4">
        <f t="shared" si="18"/>
        <v>7.4333023119611994</v>
      </c>
    </row>
    <row r="131" spans="1:80" x14ac:dyDescent="0.25">
      <c r="A131" s="37">
        <v>41704</v>
      </c>
      <c r="B131" s="38">
        <v>3.9393518518518515E-2</v>
      </c>
      <c r="C131">
        <v>14.45</v>
      </c>
      <c r="D131">
        <v>1.2957000000000001</v>
      </c>
      <c r="E131">
        <v>12956.771989999999</v>
      </c>
      <c r="F131">
        <v>5.6</v>
      </c>
      <c r="G131">
        <v>7.2</v>
      </c>
      <c r="H131">
        <v>280.89999999999998</v>
      </c>
      <c r="I131"/>
      <c r="J131">
        <v>0</v>
      </c>
      <c r="K131">
        <v>0.86799999999999999</v>
      </c>
      <c r="L131">
        <v>12.542299999999999</v>
      </c>
      <c r="M131">
        <v>1.1246</v>
      </c>
      <c r="N131">
        <v>4.8605999999999998</v>
      </c>
      <c r="O131">
        <v>6.2493999999999996</v>
      </c>
      <c r="P131">
        <v>11.1</v>
      </c>
      <c r="Q131">
        <v>3.7271000000000001</v>
      </c>
      <c r="R131">
        <v>4.7919999999999998</v>
      </c>
      <c r="S131">
        <v>8.5</v>
      </c>
      <c r="T131">
        <v>280.90109999999999</v>
      </c>
      <c r="U131"/>
      <c r="V131"/>
      <c r="W131">
        <v>0</v>
      </c>
      <c r="X131">
        <v>0</v>
      </c>
      <c r="Y131">
        <v>12.3</v>
      </c>
      <c r="Z131">
        <v>848</v>
      </c>
      <c r="AA131">
        <v>872</v>
      </c>
      <c r="AB131">
        <v>797</v>
      </c>
      <c r="AC131">
        <v>55</v>
      </c>
      <c r="AD131">
        <v>10.29</v>
      </c>
      <c r="AE131">
        <v>0.24</v>
      </c>
      <c r="AF131">
        <v>981</v>
      </c>
      <c r="AG131">
        <v>-5</v>
      </c>
      <c r="AH131">
        <v>14</v>
      </c>
      <c r="AI131">
        <v>18</v>
      </c>
      <c r="AJ131">
        <v>191</v>
      </c>
      <c r="AK131">
        <v>190</v>
      </c>
      <c r="AL131">
        <v>7.2</v>
      </c>
      <c r="AM131">
        <v>195</v>
      </c>
      <c r="AN131" t="s">
        <v>155</v>
      </c>
      <c r="AO131">
        <v>2</v>
      </c>
      <c r="AP131" s="39">
        <v>0.70597222222222233</v>
      </c>
      <c r="AQ131">
        <v>47.160519999999998</v>
      </c>
      <c r="AR131">
        <v>-88.490657999999996</v>
      </c>
      <c r="AS131">
        <v>318.3</v>
      </c>
      <c r="AT131">
        <v>37.4</v>
      </c>
      <c r="AU131">
        <v>12</v>
      </c>
      <c r="AV131">
        <v>10</v>
      </c>
      <c r="AW131" t="s">
        <v>423</v>
      </c>
      <c r="AX131">
        <v>1.8605</v>
      </c>
      <c r="AY131">
        <v>1.2765</v>
      </c>
      <c r="AZ131">
        <v>2.6185</v>
      </c>
      <c r="BA131">
        <v>14.048999999999999</v>
      </c>
      <c r="BB131">
        <v>13.42</v>
      </c>
      <c r="BC131">
        <v>0.96</v>
      </c>
      <c r="BD131">
        <v>15.211</v>
      </c>
      <c r="BE131">
        <v>2779.2930000000001</v>
      </c>
      <c r="BF131">
        <v>158.61199999999999</v>
      </c>
      <c r="BG131">
        <v>0.113</v>
      </c>
      <c r="BH131">
        <v>0.14499999999999999</v>
      </c>
      <c r="BI131">
        <v>0.25800000000000001</v>
      </c>
      <c r="BJ131">
        <v>8.5999999999999993E-2</v>
      </c>
      <c r="BK131">
        <v>0.111</v>
      </c>
      <c r="BL131">
        <v>0.19800000000000001</v>
      </c>
      <c r="BM131">
        <v>2.0567000000000002</v>
      </c>
      <c r="BN131"/>
      <c r="BO131"/>
      <c r="BP131"/>
      <c r="BQ131">
        <v>0</v>
      </c>
      <c r="BR131">
        <v>0.34703800000000001</v>
      </c>
      <c r="BS131">
        <v>0.28720699999999999</v>
      </c>
      <c r="BT131">
        <v>1.2999999999999999E-2</v>
      </c>
      <c r="BU131">
        <v>8.3540720000000004</v>
      </c>
      <c r="BV131">
        <v>5.7728606999999998</v>
      </c>
      <c r="BW131" s="4">
        <f t="shared" si="14"/>
        <v>2.2071458224000002</v>
      </c>
      <c r="BY131" s="4">
        <f t="shared" si="15"/>
        <v>17678.500290996493</v>
      </c>
      <c r="BZ131" s="4">
        <f t="shared" si="16"/>
        <v>1008.8976902239297</v>
      </c>
      <c r="CA131" s="4">
        <f t="shared" si="17"/>
        <v>0.54702797618879995</v>
      </c>
      <c r="CB131" s="4">
        <f t="shared" si="18"/>
        <v>13.082237658459361</v>
      </c>
    </row>
    <row r="132" spans="1:80" x14ac:dyDescent="0.25">
      <c r="A132" s="37">
        <v>41704</v>
      </c>
      <c r="B132" s="38">
        <v>3.9405092592592596E-2</v>
      </c>
      <c r="C132">
        <v>14.249000000000001</v>
      </c>
      <c r="D132">
        <v>1.6541999999999999</v>
      </c>
      <c r="E132">
        <v>16542.478920000001</v>
      </c>
      <c r="F132">
        <v>5.6</v>
      </c>
      <c r="G132">
        <v>7.2</v>
      </c>
      <c r="H132">
        <v>409</v>
      </c>
      <c r="I132"/>
      <c r="J132">
        <v>0</v>
      </c>
      <c r="K132">
        <v>0.86619999999999997</v>
      </c>
      <c r="L132">
        <v>12.3428</v>
      </c>
      <c r="M132">
        <v>1.4330000000000001</v>
      </c>
      <c r="N132">
        <v>4.851</v>
      </c>
      <c r="O132">
        <v>6.2370000000000001</v>
      </c>
      <c r="P132">
        <v>11.1</v>
      </c>
      <c r="Q132">
        <v>3.7197</v>
      </c>
      <c r="R132">
        <v>4.7824999999999998</v>
      </c>
      <c r="S132">
        <v>8.5</v>
      </c>
      <c r="T132">
        <v>408.97129999999999</v>
      </c>
      <c r="U132"/>
      <c r="V132"/>
      <c r="W132">
        <v>0</v>
      </c>
      <c r="X132">
        <v>0</v>
      </c>
      <c r="Y132">
        <v>12.4</v>
      </c>
      <c r="Z132">
        <v>848</v>
      </c>
      <c r="AA132">
        <v>873</v>
      </c>
      <c r="AB132">
        <v>797</v>
      </c>
      <c r="AC132">
        <v>55</v>
      </c>
      <c r="AD132">
        <v>10.29</v>
      </c>
      <c r="AE132">
        <v>0.24</v>
      </c>
      <c r="AF132">
        <v>981</v>
      </c>
      <c r="AG132">
        <v>-5</v>
      </c>
      <c r="AH132">
        <v>14</v>
      </c>
      <c r="AI132">
        <v>18</v>
      </c>
      <c r="AJ132">
        <v>191</v>
      </c>
      <c r="AK132">
        <v>190</v>
      </c>
      <c r="AL132">
        <v>7.3</v>
      </c>
      <c r="AM132">
        <v>195</v>
      </c>
      <c r="AN132" t="s">
        <v>155</v>
      </c>
      <c r="AO132">
        <v>2</v>
      </c>
      <c r="AP132" s="39">
        <v>0.70598379629629626</v>
      </c>
      <c r="AQ132">
        <v>47.160373999999997</v>
      </c>
      <c r="AR132">
        <v>-88.490655000000004</v>
      </c>
      <c r="AS132">
        <v>317.7</v>
      </c>
      <c r="AT132">
        <v>36.9</v>
      </c>
      <c r="AU132">
        <v>12</v>
      </c>
      <c r="AV132">
        <v>10</v>
      </c>
      <c r="AW132" t="s">
        <v>423</v>
      </c>
      <c r="AX132">
        <v>1.7789999999999999</v>
      </c>
      <c r="AY132">
        <v>1.121</v>
      </c>
      <c r="AZ132">
        <v>2.5605000000000002</v>
      </c>
      <c r="BA132">
        <v>14.048999999999999</v>
      </c>
      <c r="BB132">
        <v>13.24</v>
      </c>
      <c r="BC132">
        <v>0.94</v>
      </c>
      <c r="BD132">
        <v>15.441000000000001</v>
      </c>
      <c r="BE132">
        <v>2710.9169999999999</v>
      </c>
      <c r="BF132">
        <v>200.31800000000001</v>
      </c>
      <c r="BG132">
        <v>0.112</v>
      </c>
      <c r="BH132">
        <v>0.14299999999999999</v>
      </c>
      <c r="BI132">
        <v>0.255</v>
      </c>
      <c r="BJ132">
        <v>8.5999999999999993E-2</v>
      </c>
      <c r="BK132">
        <v>0.11</v>
      </c>
      <c r="BL132">
        <v>0.19600000000000001</v>
      </c>
      <c r="BM132">
        <v>2.968</v>
      </c>
      <c r="BN132"/>
      <c r="BO132"/>
      <c r="BP132"/>
      <c r="BQ132">
        <v>0</v>
      </c>
      <c r="BR132">
        <v>0.37462000000000001</v>
      </c>
      <c r="BS132">
        <v>0.28820699999999999</v>
      </c>
      <c r="BT132">
        <v>1.2999999999999999E-2</v>
      </c>
      <c r="BU132">
        <v>9.0180489999999995</v>
      </c>
      <c r="BV132">
        <v>5.7929607000000001</v>
      </c>
      <c r="BW132" s="4">
        <f t="shared" si="14"/>
        <v>2.3825685457999999</v>
      </c>
      <c r="BY132" s="4">
        <f t="shared" si="15"/>
        <v>18614.084634386385</v>
      </c>
      <c r="BZ132" s="4">
        <f t="shared" si="16"/>
        <v>1375.4519986377347</v>
      </c>
      <c r="CA132" s="4">
        <f t="shared" si="17"/>
        <v>0.59050545573959989</v>
      </c>
      <c r="CB132" s="4">
        <f t="shared" si="18"/>
        <v>20.379304565524798</v>
      </c>
    </row>
    <row r="133" spans="1:80" x14ac:dyDescent="0.25">
      <c r="A133" s="37">
        <v>41704</v>
      </c>
      <c r="B133" s="38">
        <v>3.9416666666666662E-2</v>
      </c>
      <c r="C133">
        <v>14.21</v>
      </c>
      <c r="D133">
        <v>1.7241</v>
      </c>
      <c r="E133">
        <v>17241.16317</v>
      </c>
      <c r="F133">
        <v>5.5</v>
      </c>
      <c r="G133">
        <v>6.7</v>
      </c>
      <c r="H133">
        <v>426.4</v>
      </c>
      <c r="I133"/>
      <c r="J133">
        <v>0</v>
      </c>
      <c r="K133">
        <v>0.8659</v>
      </c>
      <c r="L133">
        <v>12.303900000000001</v>
      </c>
      <c r="M133">
        <v>1.4927999999999999</v>
      </c>
      <c r="N133">
        <v>4.7272999999999996</v>
      </c>
      <c r="O133">
        <v>5.8221999999999996</v>
      </c>
      <c r="P133">
        <v>10.5</v>
      </c>
      <c r="Q133">
        <v>3.6248999999999998</v>
      </c>
      <c r="R133">
        <v>4.4645000000000001</v>
      </c>
      <c r="S133">
        <v>8.1</v>
      </c>
      <c r="T133">
        <v>426.40370000000001</v>
      </c>
      <c r="U133"/>
      <c r="V133"/>
      <c r="W133">
        <v>0</v>
      </c>
      <c r="X133">
        <v>0</v>
      </c>
      <c r="Y133">
        <v>12.3</v>
      </c>
      <c r="Z133">
        <v>848</v>
      </c>
      <c r="AA133">
        <v>874</v>
      </c>
      <c r="AB133">
        <v>798</v>
      </c>
      <c r="AC133">
        <v>55</v>
      </c>
      <c r="AD133">
        <v>10.29</v>
      </c>
      <c r="AE133">
        <v>0.24</v>
      </c>
      <c r="AF133">
        <v>981</v>
      </c>
      <c r="AG133">
        <v>-5</v>
      </c>
      <c r="AH133">
        <v>14</v>
      </c>
      <c r="AI133">
        <v>18</v>
      </c>
      <c r="AJ133">
        <v>191</v>
      </c>
      <c r="AK133">
        <v>190.2</v>
      </c>
      <c r="AL133">
        <v>7.1</v>
      </c>
      <c r="AM133">
        <v>195</v>
      </c>
      <c r="AN133" t="s">
        <v>155</v>
      </c>
      <c r="AO133">
        <v>2</v>
      </c>
      <c r="AP133" s="39">
        <v>0.70599537037037041</v>
      </c>
      <c r="AQ133">
        <v>47.160232999999998</v>
      </c>
      <c r="AR133">
        <v>-88.490639000000002</v>
      </c>
      <c r="AS133">
        <v>317.10000000000002</v>
      </c>
      <c r="AT133">
        <v>36.1</v>
      </c>
      <c r="AU133">
        <v>12</v>
      </c>
      <c r="AV133">
        <v>10</v>
      </c>
      <c r="AW133" t="s">
        <v>423</v>
      </c>
      <c r="AX133">
        <v>1.7</v>
      </c>
      <c r="AY133">
        <v>1.2605</v>
      </c>
      <c r="AZ133">
        <v>2.6</v>
      </c>
      <c r="BA133">
        <v>14.048999999999999</v>
      </c>
      <c r="BB133">
        <v>13.21</v>
      </c>
      <c r="BC133">
        <v>0.94</v>
      </c>
      <c r="BD133">
        <v>15.492000000000001</v>
      </c>
      <c r="BE133">
        <v>2697.924</v>
      </c>
      <c r="BF133">
        <v>208.34299999999999</v>
      </c>
      <c r="BG133">
        <v>0.109</v>
      </c>
      <c r="BH133">
        <v>0.13400000000000001</v>
      </c>
      <c r="BI133">
        <v>0.24199999999999999</v>
      </c>
      <c r="BJ133">
        <v>8.3000000000000004E-2</v>
      </c>
      <c r="BK133">
        <v>0.10299999999999999</v>
      </c>
      <c r="BL133">
        <v>0.186</v>
      </c>
      <c r="BM133">
        <v>3.0893999999999999</v>
      </c>
      <c r="BN133"/>
      <c r="BO133"/>
      <c r="BP133"/>
      <c r="BQ133">
        <v>0</v>
      </c>
      <c r="BR133">
        <v>0.40360099999999999</v>
      </c>
      <c r="BS133">
        <v>0.288794</v>
      </c>
      <c r="BT133">
        <v>1.3206000000000001E-2</v>
      </c>
      <c r="BU133">
        <v>9.7156760000000002</v>
      </c>
      <c r="BV133">
        <v>5.8047594</v>
      </c>
      <c r="BW133" s="4">
        <f t="shared" si="14"/>
        <v>2.5668815991999998</v>
      </c>
      <c r="BY133" s="4">
        <f t="shared" si="15"/>
        <v>19957.935164673512</v>
      </c>
      <c r="BZ133" s="4">
        <f t="shared" si="16"/>
        <v>1541.2206148184951</v>
      </c>
      <c r="CA133" s="4">
        <f t="shared" si="17"/>
        <v>0.61399380363120004</v>
      </c>
      <c r="CB133" s="4">
        <f t="shared" si="18"/>
        <v>22.853885023352159</v>
      </c>
    </row>
    <row r="134" spans="1:80" x14ac:dyDescent="0.25">
      <c r="A134" s="37">
        <v>41704</v>
      </c>
      <c r="B134" s="38">
        <v>3.9428240740740743E-2</v>
      </c>
      <c r="C134">
        <v>14.189</v>
      </c>
      <c r="D134">
        <v>1.8081</v>
      </c>
      <c r="E134">
        <v>18081.227790000001</v>
      </c>
      <c r="F134">
        <v>5</v>
      </c>
      <c r="G134">
        <v>-9.8000000000000007</v>
      </c>
      <c r="H134">
        <v>486.8</v>
      </c>
      <c r="I134"/>
      <c r="J134">
        <v>0</v>
      </c>
      <c r="K134">
        <v>0.86529999999999996</v>
      </c>
      <c r="L134">
        <v>12.2775</v>
      </c>
      <c r="M134">
        <v>1.5646</v>
      </c>
      <c r="N134">
        <v>4.3194999999999997</v>
      </c>
      <c r="O134">
        <v>0</v>
      </c>
      <c r="P134">
        <v>4.3</v>
      </c>
      <c r="Q134">
        <v>3.3121999999999998</v>
      </c>
      <c r="R134">
        <v>0</v>
      </c>
      <c r="S134">
        <v>3.3</v>
      </c>
      <c r="T134">
        <v>486.78859999999997</v>
      </c>
      <c r="U134"/>
      <c r="V134"/>
      <c r="W134">
        <v>0</v>
      </c>
      <c r="X134">
        <v>0</v>
      </c>
      <c r="Y134">
        <v>12.3</v>
      </c>
      <c r="Z134">
        <v>849</v>
      </c>
      <c r="AA134">
        <v>874</v>
      </c>
      <c r="AB134">
        <v>800</v>
      </c>
      <c r="AC134">
        <v>55</v>
      </c>
      <c r="AD134">
        <v>10.29</v>
      </c>
      <c r="AE134">
        <v>0.24</v>
      </c>
      <c r="AF134">
        <v>981</v>
      </c>
      <c r="AG134">
        <v>-5</v>
      </c>
      <c r="AH134">
        <v>14</v>
      </c>
      <c r="AI134">
        <v>18</v>
      </c>
      <c r="AJ134">
        <v>191</v>
      </c>
      <c r="AK134">
        <v>191</v>
      </c>
      <c r="AL134">
        <v>7.3</v>
      </c>
      <c r="AM134">
        <v>195</v>
      </c>
      <c r="AN134" t="s">
        <v>155</v>
      </c>
      <c r="AO134">
        <v>2</v>
      </c>
      <c r="AP134" s="39">
        <v>0.70600694444444445</v>
      </c>
      <c r="AQ134">
        <v>47.160094999999998</v>
      </c>
      <c r="AR134">
        <v>-88.490595999999996</v>
      </c>
      <c r="AS134">
        <v>316.8</v>
      </c>
      <c r="AT134">
        <v>35.799999999999997</v>
      </c>
      <c r="AU134">
        <v>12</v>
      </c>
      <c r="AV134">
        <v>10</v>
      </c>
      <c r="AW134" t="s">
        <v>423</v>
      </c>
      <c r="AX134">
        <v>1.7605</v>
      </c>
      <c r="AY134">
        <v>1.1185</v>
      </c>
      <c r="AZ134">
        <v>2.6604999999999999</v>
      </c>
      <c r="BA134">
        <v>14.048999999999999</v>
      </c>
      <c r="BB134">
        <v>13.15</v>
      </c>
      <c r="BC134">
        <v>0.94</v>
      </c>
      <c r="BD134">
        <v>15.568</v>
      </c>
      <c r="BE134">
        <v>2682.152</v>
      </c>
      <c r="BF134">
        <v>217.542</v>
      </c>
      <c r="BG134">
        <v>9.9000000000000005E-2</v>
      </c>
      <c r="BH134">
        <v>0</v>
      </c>
      <c r="BI134">
        <v>9.9000000000000005E-2</v>
      </c>
      <c r="BJ134">
        <v>7.5999999999999998E-2</v>
      </c>
      <c r="BK134">
        <v>0</v>
      </c>
      <c r="BL134">
        <v>7.5999999999999998E-2</v>
      </c>
      <c r="BM134">
        <v>3.5137999999999998</v>
      </c>
      <c r="BN134"/>
      <c r="BO134"/>
      <c r="BP134"/>
      <c r="BQ134">
        <v>0</v>
      </c>
      <c r="BR134">
        <v>0.48799100000000001</v>
      </c>
      <c r="BS134">
        <v>0.28882799999999997</v>
      </c>
      <c r="BT134">
        <v>1.3586000000000001E-2</v>
      </c>
      <c r="BU134">
        <v>11.747163</v>
      </c>
      <c r="BV134">
        <v>5.8054427999999998</v>
      </c>
      <c r="BW134" s="4">
        <f t="shared" si="14"/>
        <v>3.1036004645999999</v>
      </c>
      <c r="BY134" s="4">
        <f t="shared" si="15"/>
        <v>23989.945065858446</v>
      </c>
      <c r="BZ134" s="4">
        <f t="shared" si="16"/>
        <v>1945.7587152096444</v>
      </c>
      <c r="CA134" s="4">
        <f t="shared" si="17"/>
        <v>0.67976603302320004</v>
      </c>
      <c r="CB134" s="4">
        <f t="shared" si="18"/>
        <v>31.428445879433159</v>
      </c>
    </row>
    <row r="135" spans="1:80" x14ac:dyDescent="0.25">
      <c r="A135" s="37">
        <v>41704</v>
      </c>
      <c r="B135" s="38">
        <v>3.9439814814814816E-2</v>
      </c>
      <c r="C135">
        <v>14.173999999999999</v>
      </c>
      <c r="D135">
        <v>1.7719</v>
      </c>
      <c r="E135">
        <v>17719.174309999999</v>
      </c>
      <c r="F135">
        <v>4.9000000000000004</v>
      </c>
      <c r="G135">
        <v>-12.8</v>
      </c>
      <c r="H135">
        <v>493.4</v>
      </c>
      <c r="I135"/>
      <c r="J135">
        <v>0</v>
      </c>
      <c r="K135">
        <v>0.86570000000000003</v>
      </c>
      <c r="L135">
        <v>12.2707</v>
      </c>
      <c r="M135">
        <v>1.534</v>
      </c>
      <c r="N135">
        <v>4.2560000000000002</v>
      </c>
      <c r="O135">
        <v>0</v>
      </c>
      <c r="P135">
        <v>4.3</v>
      </c>
      <c r="Q135">
        <v>3.2635000000000001</v>
      </c>
      <c r="R135">
        <v>0</v>
      </c>
      <c r="S135">
        <v>3.3</v>
      </c>
      <c r="T135">
        <v>493.3956</v>
      </c>
      <c r="U135"/>
      <c r="V135"/>
      <c r="W135">
        <v>0</v>
      </c>
      <c r="X135">
        <v>0</v>
      </c>
      <c r="Y135">
        <v>12.4</v>
      </c>
      <c r="Z135">
        <v>848</v>
      </c>
      <c r="AA135">
        <v>873</v>
      </c>
      <c r="AB135">
        <v>799</v>
      </c>
      <c r="AC135">
        <v>55</v>
      </c>
      <c r="AD135">
        <v>10.29</v>
      </c>
      <c r="AE135">
        <v>0.24</v>
      </c>
      <c r="AF135">
        <v>981</v>
      </c>
      <c r="AG135">
        <v>-5</v>
      </c>
      <c r="AH135">
        <v>14.207000000000001</v>
      </c>
      <c r="AI135">
        <v>18</v>
      </c>
      <c r="AJ135">
        <v>191</v>
      </c>
      <c r="AK135">
        <v>191</v>
      </c>
      <c r="AL135">
        <v>7.4</v>
      </c>
      <c r="AM135">
        <v>195</v>
      </c>
      <c r="AN135" t="s">
        <v>155</v>
      </c>
      <c r="AO135">
        <v>2</v>
      </c>
      <c r="AP135" s="39">
        <v>0.70601851851851849</v>
      </c>
      <c r="AQ135">
        <v>47.159959999999998</v>
      </c>
      <c r="AR135">
        <v>-88.490522999999996</v>
      </c>
      <c r="AS135">
        <v>316.39999999999998</v>
      </c>
      <c r="AT135">
        <v>35.799999999999997</v>
      </c>
      <c r="AU135">
        <v>12</v>
      </c>
      <c r="AV135">
        <v>10</v>
      </c>
      <c r="AW135" t="s">
        <v>423</v>
      </c>
      <c r="AX135">
        <v>1.921</v>
      </c>
      <c r="AY135">
        <v>1</v>
      </c>
      <c r="AZ135">
        <v>2.7605</v>
      </c>
      <c r="BA135">
        <v>14.048999999999999</v>
      </c>
      <c r="BB135">
        <v>13.19</v>
      </c>
      <c r="BC135">
        <v>0.94</v>
      </c>
      <c r="BD135">
        <v>15.507999999999999</v>
      </c>
      <c r="BE135">
        <v>2687.7849999999999</v>
      </c>
      <c r="BF135">
        <v>213.86199999999999</v>
      </c>
      <c r="BG135">
        <v>9.8000000000000004E-2</v>
      </c>
      <c r="BH135">
        <v>0</v>
      </c>
      <c r="BI135">
        <v>9.8000000000000004E-2</v>
      </c>
      <c r="BJ135">
        <v>7.4999999999999997E-2</v>
      </c>
      <c r="BK135">
        <v>0</v>
      </c>
      <c r="BL135">
        <v>7.4999999999999997E-2</v>
      </c>
      <c r="BM135">
        <v>3.5709</v>
      </c>
      <c r="BN135"/>
      <c r="BO135"/>
      <c r="BP135"/>
      <c r="BQ135">
        <v>0</v>
      </c>
      <c r="BR135">
        <v>0.41775800000000002</v>
      </c>
      <c r="BS135">
        <v>0.29158600000000001</v>
      </c>
      <c r="BT135">
        <v>1.2E-2</v>
      </c>
      <c r="BU135">
        <v>10.056480000000001</v>
      </c>
      <c r="BV135">
        <v>5.8608786000000004</v>
      </c>
      <c r="BW135" s="4">
        <f t="shared" si="14"/>
        <v>2.6569220160000002</v>
      </c>
      <c r="BY135" s="4">
        <f t="shared" si="15"/>
        <v>20580.38015210352</v>
      </c>
      <c r="BZ135" s="4">
        <f t="shared" si="16"/>
        <v>1637.5421620736638</v>
      </c>
      <c r="CA135" s="4">
        <f t="shared" si="17"/>
        <v>0.57427529040000003</v>
      </c>
      <c r="CB135" s="4">
        <f t="shared" si="18"/>
        <v>27.342395126524803</v>
      </c>
    </row>
    <row r="136" spans="1:80" x14ac:dyDescent="0.25">
      <c r="A136" s="37">
        <v>41704</v>
      </c>
      <c r="B136" s="38">
        <v>3.945138888888889E-2</v>
      </c>
      <c r="C136">
        <v>14.18</v>
      </c>
      <c r="D136">
        <v>1.7049000000000001</v>
      </c>
      <c r="E136">
        <v>17049.154930000001</v>
      </c>
      <c r="F136">
        <v>5.4</v>
      </c>
      <c r="G136">
        <v>-0.7</v>
      </c>
      <c r="H136">
        <v>461.9</v>
      </c>
      <c r="I136"/>
      <c r="J136">
        <v>0</v>
      </c>
      <c r="K136">
        <v>0.86629999999999996</v>
      </c>
      <c r="L136">
        <v>12.284000000000001</v>
      </c>
      <c r="M136">
        <v>1.4770000000000001</v>
      </c>
      <c r="N136">
        <v>4.6570999999999998</v>
      </c>
      <c r="O136">
        <v>0</v>
      </c>
      <c r="P136">
        <v>4.7</v>
      </c>
      <c r="Q136">
        <v>3.5710999999999999</v>
      </c>
      <c r="R136">
        <v>0</v>
      </c>
      <c r="S136">
        <v>3.6</v>
      </c>
      <c r="T136">
        <v>461.90269999999998</v>
      </c>
      <c r="U136"/>
      <c r="V136"/>
      <c r="W136">
        <v>0</v>
      </c>
      <c r="X136">
        <v>0</v>
      </c>
      <c r="Y136">
        <v>12.3</v>
      </c>
      <c r="Z136">
        <v>848</v>
      </c>
      <c r="AA136">
        <v>873</v>
      </c>
      <c r="AB136">
        <v>797</v>
      </c>
      <c r="AC136">
        <v>55</v>
      </c>
      <c r="AD136">
        <v>10.29</v>
      </c>
      <c r="AE136">
        <v>0.24</v>
      </c>
      <c r="AF136">
        <v>981</v>
      </c>
      <c r="AG136">
        <v>-5</v>
      </c>
      <c r="AH136">
        <v>15</v>
      </c>
      <c r="AI136">
        <v>18</v>
      </c>
      <c r="AJ136">
        <v>191</v>
      </c>
      <c r="AK136">
        <v>191</v>
      </c>
      <c r="AL136">
        <v>7.3</v>
      </c>
      <c r="AM136">
        <v>195</v>
      </c>
      <c r="AN136" t="s">
        <v>155</v>
      </c>
      <c r="AO136">
        <v>2</v>
      </c>
      <c r="AP136" s="39">
        <v>0.70603009259259253</v>
      </c>
      <c r="AQ136">
        <v>47.159835000000001</v>
      </c>
      <c r="AR136">
        <v>-88.49042</v>
      </c>
      <c r="AS136">
        <v>316.10000000000002</v>
      </c>
      <c r="AT136">
        <v>35.799999999999997</v>
      </c>
      <c r="AU136">
        <v>12</v>
      </c>
      <c r="AV136">
        <v>10</v>
      </c>
      <c r="AW136" t="s">
        <v>423</v>
      </c>
      <c r="AX136">
        <v>2.0605000000000002</v>
      </c>
      <c r="AY136">
        <v>1.3025</v>
      </c>
      <c r="AZ136">
        <v>2.9815</v>
      </c>
      <c r="BA136">
        <v>14.048999999999999</v>
      </c>
      <c r="BB136">
        <v>13.25</v>
      </c>
      <c r="BC136">
        <v>0.94</v>
      </c>
      <c r="BD136">
        <v>15.435</v>
      </c>
      <c r="BE136">
        <v>2699.8690000000001</v>
      </c>
      <c r="BF136">
        <v>206.608</v>
      </c>
      <c r="BG136">
        <v>0.107</v>
      </c>
      <c r="BH136">
        <v>0</v>
      </c>
      <c r="BI136">
        <v>0.107</v>
      </c>
      <c r="BJ136">
        <v>8.2000000000000003E-2</v>
      </c>
      <c r="BK136">
        <v>0</v>
      </c>
      <c r="BL136">
        <v>8.2000000000000003E-2</v>
      </c>
      <c r="BM136">
        <v>3.3544</v>
      </c>
      <c r="BN136"/>
      <c r="BO136"/>
      <c r="BP136"/>
      <c r="BQ136">
        <v>0</v>
      </c>
      <c r="BR136">
        <v>0.41817500000000002</v>
      </c>
      <c r="BS136">
        <v>0.28999999999999998</v>
      </c>
      <c r="BT136">
        <v>1.2E-2</v>
      </c>
      <c r="BU136">
        <v>10.066516999999999</v>
      </c>
      <c r="BV136">
        <v>5.8289999999999997</v>
      </c>
      <c r="BW136" s="4">
        <f t="shared" si="14"/>
        <v>2.6595737913999997</v>
      </c>
      <c r="BY136" s="4">
        <f t="shared" si="15"/>
        <v>20693.540249628262</v>
      </c>
      <c r="BZ136" s="4">
        <f t="shared" si="16"/>
        <v>1583.5771898174305</v>
      </c>
      <c r="CA136" s="4">
        <f t="shared" si="17"/>
        <v>0.62850097559160001</v>
      </c>
      <c r="CB136" s="4">
        <f t="shared" si="18"/>
        <v>25.710288689322716</v>
      </c>
    </row>
    <row r="137" spans="1:80" x14ac:dyDescent="0.25">
      <c r="A137" s="37">
        <v>41704</v>
      </c>
      <c r="B137" s="38">
        <v>3.9462962962962964E-2</v>
      </c>
      <c r="C137">
        <v>14.18</v>
      </c>
      <c r="D137">
        <v>1.6642999999999999</v>
      </c>
      <c r="E137">
        <v>16643.372189999998</v>
      </c>
      <c r="F137">
        <v>5.0999999999999996</v>
      </c>
      <c r="G137">
        <v>-10</v>
      </c>
      <c r="H137">
        <v>451.1</v>
      </c>
      <c r="I137"/>
      <c r="J137">
        <v>0</v>
      </c>
      <c r="K137">
        <v>0.86670000000000003</v>
      </c>
      <c r="L137">
        <v>12.289300000000001</v>
      </c>
      <c r="M137">
        <v>1.4423999999999999</v>
      </c>
      <c r="N137">
        <v>4.42</v>
      </c>
      <c r="O137">
        <v>0</v>
      </c>
      <c r="P137">
        <v>4.4000000000000004</v>
      </c>
      <c r="Q137">
        <v>3.3893</v>
      </c>
      <c r="R137">
        <v>0</v>
      </c>
      <c r="S137">
        <v>3.4</v>
      </c>
      <c r="T137">
        <v>451.1</v>
      </c>
      <c r="U137"/>
      <c r="V137"/>
      <c r="W137">
        <v>0</v>
      </c>
      <c r="X137">
        <v>0</v>
      </c>
      <c r="Y137">
        <v>12.4</v>
      </c>
      <c r="Z137">
        <v>848</v>
      </c>
      <c r="AA137">
        <v>873</v>
      </c>
      <c r="AB137">
        <v>798</v>
      </c>
      <c r="AC137">
        <v>55</v>
      </c>
      <c r="AD137">
        <v>10.29</v>
      </c>
      <c r="AE137">
        <v>0.24</v>
      </c>
      <c r="AF137">
        <v>981</v>
      </c>
      <c r="AG137">
        <v>-5</v>
      </c>
      <c r="AH137">
        <v>15</v>
      </c>
      <c r="AI137">
        <v>18</v>
      </c>
      <c r="AJ137">
        <v>191</v>
      </c>
      <c r="AK137">
        <v>190.8</v>
      </c>
      <c r="AL137">
        <v>7.3</v>
      </c>
      <c r="AM137">
        <v>195</v>
      </c>
      <c r="AN137" t="s">
        <v>155</v>
      </c>
      <c r="AO137">
        <v>2</v>
      </c>
      <c r="AP137" s="39">
        <v>0.70604166666666668</v>
      </c>
      <c r="AQ137">
        <v>47.159722000000002</v>
      </c>
      <c r="AR137">
        <v>-88.490290000000002</v>
      </c>
      <c r="AS137">
        <v>316</v>
      </c>
      <c r="AT137">
        <v>35.5</v>
      </c>
      <c r="AU137">
        <v>12</v>
      </c>
      <c r="AV137">
        <v>10</v>
      </c>
      <c r="AW137" t="s">
        <v>423</v>
      </c>
      <c r="AX137">
        <v>1.6160000000000001</v>
      </c>
      <c r="AY137">
        <v>1.5</v>
      </c>
      <c r="AZ137">
        <v>2.4950000000000001</v>
      </c>
      <c r="BA137">
        <v>14.048999999999999</v>
      </c>
      <c r="BB137">
        <v>13.28</v>
      </c>
      <c r="BC137">
        <v>0.95</v>
      </c>
      <c r="BD137">
        <v>15.385</v>
      </c>
      <c r="BE137">
        <v>2706.9949999999999</v>
      </c>
      <c r="BF137">
        <v>202.22300000000001</v>
      </c>
      <c r="BG137">
        <v>0.10199999999999999</v>
      </c>
      <c r="BH137">
        <v>0</v>
      </c>
      <c r="BI137">
        <v>0.10199999999999999</v>
      </c>
      <c r="BJ137">
        <v>7.8E-2</v>
      </c>
      <c r="BK137">
        <v>0</v>
      </c>
      <c r="BL137">
        <v>7.8E-2</v>
      </c>
      <c r="BM137">
        <v>3.2831999999999999</v>
      </c>
      <c r="BN137"/>
      <c r="BO137"/>
      <c r="BP137"/>
      <c r="BQ137">
        <v>0</v>
      </c>
      <c r="BR137">
        <v>0.42143999999999998</v>
      </c>
      <c r="BS137">
        <v>0.29062100000000002</v>
      </c>
      <c r="BT137">
        <v>1.2207000000000001E-2</v>
      </c>
      <c r="BU137">
        <v>10.145114</v>
      </c>
      <c r="BV137">
        <v>5.8414821000000003</v>
      </c>
      <c r="BW137" s="4">
        <f t="shared" si="14"/>
        <v>2.6803391187999996</v>
      </c>
      <c r="BY137" s="4">
        <f t="shared" si="15"/>
        <v>20910.155265068199</v>
      </c>
      <c r="BZ137" s="4">
        <f t="shared" si="16"/>
        <v>1562.0695007445106</v>
      </c>
      <c r="CA137" s="4">
        <f t="shared" si="17"/>
        <v>0.60251020436879987</v>
      </c>
      <c r="CB137" s="4">
        <f t="shared" si="18"/>
        <v>25.361044910046719</v>
      </c>
    </row>
    <row r="138" spans="1:80" x14ac:dyDescent="0.25">
      <c r="A138" s="37">
        <v>41704</v>
      </c>
      <c r="B138" s="38">
        <v>3.9474537037037037E-2</v>
      </c>
      <c r="C138">
        <v>14.18</v>
      </c>
      <c r="D138">
        <v>1.665</v>
      </c>
      <c r="E138">
        <v>16650</v>
      </c>
      <c r="F138">
        <v>5.2</v>
      </c>
      <c r="G138">
        <v>-8.5</v>
      </c>
      <c r="H138">
        <v>412.5</v>
      </c>
      <c r="I138"/>
      <c r="J138">
        <v>0</v>
      </c>
      <c r="K138">
        <v>0.86660000000000004</v>
      </c>
      <c r="L138">
        <v>12.288500000000001</v>
      </c>
      <c r="M138">
        <v>1.4429000000000001</v>
      </c>
      <c r="N138">
        <v>4.5063000000000004</v>
      </c>
      <c r="O138">
        <v>0</v>
      </c>
      <c r="P138">
        <v>4.5</v>
      </c>
      <c r="Q138">
        <v>3.4554999999999998</v>
      </c>
      <c r="R138">
        <v>0</v>
      </c>
      <c r="S138">
        <v>3.5</v>
      </c>
      <c r="T138">
        <v>412.49090000000001</v>
      </c>
      <c r="U138"/>
      <c r="V138"/>
      <c r="W138">
        <v>0</v>
      </c>
      <c r="X138">
        <v>0</v>
      </c>
      <c r="Y138">
        <v>12.3</v>
      </c>
      <c r="Z138">
        <v>848</v>
      </c>
      <c r="AA138">
        <v>872</v>
      </c>
      <c r="AB138">
        <v>796</v>
      </c>
      <c r="AC138">
        <v>55</v>
      </c>
      <c r="AD138">
        <v>10.29</v>
      </c>
      <c r="AE138">
        <v>0.24</v>
      </c>
      <c r="AF138">
        <v>981</v>
      </c>
      <c r="AG138">
        <v>-5</v>
      </c>
      <c r="AH138">
        <v>15</v>
      </c>
      <c r="AI138">
        <v>18</v>
      </c>
      <c r="AJ138">
        <v>191</v>
      </c>
      <c r="AK138">
        <v>190</v>
      </c>
      <c r="AL138">
        <v>7.1</v>
      </c>
      <c r="AM138">
        <v>195</v>
      </c>
      <c r="AN138" t="s">
        <v>155</v>
      </c>
      <c r="AO138">
        <v>2</v>
      </c>
      <c r="AP138" s="39">
        <v>0.70605324074074083</v>
      </c>
      <c r="AQ138">
        <v>47.159627</v>
      </c>
      <c r="AR138">
        <v>-88.490129999999994</v>
      </c>
      <c r="AS138">
        <v>315.7</v>
      </c>
      <c r="AT138">
        <v>35.5</v>
      </c>
      <c r="AU138">
        <v>12</v>
      </c>
      <c r="AV138">
        <v>10</v>
      </c>
      <c r="AW138" t="s">
        <v>423</v>
      </c>
      <c r="AX138">
        <v>1.3</v>
      </c>
      <c r="AY138">
        <v>1.5</v>
      </c>
      <c r="AZ138">
        <v>2.1</v>
      </c>
      <c r="BA138">
        <v>14.048999999999999</v>
      </c>
      <c r="BB138">
        <v>13.29</v>
      </c>
      <c r="BC138">
        <v>0.95</v>
      </c>
      <c r="BD138">
        <v>15.393000000000001</v>
      </c>
      <c r="BE138">
        <v>2707.643</v>
      </c>
      <c r="BF138">
        <v>202.352</v>
      </c>
      <c r="BG138">
        <v>0.104</v>
      </c>
      <c r="BH138">
        <v>0</v>
      </c>
      <c r="BI138">
        <v>0.104</v>
      </c>
      <c r="BJ138">
        <v>0.08</v>
      </c>
      <c r="BK138">
        <v>0</v>
      </c>
      <c r="BL138">
        <v>0.08</v>
      </c>
      <c r="BM138">
        <v>3.0030999999999999</v>
      </c>
      <c r="BN138"/>
      <c r="BO138"/>
      <c r="BP138"/>
      <c r="BQ138">
        <v>0</v>
      </c>
      <c r="BR138">
        <v>0.35882799999999998</v>
      </c>
      <c r="BS138">
        <v>0.29279300000000003</v>
      </c>
      <c r="BT138">
        <v>1.3207E-2</v>
      </c>
      <c r="BU138">
        <v>8.6378869999999992</v>
      </c>
      <c r="BV138">
        <v>5.8851392999999996</v>
      </c>
      <c r="BW138" s="4">
        <f t="shared" si="14"/>
        <v>2.2821297453999998</v>
      </c>
      <c r="BY138" s="4">
        <f t="shared" si="15"/>
        <v>17807.862485437636</v>
      </c>
      <c r="BZ138" s="4">
        <f t="shared" si="16"/>
        <v>1330.8462709645535</v>
      </c>
      <c r="CA138" s="4">
        <f t="shared" si="17"/>
        <v>0.52615097294399993</v>
      </c>
      <c r="CB138" s="4">
        <f t="shared" si="18"/>
        <v>19.751049835601577</v>
      </c>
    </row>
    <row r="139" spans="1:80" x14ac:dyDescent="0.25">
      <c r="A139" s="2">
        <v>41704</v>
      </c>
      <c r="B139" s="3">
        <v>3.9486111111111111E-2</v>
      </c>
      <c r="C139" s="4">
        <v>14.18</v>
      </c>
      <c r="D139" s="4">
        <v>1.6671</v>
      </c>
      <c r="E139" s="4">
        <v>16670.960449999999</v>
      </c>
      <c r="F139" s="4">
        <v>5.3</v>
      </c>
      <c r="G139" s="4">
        <v>-5</v>
      </c>
      <c r="H139" s="4">
        <v>430.1</v>
      </c>
      <c r="J139" s="4">
        <v>0</v>
      </c>
      <c r="K139" s="4">
        <v>0.86660000000000004</v>
      </c>
      <c r="L139" s="4">
        <v>12.287699999999999</v>
      </c>
      <c r="M139" s="4">
        <v>1.4446000000000001</v>
      </c>
      <c r="N139" s="4">
        <v>4.5853000000000002</v>
      </c>
      <c r="O139" s="4">
        <v>0</v>
      </c>
      <c r="P139" s="4">
        <v>4.5999999999999996</v>
      </c>
      <c r="Q139" s="4">
        <v>3.516</v>
      </c>
      <c r="R139" s="4">
        <v>0</v>
      </c>
      <c r="S139" s="4">
        <v>3.5</v>
      </c>
      <c r="T139" s="4">
        <v>430.08580000000001</v>
      </c>
      <c r="W139" s="4">
        <v>0</v>
      </c>
      <c r="X139" s="4">
        <v>0</v>
      </c>
      <c r="Y139" s="4">
        <v>12.3</v>
      </c>
      <c r="Z139" s="4">
        <v>848</v>
      </c>
      <c r="AA139" s="4">
        <v>872</v>
      </c>
      <c r="AB139" s="4">
        <v>797</v>
      </c>
      <c r="AC139" s="4">
        <v>55</v>
      </c>
      <c r="AD139" s="4">
        <v>10.29</v>
      </c>
      <c r="AE139" s="4">
        <v>0.24</v>
      </c>
      <c r="AF139" s="4">
        <v>981</v>
      </c>
      <c r="AG139" s="4">
        <v>-5</v>
      </c>
      <c r="AH139" s="4">
        <v>15</v>
      </c>
      <c r="AI139" s="4">
        <v>18</v>
      </c>
      <c r="AJ139" s="4">
        <v>191</v>
      </c>
      <c r="AK139" s="4">
        <v>190</v>
      </c>
      <c r="AL139" s="4">
        <v>7.1</v>
      </c>
      <c r="AM139" s="4">
        <v>195</v>
      </c>
      <c r="AN139" s="4" t="s">
        <v>155</v>
      </c>
      <c r="AO139" s="4">
        <v>2</v>
      </c>
      <c r="AP139" s="5">
        <v>0.70606481481481476</v>
      </c>
      <c r="AQ139" s="4">
        <v>47.159528999999999</v>
      </c>
      <c r="AR139" s="4">
        <v>-88.489973000000006</v>
      </c>
      <c r="AS139" s="4">
        <v>315.5</v>
      </c>
      <c r="AT139" s="4">
        <v>35.700000000000003</v>
      </c>
      <c r="AU139" s="4">
        <v>12</v>
      </c>
      <c r="AV139" s="4">
        <v>10</v>
      </c>
      <c r="AW139" s="4" t="s">
        <v>423</v>
      </c>
      <c r="AX139" s="4">
        <v>1.4815</v>
      </c>
      <c r="AY139" s="4">
        <v>1.4395</v>
      </c>
      <c r="AZ139" s="4">
        <v>2.3420000000000001</v>
      </c>
      <c r="BA139" s="4">
        <v>14.048999999999999</v>
      </c>
      <c r="BB139" s="4">
        <v>13.28</v>
      </c>
      <c r="BC139" s="4">
        <v>0.95</v>
      </c>
      <c r="BD139" s="4">
        <v>15.4</v>
      </c>
      <c r="BE139" s="4">
        <v>2706.9380000000001</v>
      </c>
      <c r="BF139" s="4">
        <v>202.554</v>
      </c>
      <c r="BG139" s="4">
        <v>0.106</v>
      </c>
      <c r="BH139" s="4">
        <v>0</v>
      </c>
      <c r="BI139" s="4">
        <v>0.106</v>
      </c>
      <c r="BJ139" s="4">
        <v>8.1000000000000003E-2</v>
      </c>
      <c r="BK139" s="4">
        <v>0</v>
      </c>
      <c r="BL139" s="4">
        <v>8.1000000000000003E-2</v>
      </c>
      <c r="BM139" s="4">
        <v>3.1305999999999998</v>
      </c>
      <c r="BQ139" s="4">
        <v>0</v>
      </c>
      <c r="BR139" s="4">
        <v>0.37648999999999999</v>
      </c>
      <c r="BS139" s="4">
        <v>0.29158600000000001</v>
      </c>
      <c r="BT139" s="4">
        <v>1.3793E-2</v>
      </c>
      <c r="BU139" s="4">
        <v>9.0630559999999996</v>
      </c>
      <c r="BV139" s="4">
        <v>5.8608786000000004</v>
      </c>
      <c r="BW139" s="4">
        <f t="shared" ref="BW139:BW140" si="19">BU139*0.2642</f>
        <v>2.3944593951999997</v>
      </c>
      <c r="BY139" s="4">
        <f t="shared" ref="BY139:BY140" si="20">BE139*$BU139*0.7614</f>
        <v>18679.525701676819</v>
      </c>
      <c r="BZ139" s="4">
        <f t="shared" ref="BZ139:BZ140" si="21">BF139*$BU139*0.7614</f>
        <v>1397.7463277612735</v>
      </c>
      <c r="CA139" s="4">
        <f t="shared" ref="CA139:CA140" si="22">BJ139*$BU139*0.7614</f>
        <v>0.55894947791039995</v>
      </c>
      <c r="CB139" s="4">
        <f t="shared" ref="CB139:CB140" si="23">BM139*$BU139*0.7614</f>
        <v>21.603052290695036</v>
      </c>
    </row>
    <row r="140" spans="1:80" x14ac:dyDescent="0.25">
      <c r="A140" s="2">
        <v>41704</v>
      </c>
      <c r="B140" s="3">
        <v>3.9497685185185184E-2</v>
      </c>
      <c r="C140" s="4">
        <v>14.18</v>
      </c>
      <c r="D140" s="4">
        <v>1.7099</v>
      </c>
      <c r="E140" s="4">
        <v>17098.72478</v>
      </c>
      <c r="F140" s="4">
        <v>5.3</v>
      </c>
      <c r="G140" s="4">
        <v>1.8</v>
      </c>
      <c r="H140" s="4">
        <v>440.1</v>
      </c>
      <c r="J140" s="4">
        <v>0</v>
      </c>
      <c r="K140" s="4">
        <v>0.86609999999999998</v>
      </c>
      <c r="L140" s="4">
        <v>12.2813</v>
      </c>
      <c r="M140" s="4">
        <v>1.4809000000000001</v>
      </c>
      <c r="N140" s="4">
        <v>4.6124999999999998</v>
      </c>
      <c r="O140" s="4">
        <v>1.5406</v>
      </c>
      <c r="P140" s="4">
        <v>6.2</v>
      </c>
      <c r="Q140" s="4">
        <v>3.5369000000000002</v>
      </c>
      <c r="R140" s="4">
        <v>1.1813</v>
      </c>
      <c r="S140" s="4">
        <v>4.7</v>
      </c>
      <c r="T140" s="4">
        <v>440.06549999999999</v>
      </c>
      <c r="W140" s="4">
        <v>0</v>
      </c>
      <c r="X140" s="4">
        <v>0</v>
      </c>
      <c r="Y140" s="4">
        <v>12.3</v>
      </c>
      <c r="Z140" s="4">
        <v>848</v>
      </c>
      <c r="AA140" s="4">
        <v>872</v>
      </c>
      <c r="AB140" s="4">
        <v>796</v>
      </c>
      <c r="AC140" s="4">
        <v>55</v>
      </c>
      <c r="AD140" s="4">
        <v>10.29</v>
      </c>
      <c r="AE140" s="4">
        <v>0.24</v>
      </c>
      <c r="AF140" s="4">
        <v>981</v>
      </c>
      <c r="AG140" s="4">
        <v>-5</v>
      </c>
      <c r="AH140" s="4">
        <v>15</v>
      </c>
      <c r="AI140" s="4">
        <v>18</v>
      </c>
      <c r="AJ140" s="4">
        <v>191</v>
      </c>
      <c r="AK140" s="4">
        <v>190</v>
      </c>
      <c r="AL140" s="4">
        <v>6.9</v>
      </c>
      <c r="AM140" s="4">
        <v>195</v>
      </c>
      <c r="AN140" s="4" t="s">
        <v>155</v>
      </c>
      <c r="AO140" s="4">
        <v>2</v>
      </c>
      <c r="AP140" s="5">
        <v>0.70607638888888891</v>
      </c>
      <c r="AQ140" s="4">
        <v>47.159435999999999</v>
      </c>
      <c r="AR140" s="4">
        <v>-88.489802999999995</v>
      </c>
      <c r="AS140" s="4">
        <v>315.8</v>
      </c>
      <c r="AT140" s="4">
        <v>36</v>
      </c>
      <c r="AU140" s="4">
        <v>12</v>
      </c>
      <c r="AV140" s="4">
        <v>10</v>
      </c>
      <c r="AW140" s="4" t="s">
        <v>423</v>
      </c>
      <c r="AX140" s="4">
        <v>1.6</v>
      </c>
      <c r="AY140" s="4">
        <v>1.4</v>
      </c>
      <c r="AZ140" s="4">
        <v>2.5</v>
      </c>
      <c r="BA140" s="4">
        <v>14.048999999999999</v>
      </c>
      <c r="BB140" s="4">
        <v>13.24</v>
      </c>
      <c r="BC140" s="4">
        <v>0.94</v>
      </c>
      <c r="BD140" s="4">
        <v>15.46</v>
      </c>
      <c r="BE140" s="4">
        <v>2699.4549999999999</v>
      </c>
      <c r="BF140" s="4">
        <v>207.17699999999999</v>
      </c>
      <c r="BG140" s="4">
        <v>0.106</v>
      </c>
      <c r="BH140" s="4">
        <v>3.5000000000000003E-2</v>
      </c>
      <c r="BI140" s="4">
        <v>0.14199999999999999</v>
      </c>
      <c r="BJ140" s="4">
        <v>8.1000000000000003E-2</v>
      </c>
      <c r="BK140" s="4">
        <v>2.7E-2</v>
      </c>
      <c r="BL140" s="4">
        <v>0.109</v>
      </c>
      <c r="BM140" s="4">
        <v>3.1960000000000002</v>
      </c>
      <c r="BQ140" s="4">
        <v>0</v>
      </c>
      <c r="BR140" s="4">
        <v>0.43965900000000002</v>
      </c>
      <c r="BS140" s="4">
        <v>0.29082799999999998</v>
      </c>
      <c r="BT140" s="4">
        <v>1.3207E-2</v>
      </c>
      <c r="BU140" s="4">
        <v>10.583691</v>
      </c>
      <c r="BV140" s="4">
        <v>5.8456428000000002</v>
      </c>
      <c r="BW140" s="4">
        <f t="shared" si="19"/>
        <v>2.7962111622000001</v>
      </c>
      <c r="BY140" s="4">
        <f t="shared" si="20"/>
        <v>21753.348443811567</v>
      </c>
      <c r="BZ140" s="4">
        <f t="shared" si="21"/>
        <v>1669.5197625237497</v>
      </c>
      <c r="CA140" s="4">
        <f t="shared" si="22"/>
        <v>0.65273220851940006</v>
      </c>
      <c r="CB140" s="4">
        <f t="shared" si="23"/>
        <v>25.754717758370401</v>
      </c>
    </row>
    <row r="141" spans="1:80" x14ac:dyDescent="0.25">
      <c r="B141" s="3"/>
      <c r="AP141" s="5"/>
    </row>
  </sheetData>
  <customSheetViews>
    <customSheetView guid="{2B424CCC-7244-4294-A128-8AE125D4F682}">
      <pane xSplit="2" topLeftCell="C1" activePane="topRight" state="frozen"/>
      <selection pane="topRight" activeCell="H14" sqref="H1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41"/>
  <sheetViews>
    <sheetView workbookViewId="0">
      <pane xSplit="2" ySplit="9" topLeftCell="BR10" activePane="bottomRight" state="frozen"/>
      <selection pane="topRight" activeCell="C1" sqref="C1"/>
      <selection pane="bottomLeft" activeCell="A10" sqref="A10"/>
      <selection pane="bottomRight" activeCell="CC6" sqref="CC6"/>
    </sheetView>
  </sheetViews>
  <sheetFormatPr defaultRowHeight="15" x14ac:dyDescent="0.25"/>
  <cols>
    <col min="1" max="1" width="13.85546875" style="2" bestFit="1" customWidth="1"/>
    <col min="2" max="2" width="13.28515625" style="9" bestFit="1" customWidth="1"/>
    <col min="3" max="3" width="12" style="4" bestFit="1" customWidth="1"/>
    <col min="4" max="4" width="11" style="4" bestFit="1" customWidth="1"/>
    <col min="5" max="5" width="14.85546875" style="4" bestFit="1" customWidth="1"/>
    <col min="6" max="8" width="12" style="4" bestFit="1" customWidth="1"/>
    <col min="9" max="9" width="9.85546875" style="4" bestFit="1" customWidth="1"/>
    <col min="10" max="10" width="12" style="4" bestFit="1" customWidth="1"/>
    <col min="11" max="11" width="27.28515625" style="4" bestFit="1" customWidth="1"/>
    <col min="12" max="20" width="12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12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3" width="12" style="4" bestFit="1" customWidth="1"/>
    <col min="44" max="44" width="12.7109375" style="4" bestFit="1" customWidth="1"/>
    <col min="45" max="45" width="12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2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12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5" width="12" style="4" bestFit="1" customWidth="1"/>
    <col min="76" max="76" width="6.42578125" style="4" bestFit="1" customWidth="1"/>
    <col min="77" max="80" width="12" style="4" bestFit="1" customWidth="1"/>
    <col min="81" max="81" width="14.7109375" style="4" bestFit="1" customWidth="1"/>
    <col min="82" max="82" width="4.28515625" style="4" customWidth="1"/>
    <col min="83" max="86" width="9.140625" style="4"/>
    <col min="87" max="87" width="14.7109375" style="4" bestFit="1" customWidth="1"/>
    <col min="88" max="16384" width="9.140625" style="4"/>
  </cols>
  <sheetData>
    <row r="1" spans="1:87" s="1" customFormat="1" x14ac:dyDescent="0.25">
      <c r="A1" s="7" t="s">
        <v>0</v>
      </c>
      <c r="B1" s="8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173</v>
      </c>
      <c r="BY1" s="1" t="s">
        <v>2</v>
      </c>
      <c r="BZ1" s="1" t="s">
        <v>3</v>
      </c>
      <c r="CA1" s="1" t="s">
        <v>4</v>
      </c>
      <c r="CB1" s="1" t="s">
        <v>6</v>
      </c>
      <c r="CC1" s="1" t="s">
        <v>190</v>
      </c>
      <c r="CE1" s="1" t="s">
        <v>2</v>
      </c>
      <c r="CF1" s="1" t="s">
        <v>3</v>
      </c>
      <c r="CG1" s="1" t="s">
        <v>4</v>
      </c>
      <c r="CH1" s="1" t="s">
        <v>6</v>
      </c>
      <c r="CI1" s="1" t="s">
        <v>190</v>
      </c>
    </row>
    <row r="2" spans="1:87" s="1" customFormat="1" x14ac:dyDescent="0.25">
      <c r="A2" s="7" t="s">
        <v>72</v>
      </c>
      <c r="B2" s="8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  <c r="CC2" s="1" t="s">
        <v>201</v>
      </c>
      <c r="CI2" s="1" t="s">
        <v>201</v>
      </c>
    </row>
    <row r="3" spans="1:87" s="1" customFormat="1" x14ac:dyDescent="0.25">
      <c r="A3" s="7" t="s">
        <v>145</v>
      </c>
      <c r="B3" s="8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  <c r="BW3" s="1" t="s">
        <v>174</v>
      </c>
      <c r="BY3" s="1" t="s">
        <v>189</v>
      </c>
      <c r="BZ3" s="1" t="s">
        <v>189</v>
      </c>
      <c r="CA3" s="1" t="s">
        <v>189</v>
      </c>
      <c r="CB3" s="1" t="s">
        <v>189</v>
      </c>
      <c r="CC3" s="1" t="s">
        <v>189</v>
      </c>
      <c r="CE3" s="1" t="s">
        <v>175</v>
      </c>
      <c r="CF3" s="1" t="s">
        <v>175</v>
      </c>
      <c r="CG3" s="1" t="s">
        <v>175</v>
      </c>
      <c r="CH3" s="1" t="s">
        <v>175</v>
      </c>
      <c r="CI3" s="1" t="s">
        <v>175</v>
      </c>
    </row>
    <row r="4" spans="1:87" s="16" customFormat="1" x14ac:dyDescent="0.25">
      <c r="A4" s="7" t="s">
        <v>176</v>
      </c>
    </row>
    <row r="5" spans="1:87" s="16" customFormat="1" x14ac:dyDescent="0.25">
      <c r="A5" s="16" t="s">
        <v>169</v>
      </c>
      <c r="C5" s="16">
        <f t="shared" ref="C5:AH5" si="0">AVERAGE(C10:C497)</f>
        <v>14.431755725190838</v>
      </c>
      <c r="D5" s="16">
        <f t="shared" si="0"/>
        <v>1.2776335877862592</v>
      </c>
      <c r="E5" s="16">
        <f t="shared" si="0"/>
        <v>12776.322210465647</v>
      </c>
      <c r="F5" s="16">
        <f t="shared" si="0"/>
        <v>7.1992366412213755</v>
      </c>
      <c r="G5" s="16">
        <f t="shared" si="0"/>
        <v>-5.2488549618320599</v>
      </c>
      <c r="H5" s="16">
        <f t="shared" si="0"/>
        <v>316.79083969465643</v>
      </c>
      <c r="I5" s="16" t="e">
        <f t="shared" si="0"/>
        <v>#DIV/0!</v>
      </c>
      <c r="J5" s="16">
        <f t="shared" si="0"/>
        <v>1.3740458015267179E-2</v>
      </c>
      <c r="K5" s="16">
        <f t="shared" si="0"/>
        <v>0.86821297709923695</v>
      </c>
      <c r="L5" s="16">
        <f t="shared" si="0"/>
        <v>12.530800763358782</v>
      </c>
      <c r="M5" s="16">
        <f t="shared" si="0"/>
        <v>1.1073725190839701</v>
      </c>
      <c r="N5" s="16">
        <f t="shared" si="0"/>
        <v>6.2461587786259543</v>
      </c>
      <c r="O5" s="16">
        <f t="shared" si="0"/>
        <v>0.63106870229007639</v>
      </c>
      <c r="P5" s="16">
        <f t="shared" si="0"/>
        <v>6.8770992366412242</v>
      </c>
      <c r="Q5" s="16">
        <f t="shared" si="0"/>
        <v>4.7891587786259517</v>
      </c>
      <c r="R5" s="16">
        <f t="shared" si="0"/>
        <v>0.48392977099236639</v>
      </c>
      <c r="S5" s="16">
        <f t="shared" si="0"/>
        <v>5.2725190839694607</v>
      </c>
      <c r="T5" s="16">
        <f t="shared" si="0"/>
        <v>321.28971679389326</v>
      </c>
      <c r="U5" s="16" t="e">
        <f t="shared" si="0"/>
        <v>#DIV/0!</v>
      </c>
      <c r="V5" s="16" t="e">
        <f t="shared" si="0"/>
        <v>#DIV/0!</v>
      </c>
      <c r="W5" s="16">
        <f t="shared" si="0"/>
        <v>0</v>
      </c>
      <c r="X5" s="16">
        <f t="shared" si="0"/>
        <v>1.1957251908396947E-2</v>
      </c>
      <c r="Y5" s="16">
        <f t="shared" si="0"/>
        <v>12.242748091603055</v>
      </c>
      <c r="Z5" s="16">
        <f t="shared" si="0"/>
        <v>847.27480916030538</v>
      </c>
      <c r="AA5" s="16">
        <f t="shared" si="0"/>
        <v>871.87786259541986</v>
      </c>
      <c r="AB5" s="16">
        <f t="shared" si="0"/>
        <v>796.95419847328242</v>
      </c>
      <c r="AC5" s="16">
        <f t="shared" si="0"/>
        <v>54.87022900763359</v>
      </c>
      <c r="AD5" s="16">
        <f t="shared" si="0"/>
        <v>10.272519083969458</v>
      </c>
      <c r="AE5" s="16">
        <f t="shared" si="0"/>
        <v>0.23717557251908339</v>
      </c>
      <c r="AF5" s="16">
        <f t="shared" si="0"/>
        <v>980.55725190839689</v>
      </c>
      <c r="AG5" s="16">
        <f t="shared" si="0"/>
        <v>-5</v>
      </c>
      <c r="AH5" s="16">
        <f t="shared" si="0"/>
        <v>14.826007633587789</v>
      </c>
      <c r="AI5" s="16">
        <f t="shared" ref="AI5:BN5" si="1">AVERAGE(AI10:AI497)</f>
        <v>18.490129770992368</v>
      </c>
      <c r="AJ5" s="16">
        <f t="shared" si="1"/>
        <v>190.70229007633588</v>
      </c>
      <c r="AK5" s="16">
        <f t="shared" si="1"/>
        <v>190.21526717557254</v>
      </c>
      <c r="AL5" s="16">
        <f t="shared" si="1"/>
        <v>7.2030534351145059</v>
      </c>
      <c r="AM5" s="16">
        <f t="shared" si="1"/>
        <v>195</v>
      </c>
      <c r="AN5" s="16" t="e">
        <f t="shared" si="1"/>
        <v>#DIV/0!</v>
      </c>
      <c r="AO5" s="16">
        <f t="shared" si="1"/>
        <v>1.9312977099236641</v>
      </c>
      <c r="AP5" s="16">
        <f t="shared" si="1"/>
        <v>0.70682799689001974</v>
      </c>
      <c r="AQ5" s="16">
        <f t="shared" si="1"/>
        <v>47.161490274809154</v>
      </c>
      <c r="AR5" s="16">
        <f t="shared" si="1"/>
        <v>-88.487573251908387</v>
      </c>
      <c r="AS5" s="16">
        <f t="shared" si="1"/>
        <v>315.00687022900757</v>
      </c>
      <c r="AT5" s="16">
        <f t="shared" si="1"/>
        <v>36.065648854961822</v>
      </c>
      <c r="AU5" s="16">
        <f t="shared" si="1"/>
        <v>12</v>
      </c>
      <c r="AV5" s="16">
        <f t="shared" si="1"/>
        <v>8.8778625954198471</v>
      </c>
      <c r="AW5" s="16" t="e">
        <f t="shared" si="1"/>
        <v>#DIV/0!</v>
      </c>
      <c r="AX5" s="16">
        <f t="shared" si="1"/>
        <v>1.5856520687022897</v>
      </c>
      <c r="AY5" s="16">
        <f t="shared" si="1"/>
        <v>1.2179984961832062</v>
      </c>
      <c r="AZ5" s="16">
        <f t="shared" si="1"/>
        <v>2.2865535725190846</v>
      </c>
      <c r="BA5" s="16">
        <f t="shared" si="1"/>
        <v>14.048999999999984</v>
      </c>
      <c r="BB5" s="16">
        <f t="shared" si="1"/>
        <v>13.456793893129772</v>
      </c>
      <c r="BC5" s="16">
        <f t="shared" si="1"/>
        <v>0.9580152671755725</v>
      </c>
      <c r="BD5" s="16">
        <f t="shared" si="1"/>
        <v>15.180557251908393</v>
      </c>
      <c r="BE5" s="16">
        <f t="shared" si="1"/>
        <v>2783.7591679389316</v>
      </c>
      <c r="BF5" s="16">
        <f t="shared" si="1"/>
        <v>155.25287022900758</v>
      </c>
      <c r="BG5" s="16">
        <f t="shared" si="1"/>
        <v>0.14510687022900762</v>
      </c>
      <c r="BH5" s="16">
        <f t="shared" si="1"/>
        <v>1.4610687022900764E-2</v>
      </c>
      <c r="BI5" s="16">
        <f t="shared" si="1"/>
        <v>0.15972519083969464</v>
      </c>
      <c r="BJ5" s="16">
        <f t="shared" si="1"/>
        <v>0.11131297709923664</v>
      </c>
      <c r="BK5" s="16">
        <f t="shared" si="1"/>
        <v>1.119083969465649E-2</v>
      </c>
      <c r="BL5" s="16">
        <f t="shared" si="1"/>
        <v>0.12250381679389315</v>
      </c>
      <c r="BM5" s="16">
        <f t="shared" si="1"/>
        <v>2.3315351145038172</v>
      </c>
      <c r="BN5" s="16" t="e">
        <f t="shared" si="1"/>
        <v>#DIV/0!</v>
      </c>
      <c r="BO5" s="16" t="e">
        <f t="shared" ref="BO5:BW5" si="2">AVERAGE(BO10:BO497)</f>
        <v>#DIV/0!</v>
      </c>
      <c r="BP5" s="16" t="e">
        <f t="shared" si="2"/>
        <v>#DIV/0!</v>
      </c>
      <c r="BQ5" s="16">
        <f t="shared" si="2"/>
        <v>1.9335954198473284</v>
      </c>
      <c r="BR5" s="16">
        <f t="shared" si="2"/>
        <v>0.40539873282442745</v>
      </c>
      <c r="BS5" s="16">
        <f t="shared" si="2"/>
        <v>0.29898867938931295</v>
      </c>
      <c r="BT5" s="16">
        <f t="shared" si="2"/>
        <v>1.1616702290076336E-2</v>
      </c>
      <c r="BU5" s="40">
        <f t="shared" si="2"/>
        <v>9.7589607862595376</v>
      </c>
      <c r="BV5" s="40">
        <f t="shared" si="2"/>
        <v>6.0096724557251902</v>
      </c>
      <c r="BW5" s="40">
        <f t="shared" si="2"/>
        <v>2.5783174397297719</v>
      </c>
      <c r="BY5" s="40">
        <f>AVERAGE(BY10:BY497)</f>
        <v>20459.734299002826</v>
      </c>
      <c r="BZ5" s="40">
        <f>AVERAGE(BZ10:BZ497)</f>
        <v>1289.2505419332806</v>
      </c>
      <c r="CA5" s="40">
        <f>AVERAGE(CA10:CA497)</f>
        <v>0.88640633918665623</v>
      </c>
      <c r="CB5" s="40">
        <f>AVERAGE(CB10:CB497)</f>
        <v>21.117474412882899</v>
      </c>
      <c r="CC5" s="41">
        <f>BZ8/(130/3600)+CB8/(130/3600)+CA8/(130/3600)</f>
        <v>1321.3409951675451</v>
      </c>
      <c r="CD5" s="26"/>
      <c r="CE5" s="25">
        <f>BY8/$AT8</f>
        <v>567.29145179896102</v>
      </c>
      <c r="CF5" s="25">
        <f>BZ8/$AT8</f>
        <v>35.747326968052285</v>
      </c>
      <c r="CG5" s="25">
        <f>CA8/$AT8</f>
        <v>2.4577579146055118E-2</v>
      </c>
      <c r="CH5" s="25">
        <f>CB8/$AT8</f>
        <v>0.58552875335216958</v>
      </c>
      <c r="CI5" s="28">
        <f>(BZ8+CB8+CA8)/AT8</f>
        <v>36.357433300550511</v>
      </c>
    </row>
    <row r="6" spans="1:87" s="16" customFormat="1" x14ac:dyDescent="0.25">
      <c r="A6" s="16" t="s">
        <v>170</v>
      </c>
      <c r="C6" s="16">
        <f t="shared" ref="C6:AH6" si="3">MIN(C10:C497)</f>
        <v>14.01</v>
      </c>
      <c r="D6" s="16">
        <f t="shared" si="3"/>
        <v>4.9399999999999999E-2</v>
      </c>
      <c r="E6" s="16">
        <f t="shared" si="3"/>
        <v>494.29288700000001</v>
      </c>
      <c r="F6" s="16">
        <f t="shared" si="3"/>
        <v>2.5</v>
      </c>
      <c r="G6" s="16">
        <f t="shared" si="3"/>
        <v>-32</v>
      </c>
      <c r="H6" s="16">
        <f t="shared" si="3"/>
        <v>-59.2</v>
      </c>
      <c r="I6" s="16">
        <f t="shared" si="3"/>
        <v>0</v>
      </c>
      <c r="J6" s="16">
        <f t="shared" si="3"/>
        <v>0</v>
      </c>
      <c r="K6" s="16">
        <f t="shared" si="3"/>
        <v>0.86399999999999999</v>
      </c>
      <c r="L6" s="16">
        <f t="shared" si="3"/>
        <v>12.1045</v>
      </c>
      <c r="M6" s="16">
        <f t="shared" si="3"/>
        <v>4.3200000000000002E-2</v>
      </c>
      <c r="N6" s="16">
        <f t="shared" si="3"/>
        <v>2.1947000000000001</v>
      </c>
      <c r="O6" s="16">
        <f t="shared" si="3"/>
        <v>0</v>
      </c>
      <c r="P6" s="16">
        <f t="shared" si="3"/>
        <v>2.2000000000000002</v>
      </c>
      <c r="Q6" s="16">
        <f t="shared" si="3"/>
        <v>1.6830000000000001</v>
      </c>
      <c r="R6" s="16">
        <f t="shared" si="3"/>
        <v>0</v>
      </c>
      <c r="S6" s="16">
        <f t="shared" si="3"/>
        <v>1.7</v>
      </c>
      <c r="T6" s="16">
        <f t="shared" si="3"/>
        <v>0</v>
      </c>
      <c r="U6" s="16">
        <f t="shared" si="3"/>
        <v>0</v>
      </c>
      <c r="V6" s="16">
        <f t="shared" si="3"/>
        <v>0</v>
      </c>
      <c r="W6" s="16">
        <f t="shared" si="3"/>
        <v>0</v>
      </c>
      <c r="X6" s="16">
        <f t="shared" si="3"/>
        <v>0</v>
      </c>
      <c r="Y6" s="16">
        <f t="shared" si="3"/>
        <v>12.1</v>
      </c>
      <c r="Z6" s="16">
        <f t="shared" si="3"/>
        <v>844</v>
      </c>
      <c r="AA6" s="16">
        <f t="shared" si="3"/>
        <v>869</v>
      </c>
      <c r="AB6" s="16">
        <f t="shared" si="3"/>
        <v>792</v>
      </c>
      <c r="AC6" s="16">
        <f t="shared" si="3"/>
        <v>54</v>
      </c>
      <c r="AD6" s="16">
        <f t="shared" si="3"/>
        <v>10.1</v>
      </c>
      <c r="AE6" s="16">
        <f t="shared" si="3"/>
        <v>0.23</v>
      </c>
      <c r="AF6" s="16">
        <f t="shared" si="3"/>
        <v>980</v>
      </c>
      <c r="AG6" s="16">
        <f t="shared" si="3"/>
        <v>-5</v>
      </c>
      <c r="AH6" s="16">
        <f t="shared" si="3"/>
        <v>14</v>
      </c>
      <c r="AI6" s="16">
        <f t="shared" ref="AI6:BN6" si="4">MIN(AI10:AI497)</f>
        <v>18</v>
      </c>
      <c r="AJ6" s="16">
        <f t="shared" si="4"/>
        <v>190</v>
      </c>
      <c r="AK6" s="16">
        <f t="shared" si="4"/>
        <v>189.2</v>
      </c>
      <c r="AL6" s="16">
        <f t="shared" si="4"/>
        <v>6.5</v>
      </c>
      <c r="AM6" s="16">
        <f t="shared" si="4"/>
        <v>195</v>
      </c>
      <c r="AN6" s="16">
        <f t="shared" si="4"/>
        <v>0</v>
      </c>
      <c r="AO6" s="16">
        <f t="shared" si="4"/>
        <v>1</v>
      </c>
      <c r="AP6" s="16">
        <f t="shared" si="4"/>
        <v>0.70607638888888891</v>
      </c>
      <c r="AQ6" s="16">
        <f t="shared" si="4"/>
        <v>47.158425999999999</v>
      </c>
      <c r="AR6" s="16">
        <f t="shared" si="4"/>
        <v>-88.492152000000004</v>
      </c>
      <c r="AS6" s="16">
        <f t="shared" si="4"/>
        <v>308.8</v>
      </c>
      <c r="AT6" s="16">
        <f t="shared" si="4"/>
        <v>21.3</v>
      </c>
      <c r="AU6" s="16">
        <f t="shared" si="4"/>
        <v>12</v>
      </c>
      <c r="AV6" s="16">
        <f t="shared" si="4"/>
        <v>6</v>
      </c>
      <c r="AW6" s="16">
        <f t="shared" si="4"/>
        <v>0</v>
      </c>
      <c r="AX6" s="16">
        <f t="shared" si="4"/>
        <v>0.9395</v>
      </c>
      <c r="AY6" s="16">
        <f t="shared" si="4"/>
        <v>1</v>
      </c>
      <c r="AZ6" s="16">
        <f t="shared" si="4"/>
        <v>1.4604999999999999</v>
      </c>
      <c r="BA6" s="16">
        <f t="shared" si="4"/>
        <v>14.048999999999999</v>
      </c>
      <c r="BB6" s="16">
        <f t="shared" si="4"/>
        <v>13.01</v>
      </c>
      <c r="BC6" s="16">
        <f t="shared" si="4"/>
        <v>0.93</v>
      </c>
      <c r="BD6" s="16">
        <f t="shared" si="4"/>
        <v>14.32</v>
      </c>
      <c r="BE6" s="16">
        <f t="shared" si="4"/>
        <v>2626.5940000000001</v>
      </c>
      <c r="BF6" s="16">
        <f t="shared" si="4"/>
        <v>6.32</v>
      </c>
      <c r="BG6" s="16">
        <f t="shared" si="4"/>
        <v>5.0999999999999997E-2</v>
      </c>
      <c r="BH6" s="16">
        <f t="shared" si="4"/>
        <v>0</v>
      </c>
      <c r="BI6" s="16">
        <f t="shared" si="4"/>
        <v>5.0999999999999997E-2</v>
      </c>
      <c r="BJ6" s="16">
        <f t="shared" si="4"/>
        <v>3.9E-2</v>
      </c>
      <c r="BK6" s="16">
        <f t="shared" si="4"/>
        <v>0</v>
      </c>
      <c r="BL6" s="16">
        <f t="shared" si="4"/>
        <v>3.9E-2</v>
      </c>
      <c r="BM6" s="16">
        <f t="shared" si="4"/>
        <v>0</v>
      </c>
      <c r="BN6" s="16">
        <f t="shared" si="4"/>
        <v>0</v>
      </c>
      <c r="BO6" s="16">
        <f t="shared" ref="BO6:BW6" si="5">MIN(BO10:BO497)</f>
        <v>0</v>
      </c>
      <c r="BP6" s="16">
        <f t="shared" si="5"/>
        <v>0</v>
      </c>
      <c r="BQ6" s="16">
        <f t="shared" si="5"/>
        <v>0</v>
      </c>
      <c r="BR6" s="16">
        <f t="shared" si="5"/>
        <v>0.18503800000000001</v>
      </c>
      <c r="BS6" s="16">
        <f t="shared" si="5"/>
        <v>0.28499999999999998</v>
      </c>
      <c r="BT6" s="16">
        <f t="shared" si="5"/>
        <v>9.2069999999999999E-3</v>
      </c>
      <c r="BU6" s="40">
        <f t="shared" si="5"/>
        <v>4.4543270000000001</v>
      </c>
      <c r="BV6" s="40">
        <f t="shared" si="5"/>
        <v>5.7285000000000004</v>
      </c>
      <c r="BW6" s="40">
        <f t="shared" si="5"/>
        <v>1.1768331934</v>
      </c>
      <c r="BY6" s="40">
        <f>MIN(BY10:BY497)</f>
        <v>10255.89231820191</v>
      </c>
      <c r="BZ6" s="40">
        <f>MIN(BZ10:BZ497)</f>
        <v>23.995036387934999</v>
      </c>
      <c r="CA6" s="40">
        <f>MIN(CA10:CA497)</f>
        <v>0.19159590166199997</v>
      </c>
      <c r="CB6" s="40">
        <f>MIN(CB10:CB497)</f>
        <v>0</v>
      </c>
      <c r="CC6" s="26"/>
      <c r="CD6" s="26"/>
      <c r="CE6" s="29"/>
      <c r="CF6" s="29"/>
      <c r="CG6" s="29"/>
      <c r="CH6" s="29"/>
      <c r="CI6" s="26"/>
    </row>
    <row r="7" spans="1:87" s="16" customFormat="1" x14ac:dyDescent="0.25">
      <c r="A7" s="16" t="s">
        <v>171</v>
      </c>
      <c r="C7" s="16">
        <f t="shared" ref="C7:AH7" si="6">MAX(C10:C497)</f>
        <v>15.196999999999999</v>
      </c>
      <c r="D7" s="16">
        <f t="shared" si="6"/>
        <v>2.0510000000000002</v>
      </c>
      <c r="E7" s="16">
        <f t="shared" si="6"/>
        <v>20510.104920000002</v>
      </c>
      <c r="F7" s="16">
        <f t="shared" si="6"/>
        <v>25.4</v>
      </c>
      <c r="G7" s="16">
        <f t="shared" si="6"/>
        <v>13.8</v>
      </c>
      <c r="H7" s="16">
        <f t="shared" si="6"/>
        <v>1078.2</v>
      </c>
      <c r="I7" s="16">
        <f t="shared" si="6"/>
        <v>0</v>
      </c>
      <c r="J7" s="16">
        <f t="shared" si="6"/>
        <v>0.1</v>
      </c>
      <c r="K7" s="16">
        <f t="shared" si="6"/>
        <v>0.87470000000000003</v>
      </c>
      <c r="L7" s="16">
        <f t="shared" si="6"/>
        <v>13.2689</v>
      </c>
      <c r="M7" s="16">
        <f t="shared" si="6"/>
        <v>1.7721</v>
      </c>
      <c r="N7" s="16">
        <f t="shared" si="6"/>
        <v>22.014299999999999</v>
      </c>
      <c r="O7" s="16">
        <f t="shared" si="6"/>
        <v>11.991899999999999</v>
      </c>
      <c r="P7" s="16">
        <f t="shared" si="6"/>
        <v>22</v>
      </c>
      <c r="Q7" s="16">
        <f t="shared" si="6"/>
        <v>16.869800000000001</v>
      </c>
      <c r="R7" s="16">
        <f t="shared" si="6"/>
        <v>9.1907999999999994</v>
      </c>
      <c r="S7" s="16">
        <f t="shared" si="6"/>
        <v>16.899999999999999</v>
      </c>
      <c r="T7" s="16">
        <f t="shared" si="6"/>
        <v>1078.1867999999999</v>
      </c>
      <c r="U7" s="16">
        <f t="shared" si="6"/>
        <v>0</v>
      </c>
      <c r="V7" s="16">
        <f t="shared" si="6"/>
        <v>0</v>
      </c>
      <c r="W7" s="16">
        <f t="shared" si="6"/>
        <v>0</v>
      </c>
      <c r="X7" s="16">
        <f t="shared" si="6"/>
        <v>8.7400000000000005E-2</v>
      </c>
      <c r="Y7" s="16">
        <f t="shared" si="6"/>
        <v>12.4</v>
      </c>
      <c r="Z7" s="16">
        <f t="shared" si="6"/>
        <v>849</v>
      </c>
      <c r="AA7" s="16">
        <f t="shared" si="6"/>
        <v>875</v>
      </c>
      <c r="AB7" s="16">
        <f t="shared" si="6"/>
        <v>801</v>
      </c>
      <c r="AC7" s="16">
        <f t="shared" si="6"/>
        <v>56</v>
      </c>
      <c r="AD7" s="16">
        <f t="shared" si="6"/>
        <v>10.49</v>
      </c>
      <c r="AE7" s="16">
        <f t="shared" si="6"/>
        <v>0.24</v>
      </c>
      <c r="AF7" s="16">
        <f t="shared" si="6"/>
        <v>982</v>
      </c>
      <c r="AG7" s="16">
        <f t="shared" si="6"/>
        <v>-5</v>
      </c>
      <c r="AH7" s="16">
        <f t="shared" si="6"/>
        <v>16</v>
      </c>
      <c r="AI7" s="16">
        <f t="shared" ref="AI7:BN7" si="7">MAX(AI10:AI497)</f>
        <v>19</v>
      </c>
      <c r="AJ7" s="16">
        <f t="shared" si="7"/>
        <v>191.8</v>
      </c>
      <c r="AK7" s="16">
        <f t="shared" si="7"/>
        <v>191</v>
      </c>
      <c r="AL7" s="16">
        <f t="shared" si="7"/>
        <v>7.8</v>
      </c>
      <c r="AM7" s="16">
        <f t="shared" si="7"/>
        <v>195</v>
      </c>
      <c r="AN7" s="16">
        <f t="shared" si="7"/>
        <v>0</v>
      </c>
      <c r="AO7" s="16">
        <f t="shared" si="7"/>
        <v>2</v>
      </c>
      <c r="AP7" s="16">
        <f t="shared" si="7"/>
        <v>0.70758101851851851</v>
      </c>
      <c r="AQ7" s="16">
        <f t="shared" si="7"/>
        <v>47.164456999999999</v>
      </c>
      <c r="AR7" s="16">
        <f t="shared" si="7"/>
        <v>-88.484069000000005</v>
      </c>
      <c r="AS7" s="16">
        <f t="shared" si="7"/>
        <v>319.8</v>
      </c>
      <c r="AT7" s="16">
        <f t="shared" si="7"/>
        <v>48.6</v>
      </c>
      <c r="AU7" s="16">
        <f t="shared" si="7"/>
        <v>12</v>
      </c>
      <c r="AV7" s="16">
        <f t="shared" si="7"/>
        <v>11</v>
      </c>
      <c r="AW7" s="16">
        <f t="shared" si="7"/>
        <v>0</v>
      </c>
      <c r="AX7" s="16">
        <f t="shared" si="7"/>
        <v>5.0999999999999996</v>
      </c>
      <c r="AY7" s="16">
        <f t="shared" si="7"/>
        <v>2.2444999999999999</v>
      </c>
      <c r="AZ7" s="16">
        <f t="shared" si="7"/>
        <v>7.7</v>
      </c>
      <c r="BA7" s="16">
        <f t="shared" si="7"/>
        <v>14.048999999999999</v>
      </c>
      <c r="BB7" s="16">
        <f t="shared" si="7"/>
        <v>14.17</v>
      </c>
      <c r="BC7" s="16">
        <f t="shared" si="7"/>
        <v>1.01</v>
      </c>
      <c r="BD7" s="16">
        <f t="shared" si="7"/>
        <v>15.742000000000001</v>
      </c>
      <c r="BE7" s="16">
        <f t="shared" si="7"/>
        <v>3025.1680000000001</v>
      </c>
      <c r="BF7" s="16">
        <f t="shared" si="7"/>
        <v>244.73699999999999</v>
      </c>
      <c r="BG7" s="16">
        <f t="shared" si="7"/>
        <v>0.50800000000000001</v>
      </c>
      <c r="BH7" s="16">
        <f t="shared" si="7"/>
        <v>0.28100000000000003</v>
      </c>
      <c r="BI7" s="16">
        <f t="shared" si="7"/>
        <v>0.50800000000000001</v>
      </c>
      <c r="BJ7" s="16">
        <f t="shared" si="7"/>
        <v>0.38900000000000001</v>
      </c>
      <c r="BK7" s="16">
        <f t="shared" si="7"/>
        <v>0.215</v>
      </c>
      <c r="BL7" s="16">
        <f t="shared" si="7"/>
        <v>0.38900000000000001</v>
      </c>
      <c r="BM7" s="16">
        <f t="shared" si="7"/>
        <v>7.7304000000000004</v>
      </c>
      <c r="BN7" s="16">
        <f t="shared" si="7"/>
        <v>0</v>
      </c>
      <c r="BO7" s="16">
        <f t="shared" ref="BO7:BW7" si="8">MAX(BO10:BO497)</f>
        <v>0</v>
      </c>
      <c r="BP7" s="16">
        <f t="shared" si="8"/>
        <v>0</v>
      </c>
      <c r="BQ7" s="16">
        <f t="shared" si="8"/>
        <v>14.593</v>
      </c>
      <c r="BR7" s="16">
        <f t="shared" si="8"/>
        <v>0.76258000000000004</v>
      </c>
      <c r="BS7" s="16">
        <f t="shared" si="8"/>
        <v>0.30937900000000002</v>
      </c>
      <c r="BT7" s="16">
        <f t="shared" si="8"/>
        <v>1.3793E-2</v>
      </c>
      <c r="BU7" s="40">
        <f t="shared" si="8"/>
        <v>18.357208</v>
      </c>
      <c r="BV7" s="40">
        <f t="shared" si="8"/>
        <v>6.2185179000000002</v>
      </c>
      <c r="BW7" s="40">
        <f t="shared" si="8"/>
        <v>4.8499743535999995</v>
      </c>
      <c r="BY7" s="40">
        <f>MAX(BY10:BY497)</f>
        <v>36857.623156959999</v>
      </c>
      <c r="BZ7" s="40">
        <f>MAX(BZ10:BZ497)</f>
        <v>3356.4096801411119</v>
      </c>
      <c r="CA7" s="40">
        <f>MAX(CA10:CA497)</f>
        <v>4.0682204709012</v>
      </c>
      <c r="CB7" s="40">
        <f>MAX(CB10:CB497)</f>
        <v>93.469583584265749</v>
      </c>
      <c r="CC7" s="26"/>
      <c r="CD7" s="26"/>
      <c r="CE7" s="30"/>
      <c r="CF7" s="30"/>
      <c r="CG7" s="30"/>
      <c r="CH7" s="30"/>
      <c r="CI7" s="26"/>
    </row>
    <row r="8" spans="1:87" s="16" customFormat="1" x14ac:dyDescent="0.25">
      <c r="A8" s="16" t="s">
        <v>172</v>
      </c>
      <c r="B8" s="18">
        <f>B140-B10</f>
        <v>1.5046296296296335E-3</v>
      </c>
      <c r="AT8" s="17">
        <f>SUM(AT10:AT497)/3600</f>
        <v>1.3123888888888884</v>
      </c>
      <c r="BU8" s="31">
        <f>SUM(BU10:BU497)/3600</f>
        <v>0.3551177397222221</v>
      </c>
      <c r="BV8" s="26"/>
      <c r="BW8" s="31">
        <f>SUM(BW10:BW497)/3600</f>
        <v>9.3822106834611133E-2</v>
      </c>
      <c r="BX8" s="26"/>
      <c r="BY8" s="31">
        <f>SUM(BY10:BY497)/3600</f>
        <v>744.50699810260289</v>
      </c>
      <c r="BZ8" s="31">
        <f>SUM(BZ10:BZ497)/3600</f>
        <v>46.914394720349932</v>
      </c>
      <c r="CA8" s="31">
        <f>SUM(CA10:CA497)/3600</f>
        <v>3.2255341787069992E-2</v>
      </c>
      <c r="CB8" s="31">
        <f>SUM(CB10:CB497)/3600</f>
        <v>0.76844143002434984</v>
      </c>
      <c r="CC8" s="32"/>
      <c r="CD8" s="26"/>
      <c r="CE8" s="26"/>
      <c r="CF8" s="26"/>
      <c r="CG8" s="26"/>
      <c r="CH8" s="26"/>
      <c r="CI8" s="32"/>
    </row>
    <row r="9" spans="1:87" x14ac:dyDescent="0.25">
      <c r="BW9" s="33">
        <f>AT8/BW8</f>
        <v>13.98805604741276</v>
      </c>
      <c r="BX9" s="34" t="s">
        <v>192</v>
      </c>
    </row>
    <row r="10" spans="1:87" x14ac:dyDescent="0.25">
      <c r="A10" s="37">
        <v>41704</v>
      </c>
      <c r="B10" s="38">
        <v>3.9497685185185184E-2</v>
      </c>
      <c r="C10">
        <v>14.18</v>
      </c>
      <c r="D10">
        <v>1.7099</v>
      </c>
      <c r="E10">
        <v>17098.72478</v>
      </c>
      <c r="F10">
        <v>5.3</v>
      </c>
      <c r="G10">
        <v>1.8</v>
      </c>
      <c r="H10">
        <v>440.1</v>
      </c>
      <c r="I10"/>
      <c r="J10">
        <v>0</v>
      </c>
      <c r="K10">
        <v>0.86609999999999998</v>
      </c>
      <c r="L10">
        <v>12.2813</v>
      </c>
      <c r="M10">
        <v>1.4809000000000001</v>
      </c>
      <c r="N10">
        <v>4.6124999999999998</v>
      </c>
      <c r="O10">
        <v>1.5406</v>
      </c>
      <c r="P10">
        <v>6.2</v>
      </c>
      <c r="Q10">
        <v>3.5369000000000002</v>
      </c>
      <c r="R10">
        <v>1.1813</v>
      </c>
      <c r="S10">
        <v>4.7</v>
      </c>
      <c r="T10">
        <v>440.06549999999999</v>
      </c>
      <c r="U10"/>
      <c r="V10"/>
      <c r="W10">
        <v>0</v>
      </c>
      <c r="X10">
        <v>0</v>
      </c>
      <c r="Y10">
        <v>12.3</v>
      </c>
      <c r="Z10">
        <v>848</v>
      </c>
      <c r="AA10">
        <v>872</v>
      </c>
      <c r="AB10">
        <v>796</v>
      </c>
      <c r="AC10">
        <v>55</v>
      </c>
      <c r="AD10">
        <v>10.29</v>
      </c>
      <c r="AE10">
        <v>0.24</v>
      </c>
      <c r="AF10">
        <v>981</v>
      </c>
      <c r="AG10">
        <v>-5</v>
      </c>
      <c r="AH10">
        <v>15</v>
      </c>
      <c r="AI10">
        <v>18</v>
      </c>
      <c r="AJ10">
        <v>191</v>
      </c>
      <c r="AK10">
        <v>190</v>
      </c>
      <c r="AL10">
        <v>6.9</v>
      </c>
      <c r="AM10">
        <v>195</v>
      </c>
      <c r="AN10" t="s">
        <v>155</v>
      </c>
      <c r="AO10">
        <v>2</v>
      </c>
      <c r="AP10" s="39">
        <v>0.70607638888888891</v>
      </c>
      <c r="AQ10">
        <v>47.159435999999999</v>
      </c>
      <c r="AR10">
        <v>-88.489802999999995</v>
      </c>
      <c r="AS10">
        <v>315.8</v>
      </c>
      <c r="AT10">
        <v>36</v>
      </c>
      <c r="AU10">
        <v>12</v>
      </c>
      <c r="AV10">
        <v>10</v>
      </c>
      <c r="AW10" t="s">
        <v>423</v>
      </c>
      <c r="AX10">
        <v>1.6</v>
      </c>
      <c r="AY10">
        <v>1.4</v>
      </c>
      <c r="AZ10">
        <v>2.5</v>
      </c>
      <c r="BA10">
        <v>14.048999999999999</v>
      </c>
      <c r="BB10">
        <v>13.24</v>
      </c>
      <c r="BC10">
        <v>0.94</v>
      </c>
      <c r="BD10">
        <v>15.46</v>
      </c>
      <c r="BE10">
        <v>2699.4549999999999</v>
      </c>
      <c r="BF10">
        <v>207.17699999999999</v>
      </c>
      <c r="BG10">
        <v>0.106</v>
      </c>
      <c r="BH10">
        <v>3.5000000000000003E-2</v>
      </c>
      <c r="BI10">
        <v>0.14199999999999999</v>
      </c>
      <c r="BJ10">
        <v>8.1000000000000003E-2</v>
      </c>
      <c r="BK10">
        <v>2.7E-2</v>
      </c>
      <c r="BL10">
        <v>0.109</v>
      </c>
      <c r="BM10">
        <v>3.1960000000000002</v>
      </c>
      <c r="BN10"/>
      <c r="BO10"/>
      <c r="BP10"/>
      <c r="BQ10">
        <v>0</v>
      </c>
      <c r="BR10">
        <v>0.43965900000000002</v>
      </c>
      <c r="BS10">
        <v>0.29082799999999998</v>
      </c>
      <c r="BT10">
        <v>1.3207E-2</v>
      </c>
      <c r="BU10">
        <v>10.583691</v>
      </c>
      <c r="BV10">
        <v>5.8456428000000002</v>
      </c>
      <c r="BW10" s="4">
        <f t="shared" ref="BW10" si="9">BU10*0.2642</f>
        <v>2.7962111622000001</v>
      </c>
      <c r="BY10" s="4">
        <f>BE10*$BU10*0.7614</f>
        <v>21753.348443811567</v>
      </c>
      <c r="BZ10" s="4">
        <f>BF10*$BU10*0.7614</f>
        <v>1669.5197625237497</v>
      </c>
      <c r="CA10" s="4">
        <f>BJ10*$BU10*0.7614</f>
        <v>0.65273220851940006</v>
      </c>
      <c r="CB10" s="4">
        <f>BM10*$BU10*0.7614</f>
        <v>25.754717758370401</v>
      </c>
      <c r="CE10" s="35" t="s">
        <v>193</v>
      </c>
    </row>
    <row r="11" spans="1:87" x14ac:dyDescent="0.25">
      <c r="A11" s="37">
        <v>41704</v>
      </c>
      <c r="B11" s="38">
        <v>3.9509259259259258E-2</v>
      </c>
      <c r="C11">
        <v>14.122</v>
      </c>
      <c r="D11">
        <v>1.7638</v>
      </c>
      <c r="E11">
        <v>17638.236270000001</v>
      </c>
      <c r="F11">
        <v>5.2</v>
      </c>
      <c r="G11">
        <v>-1.2</v>
      </c>
      <c r="H11">
        <v>522.5</v>
      </c>
      <c r="I11"/>
      <c r="J11">
        <v>0</v>
      </c>
      <c r="K11">
        <v>0.86599999999999999</v>
      </c>
      <c r="L11">
        <v>12.2287</v>
      </c>
      <c r="M11">
        <v>1.5274000000000001</v>
      </c>
      <c r="N11">
        <v>4.5029000000000003</v>
      </c>
      <c r="O11">
        <v>0</v>
      </c>
      <c r="P11">
        <v>4.5</v>
      </c>
      <c r="Q11">
        <v>3.4529000000000001</v>
      </c>
      <c r="R11">
        <v>0</v>
      </c>
      <c r="S11">
        <v>3.5</v>
      </c>
      <c r="T11">
        <v>522.45759999999996</v>
      </c>
      <c r="U11"/>
      <c r="V11"/>
      <c r="W11">
        <v>0</v>
      </c>
      <c r="X11">
        <v>0</v>
      </c>
      <c r="Y11">
        <v>12.2</v>
      </c>
      <c r="Z11">
        <v>849</v>
      </c>
      <c r="AA11">
        <v>874</v>
      </c>
      <c r="AB11">
        <v>796</v>
      </c>
      <c r="AC11">
        <v>55</v>
      </c>
      <c r="AD11">
        <v>10.29</v>
      </c>
      <c r="AE11">
        <v>0.24</v>
      </c>
      <c r="AF11">
        <v>981</v>
      </c>
      <c r="AG11">
        <v>-5</v>
      </c>
      <c r="AH11">
        <v>15</v>
      </c>
      <c r="AI11">
        <v>18</v>
      </c>
      <c r="AJ11">
        <v>191</v>
      </c>
      <c r="AK11">
        <v>190</v>
      </c>
      <c r="AL11">
        <v>6.8</v>
      </c>
      <c r="AM11">
        <v>195</v>
      </c>
      <c r="AN11" t="s">
        <v>155</v>
      </c>
      <c r="AO11">
        <v>2</v>
      </c>
      <c r="AP11" s="39">
        <v>0.70608796296296295</v>
      </c>
      <c r="AQ11">
        <v>47.159342000000002</v>
      </c>
      <c r="AR11">
        <v>-88.489637999999999</v>
      </c>
      <c r="AS11">
        <v>316.10000000000002</v>
      </c>
      <c r="AT11">
        <v>36.1</v>
      </c>
      <c r="AU11">
        <v>12</v>
      </c>
      <c r="AV11">
        <v>10</v>
      </c>
      <c r="AW11" t="s">
        <v>423</v>
      </c>
      <c r="AX11">
        <v>1.7815000000000001</v>
      </c>
      <c r="AY11">
        <v>1.1579999999999999</v>
      </c>
      <c r="AZ11">
        <v>2.621</v>
      </c>
      <c r="BA11">
        <v>14.048999999999999</v>
      </c>
      <c r="BB11">
        <v>13.23</v>
      </c>
      <c r="BC11">
        <v>0.94</v>
      </c>
      <c r="BD11">
        <v>15.48</v>
      </c>
      <c r="BE11">
        <v>2687.482</v>
      </c>
      <c r="BF11">
        <v>213.64400000000001</v>
      </c>
      <c r="BG11">
        <v>0.104</v>
      </c>
      <c r="BH11">
        <v>0</v>
      </c>
      <c r="BI11">
        <v>0.104</v>
      </c>
      <c r="BJ11">
        <v>7.9000000000000001E-2</v>
      </c>
      <c r="BK11">
        <v>0</v>
      </c>
      <c r="BL11">
        <v>7.9000000000000001E-2</v>
      </c>
      <c r="BM11">
        <v>3.7938000000000001</v>
      </c>
      <c r="BN11"/>
      <c r="BO11"/>
      <c r="BP11"/>
      <c r="BQ11">
        <v>0</v>
      </c>
      <c r="BR11">
        <v>0.473968</v>
      </c>
      <c r="BS11">
        <v>0.29358600000000001</v>
      </c>
      <c r="BT11">
        <v>1.3793E-2</v>
      </c>
      <c r="BU11">
        <v>11.409594999999999</v>
      </c>
      <c r="BV11">
        <v>5.9010786</v>
      </c>
      <c r="BW11" s="4">
        <f>BU11*0.2642</f>
        <v>3.0144149989999995</v>
      </c>
      <c r="BY11" s="4">
        <f t="shared" ref="BY11:BY74" si="10">BE11*$BU11*0.7614</f>
        <v>23346.870017906105</v>
      </c>
      <c r="BZ11" s="4">
        <f t="shared" ref="BZ11:BZ74" si="11">BF11*$BU11*0.7614</f>
        <v>1855.9821788966519</v>
      </c>
      <c r="CA11" s="4">
        <f t="shared" ref="CA11:CA74" si="12">BJ11*$BU11*0.7614</f>
        <v>0.6862939850069999</v>
      </c>
      <c r="CB11" s="4">
        <f t="shared" ref="CB11:CB74" si="13">BM11*$BU11*0.7614</f>
        <v>32.957748358475399</v>
      </c>
    </row>
    <row r="12" spans="1:87" x14ac:dyDescent="0.25">
      <c r="A12" s="37">
        <v>41704</v>
      </c>
      <c r="B12" s="38">
        <v>3.9520833333333331E-2</v>
      </c>
      <c r="C12">
        <v>14.02</v>
      </c>
      <c r="D12">
        <v>1.8713</v>
      </c>
      <c r="E12">
        <v>18712.874360000002</v>
      </c>
      <c r="F12">
        <v>5.3</v>
      </c>
      <c r="G12">
        <v>2.6</v>
      </c>
      <c r="H12">
        <v>723.6</v>
      </c>
      <c r="I12"/>
      <c r="J12">
        <v>0</v>
      </c>
      <c r="K12">
        <v>0.86560000000000004</v>
      </c>
      <c r="L12">
        <v>12.135199999999999</v>
      </c>
      <c r="M12">
        <v>1.6196999999999999</v>
      </c>
      <c r="N12">
        <v>4.5586000000000002</v>
      </c>
      <c r="O12">
        <v>2.2505000000000002</v>
      </c>
      <c r="P12">
        <v>6.8</v>
      </c>
      <c r="Q12">
        <v>3.4956</v>
      </c>
      <c r="R12">
        <v>1.7257</v>
      </c>
      <c r="S12">
        <v>5.2</v>
      </c>
      <c r="T12">
        <v>723.59209999999996</v>
      </c>
      <c r="U12"/>
      <c r="V12"/>
      <c r="W12">
        <v>0</v>
      </c>
      <c r="X12">
        <v>0</v>
      </c>
      <c r="Y12">
        <v>12.3</v>
      </c>
      <c r="Z12">
        <v>849</v>
      </c>
      <c r="AA12">
        <v>874</v>
      </c>
      <c r="AB12">
        <v>797</v>
      </c>
      <c r="AC12">
        <v>55</v>
      </c>
      <c r="AD12">
        <v>10.29</v>
      </c>
      <c r="AE12">
        <v>0.24</v>
      </c>
      <c r="AF12">
        <v>981</v>
      </c>
      <c r="AG12">
        <v>-5</v>
      </c>
      <c r="AH12">
        <v>15</v>
      </c>
      <c r="AI12">
        <v>18</v>
      </c>
      <c r="AJ12">
        <v>191</v>
      </c>
      <c r="AK12">
        <v>190</v>
      </c>
      <c r="AL12">
        <v>6.7</v>
      </c>
      <c r="AM12">
        <v>195</v>
      </c>
      <c r="AN12" t="s">
        <v>155</v>
      </c>
      <c r="AO12">
        <v>2</v>
      </c>
      <c r="AP12" s="39">
        <v>0.70609953703703709</v>
      </c>
      <c r="AQ12">
        <v>47.159238999999999</v>
      </c>
      <c r="AR12">
        <v>-88.489485000000002</v>
      </c>
      <c r="AS12">
        <v>315.7</v>
      </c>
      <c r="AT12">
        <v>36.299999999999997</v>
      </c>
      <c r="AU12">
        <v>12</v>
      </c>
      <c r="AV12">
        <v>10</v>
      </c>
      <c r="AW12" t="s">
        <v>423</v>
      </c>
      <c r="AX12">
        <v>1.9</v>
      </c>
      <c r="AY12">
        <v>1.121</v>
      </c>
      <c r="AZ12">
        <v>2.7605</v>
      </c>
      <c r="BA12">
        <v>14.048999999999999</v>
      </c>
      <c r="BB12">
        <v>13.2</v>
      </c>
      <c r="BC12">
        <v>0.94</v>
      </c>
      <c r="BD12">
        <v>15.532</v>
      </c>
      <c r="BE12">
        <v>2663.2640000000001</v>
      </c>
      <c r="BF12">
        <v>226.24799999999999</v>
      </c>
      <c r="BG12">
        <v>0.105</v>
      </c>
      <c r="BH12">
        <v>5.1999999999999998E-2</v>
      </c>
      <c r="BI12">
        <v>0.156</v>
      </c>
      <c r="BJ12">
        <v>0.08</v>
      </c>
      <c r="BK12">
        <v>0.04</v>
      </c>
      <c r="BL12">
        <v>0.12</v>
      </c>
      <c r="BM12">
        <v>5.2472000000000003</v>
      </c>
      <c r="BN12"/>
      <c r="BO12"/>
      <c r="BP12"/>
      <c r="BQ12">
        <v>0</v>
      </c>
      <c r="BR12">
        <v>0.50024500000000005</v>
      </c>
      <c r="BS12">
        <v>0.29199999999999998</v>
      </c>
      <c r="BT12">
        <v>1.2793000000000001E-2</v>
      </c>
      <c r="BU12">
        <v>12.042147999999999</v>
      </c>
      <c r="BV12">
        <v>5.8692000000000002</v>
      </c>
      <c r="BW12" s="4">
        <f t="shared" ref="BW12:BW75" si="14">BU12*0.2642</f>
        <v>3.1815355015999995</v>
      </c>
      <c r="BY12" s="4">
        <f t="shared" si="10"/>
        <v>24419.178617766218</v>
      </c>
      <c r="BZ12" s="4">
        <f t="shared" si="11"/>
        <v>2074.4433611960253</v>
      </c>
      <c r="CA12" s="4">
        <f t="shared" si="12"/>
        <v>0.73351131897599997</v>
      </c>
      <c r="CB12" s="4">
        <f t="shared" si="13"/>
        <v>48.111007411635839</v>
      </c>
    </row>
    <row r="13" spans="1:87" x14ac:dyDescent="0.25">
      <c r="A13" s="37">
        <v>41704</v>
      </c>
      <c r="B13" s="38">
        <v>3.9532407407407412E-2</v>
      </c>
      <c r="C13">
        <v>14.02</v>
      </c>
      <c r="D13">
        <v>1.9569000000000001</v>
      </c>
      <c r="E13">
        <v>19568.938050000001</v>
      </c>
      <c r="F13">
        <v>5</v>
      </c>
      <c r="G13">
        <v>6.9</v>
      </c>
      <c r="H13">
        <v>856.8</v>
      </c>
      <c r="I13"/>
      <c r="J13">
        <v>0</v>
      </c>
      <c r="K13">
        <v>0.86470000000000002</v>
      </c>
      <c r="L13">
        <v>12.123699999999999</v>
      </c>
      <c r="M13">
        <v>1.6921999999999999</v>
      </c>
      <c r="N13">
        <v>4.3217999999999996</v>
      </c>
      <c r="O13">
        <v>5.9546999999999999</v>
      </c>
      <c r="P13">
        <v>10.3</v>
      </c>
      <c r="Q13">
        <v>3.3138999999999998</v>
      </c>
      <c r="R13">
        <v>4.5660999999999996</v>
      </c>
      <c r="S13">
        <v>7.9</v>
      </c>
      <c r="T13">
        <v>856.77440000000001</v>
      </c>
      <c r="U13"/>
      <c r="V13"/>
      <c r="W13">
        <v>0</v>
      </c>
      <c r="X13">
        <v>0</v>
      </c>
      <c r="Y13">
        <v>12.2</v>
      </c>
      <c r="Z13">
        <v>849</v>
      </c>
      <c r="AA13">
        <v>873</v>
      </c>
      <c r="AB13">
        <v>797</v>
      </c>
      <c r="AC13">
        <v>55</v>
      </c>
      <c r="AD13">
        <v>10.29</v>
      </c>
      <c r="AE13">
        <v>0.24</v>
      </c>
      <c r="AF13">
        <v>981</v>
      </c>
      <c r="AG13">
        <v>-5</v>
      </c>
      <c r="AH13">
        <v>15</v>
      </c>
      <c r="AI13">
        <v>18</v>
      </c>
      <c r="AJ13">
        <v>191</v>
      </c>
      <c r="AK13">
        <v>190</v>
      </c>
      <c r="AL13">
        <v>6.9</v>
      </c>
      <c r="AM13">
        <v>195</v>
      </c>
      <c r="AN13" t="s">
        <v>155</v>
      </c>
      <c r="AO13">
        <v>2</v>
      </c>
      <c r="AP13" s="39">
        <v>0.70611111111111102</v>
      </c>
      <c r="AQ13">
        <v>47.159137000000001</v>
      </c>
      <c r="AR13">
        <v>-88.489322999999999</v>
      </c>
      <c r="AS13">
        <v>315.3</v>
      </c>
      <c r="AT13">
        <v>36.9</v>
      </c>
      <c r="AU13">
        <v>12</v>
      </c>
      <c r="AV13">
        <v>10</v>
      </c>
      <c r="AW13" t="s">
        <v>423</v>
      </c>
      <c r="AX13">
        <v>2.0209999999999999</v>
      </c>
      <c r="AY13">
        <v>1.3815</v>
      </c>
      <c r="AZ13">
        <v>2.9815</v>
      </c>
      <c r="BA13">
        <v>14.048999999999999</v>
      </c>
      <c r="BB13">
        <v>13.11</v>
      </c>
      <c r="BC13">
        <v>0.93</v>
      </c>
      <c r="BD13">
        <v>15.641</v>
      </c>
      <c r="BE13">
        <v>2646.4740000000002</v>
      </c>
      <c r="BF13">
        <v>235.10599999999999</v>
      </c>
      <c r="BG13">
        <v>9.9000000000000005E-2</v>
      </c>
      <c r="BH13">
        <v>0.13600000000000001</v>
      </c>
      <c r="BI13">
        <v>0.23499999999999999</v>
      </c>
      <c r="BJ13">
        <v>7.5999999999999998E-2</v>
      </c>
      <c r="BK13">
        <v>0.104</v>
      </c>
      <c r="BL13">
        <v>0.18</v>
      </c>
      <c r="BM13">
        <v>6.1795999999999998</v>
      </c>
      <c r="BN13"/>
      <c r="BO13"/>
      <c r="BP13"/>
      <c r="BQ13">
        <v>0</v>
      </c>
      <c r="BR13">
        <v>0.55076999999999998</v>
      </c>
      <c r="BS13">
        <v>0.29117199999999999</v>
      </c>
      <c r="BT13">
        <v>1.1793E-2</v>
      </c>
      <c r="BU13">
        <v>13.258411000000001</v>
      </c>
      <c r="BV13">
        <v>5.8525571999999997</v>
      </c>
      <c r="BW13" s="4">
        <f t="shared" si="14"/>
        <v>3.5028721861999998</v>
      </c>
      <c r="BY13" s="4">
        <f t="shared" si="10"/>
        <v>26716.033650528581</v>
      </c>
      <c r="BZ13" s="4">
        <f t="shared" si="11"/>
        <v>2373.3842869573523</v>
      </c>
      <c r="CA13" s="4">
        <f t="shared" si="12"/>
        <v>0.76721651429039994</v>
      </c>
      <c r="CB13" s="4">
        <f t="shared" si="13"/>
        <v>62.382778575117833</v>
      </c>
    </row>
    <row r="14" spans="1:87" x14ac:dyDescent="0.25">
      <c r="A14" s="37">
        <v>41704</v>
      </c>
      <c r="B14" s="38">
        <v>3.9543981481481479E-2</v>
      </c>
      <c r="C14">
        <v>14.02</v>
      </c>
      <c r="D14">
        <v>1.9589000000000001</v>
      </c>
      <c r="E14">
        <v>19588.622179999998</v>
      </c>
      <c r="F14">
        <v>7.5</v>
      </c>
      <c r="G14">
        <v>-3.6</v>
      </c>
      <c r="H14">
        <v>913.6</v>
      </c>
      <c r="I14"/>
      <c r="J14">
        <v>0</v>
      </c>
      <c r="K14">
        <v>0.86480000000000001</v>
      </c>
      <c r="L14">
        <v>12.124700000000001</v>
      </c>
      <c r="M14">
        <v>1.6940999999999999</v>
      </c>
      <c r="N14">
        <v>6.4861000000000004</v>
      </c>
      <c r="O14">
        <v>0</v>
      </c>
      <c r="P14">
        <v>6.5</v>
      </c>
      <c r="Q14">
        <v>4.9736000000000002</v>
      </c>
      <c r="R14">
        <v>0</v>
      </c>
      <c r="S14">
        <v>5</v>
      </c>
      <c r="T14">
        <v>913.5847</v>
      </c>
      <c r="U14"/>
      <c r="V14"/>
      <c r="W14">
        <v>0</v>
      </c>
      <c r="X14">
        <v>0</v>
      </c>
      <c r="Y14">
        <v>12.2</v>
      </c>
      <c r="Z14">
        <v>849</v>
      </c>
      <c r="AA14">
        <v>873</v>
      </c>
      <c r="AB14">
        <v>796</v>
      </c>
      <c r="AC14">
        <v>55</v>
      </c>
      <c r="AD14">
        <v>10.29</v>
      </c>
      <c r="AE14">
        <v>0.24</v>
      </c>
      <c r="AF14">
        <v>981</v>
      </c>
      <c r="AG14">
        <v>-5</v>
      </c>
      <c r="AH14">
        <v>15</v>
      </c>
      <c r="AI14">
        <v>18</v>
      </c>
      <c r="AJ14">
        <v>191</v>
      </c>
      <c r="AK14">
        <v>190</v>
      </c>
      <c r="AL14">
        <v>7.3</v>
      </c>
      <c r="AM14">
        <v>195</v>
      </c>
      <c r="AN14" t="s">
        <v>155</v>
      </c>
      <c r="AO14">
        <v>2</v>
      </c>
      <c r="AP14" s="39">
        <v>0.70612268518518517</v>
      </c>
      <c r="AQ14">
        <v>47.159050999999998</v>
      </c>
      <c r="AR14">
        <v>-88.489131</v>
      </c>
      <c r="AS14">
        <v>315</v>
      </c>
      <c r="AT14">
        <v>37.9</v>
      </c>
      <c r="AU14">
        <v>12</v>
      </c>
      <c r="AV14">
        <v>10</v>
      </c>
      <c r="AW14" t="s">
        <v>423</v>
      </c>
      <c r="AX14">
        <v>2.1</v>
      </c>
      <c r="AY14">
        <v>1.197802</v>
      </c>
      <c r="AZ14">
        <v>2.9186809999999999</v>
      </c>
      <c r="BA14">
        <v>14.048999999999999</v>
      </c>
      <c r="BB14">
        <v>13.1</v>
      </c>
      <c r="BC14">
        <v>0.93</v>
      </c>
      <c r="BD14">
        <v>15.631</v>
      </c>
      <c r="BE14">
        <v>2645.0659999999998</v>
      </c>
      <c r="BF14">
        <v>235.21799999999999</v>
      </c>
      <c r="BG14">
        <v>0.14799999999999999</v>
      </c>
      <c r="BH14">
        <v>0</v>
      </c>
      <c r="BI14">
        <v>0.14799999999999999</v>
      </c>
      <c r="BJ14">
        <v>0.114</v>
      </c>
      <c r="BK14">
        <v>0</v>
      </c>
      <c r="BL14">
        <v>0.114</v>
      </c>
      <c r="BM14">
        <v>6.5853000000000002</v>
      </c>
      <c r="BN14"/>
      <c r="BO14"/>
      <c r="BP14"/>
      <c r="BQ14">
        <v>0</v>
      </c>
      <c r="BR14">
        <v>0.61916300000000002</v>
      </c>
      <c r="BS14">
        <v>0.28820699999999999</v>
      </c>
      <c r="BT14">
        <v>1.0793000000000001E-2</v>
      </c>
      <c r="BU14">
        <v>14.904801000000001</v>
      </c>
      <c r="BV14">
        <v>5.7929607000000001</v>
      </c>
      <c r="BW14" s="4">
        <f t="shared" si="14"/>
        <v>3.9378484242000003</v>
      </c>
      <c r="BY14" s="4">
        <f t="shared" si="10"/>
        <v>30017.572450324769</v>
      </c>
      <c r="BZ14" s="4">
        <f t="shared" si="11"/>
        <v>2669.375114503945</v>
      </c>
      <c r="CA14" s="4">
        <f t="shared" si="12"/>
        <v>1.2937307648796001</v>
      </c>
      <c r="CB14" s="4">
        <f t="shared" si="13"/>
        <v>74.733378999663429</v>
      </c>
    </row>
    <row r="15" spans="1:87" x14ac:dyDescent="0.25">
      <c r="A15" s="37">
        <v>41704</v>
      </c>
      <c r="B15" s="38">
        <v>3.9555555555555559E-2</v>
      </c>
      <c r="C15">
        <v>14.013</v>
      </c>
      <c r="D15">
        <v>1.909</v>
      </c>
      <c r="E15">
        <v>19089.604520000001</v>
      </c>
      <c r="F15">
        <v>9.8000000000000007</v>
      </c>
      <c r="G15">
        <v>-5.0999999999999996</v>
      </c>
      <c r="H15">
        <v>1011.3</v>
      </c>
      <c r="I15"/>
      <c r="J15">
        <v>0</v>
      </c>
      <c r="K15">
        <v>0.86529999999999996</v>
      </c>
      <c r="L15">
        <v>12.1256</v>
      </c>
      <c r="M15">
        <v>1.6517999999999999</v>
      </c>
      <c r="N15">
        <v>8.4610000000000003</v>
      </c>
      <c r="O15">
        <v>0</v>
      </c>
      <c r="P15">
        <v>8.5</v>
      </c>
      <c r="Q15">
        <v>6.4878999999999998</v>
      </c>
      <c r="R15">
        <v>0</v>
      </c>
      <c r="S15">
        <v>6.5</v>
      </c>
      <c r="T15">
        <v>1011.3153</v>
      </c>
      <c r="U15"/>
      <c r="V15"/>
      <c r="W15">
        <v>0</v>
      </c>
      <c r="X15">
        <v>0</v>
      </c>
      <c r="Y15">
        <v>12.3</v>
      </c>
      <c r="Z15">
        <v>849</v>
      </c>
      <c r="AA15">
        <v>874</v>
      </c>
      <c r="AB15">
        <v>796</v>
      </c>
      <c r="AC15">
        <v>55</v>
      </c>
      <c r="AD15">
        <v>10.29</v>
      </c>
      <c r="AE15">
        <v>0.24</v>
      </c>
      <c r="AF15">
        <v>981</v>
      </c>
      <c r="AG15">
        <v>-5</v>
      </c>
      <c r="AH15">
        <v>15</v>
      </c>
      <c r="AI15">
        <v>18</v>
      </c>
      <c r="AJ15">
        <v>191</v>
      </c>
      <c r="AK15">
        <v>190</v>
      </c>
      <c r="AL15">
        <v>7.5</v>
      </c>
      <c r="AM15">
        <v>195</v>
      </c>
      <c r="AN15" t="s">
        <v>155</v>
      </c>
      <c r="AO15">
        <v>2</v>
      </c>
      <c r="AP15" s="39">
        <v>0.70613425925925932</v>
      </c>
      <c r="AQ15">
        <v>47.158983999999997</v>
      </c>
      <c r="AR15">
        <v>-88.488906999999998</v>
      </c>
      <c r="AS15">
        <v>314.5</v>
      </c>
      <c r="AT15">
        <v>39.299999999999997</v>
      </c>
      <c r="AU15">
        <v>12</v>
      </c>
      <c r="AV15">
        <v>9</v>
      </c>
      <c r="AW15" t="s">
        <v>416</v>
      </c>
      <c r="AX15">
        <v>2.16046</v>
      </c>
      <c r="AY15">
        <v>1.1209210000000001</v>
      </c>
      <c r="AZ15">
        <v>2.9209209999999999</v>
      </c>
      <c r="BA15">
        <v>14.048999999999999</v>
      </c>
      <c r="BB15">
        <v>13.14</v>
      </c>
      <c r="BC15">
        <v>0.94</v>
      </c>
      <c r="BD15">
        <v>15.567</v>
      </c>
      <c r="BE15">
        <v>2651.297</v>
      </c>
      <c r="BF15">
        <v>229.87700000000001</v>
      </c>
      <c r="BG15">
        <v>0.19400000000000001</v>
      </c>
      <c r="BH15">
        <v>0</v>
      </c>
      <c r="BI15">
        <v>0.19400000000000001</v>
      </c>
      <c r="BJ15">
        <v>0.14899999999999999</v>
      </c>
      <c r="BK15">
        <v>0</v>
      </c>
      <c r="BL15">
        <v>0.14899999999999999</v>
      </c>
      <c r="BM15">
        <v>7.3064</v>
      </c>
      <c r="BN15"/>
      <c r="BO15"/>
      <c r="BP15"/>
      <c r="BQ15">
        <v>0</v>
      </c>
      <c r="BR15">
        <v>0.553624</v>
      </c>
      <c r="BS15">
        <v>0.288379</v>
      </c>
      <c r="BT15">
        <v>0.01</v>
      </c>
      <c r="BU15">
        <v>13.327114</v>
      </c>
      <c r="BV15">
        <v>5.7964178999999998</v>
      </c>
      <c r="BW15" s="4">
        <f t="shared" si="14"/>
        <v>3.5210235187999999</v>
      </c>
      <c r="BY15" s="4">
        <f t="shared" si="10"/>
        <v>26903.412191125677</v>
      </c>
      <c r="BZ15" s="4">
        <f t="shared" si="11"/>
        <v>2332.6227443622493</v>
      </c>
      <c r="CA15" s="4">
        <f t="shared" si="12"/>
        <v>1.5119424253403997</v>
      </c>
      <c r="CB15" s="4">
        <f t="shared" si="13"/>
        <v>74.139974070517425</v>
      </c>
    </row>
    <row r="16" spans="1:87" x14ac:dyDescent="0.25">
      <c r="A16" s="37">
        <v>41704</v>
      </c>
      <c r="B16" s="38">
        <v>3.9567129629629626E-2</v>
      </c>
      <c r="C16">
        <v>14.01</v>
      </c>
      <c r="D16">
        <v>2.0510000000000002</v>
      </c>
      <c r="E16">
        <v>20510.104920000002</v>
      </c>
      <c r="F16">
        <v>13.3</v>
      </c>
      <c r="G16">
        <v>-5.0999999999999996</v>
      </c>
      <c r="H16">
        <v>1078.2</v>
      </c>
      <c r="I16"/>
      <c r="J16">
        <v>0</v>
      </c>
      <c r="K16">
        <v>0.86399999999999999</v>
      </c>
      <c r="L16">
        <v>12.1045</v>
      </c>
      <c r="M16">
        <v>1.7721</v>
      </c>
      <c r="N16">
        <v>11.457100000000001</v>
      </c>
      <c r="O16">
        <v>0</v>
      </c>
      <c r="P16">
        <v>11.5</v>
      </c>
      <c r="Q16">
        <v>8.7852999999999994</v>
      </c>
      <c r="R16">
        <v>0</v>
      </c>
      <c r="S16">
        <v>8.8000000000000007</v>
      </c>
      <c r="T16">
        <v>1078.1867999999999</v>
      </c>
      <c r="U16"/>
      <c r="V16"/>
      <c r="W16">
        <v>0</v>
      </c>
      <c r="X16">
        <v>0</v>
      </c>
      <c r="Y16">
        <v>12.3</v>
      </c>
      <c r="Z16">
        <v>849</v>
      </c>
      <c r="AA16">
        <v>875</v>
      </c>
      <c r="AB16">
        <v>796</v>
      </c>
      <c r="AC16">
        <v>55</v>
      </c>
      <c r="AD16">
        <v>10.29</v>
      </c>
      <c r="AE16">
        <v>0.24</v>
      </c>
      <c r="AF16">
        <v>981</v>
      </c>
      <c r="AG16">
        <v>-5</v>
      </c>
      <c r="AH16">
        <v>15</v>
      </c>
      <c r="AI16">
        <v>18</v>
      </c>
      <c r="AJ16">
        <v>191</v>
      </c>
      <c r="AK16">
        <v>190</v>
      </c>
      <c r="AL16">
        <v>7.4</v>
      </c>
      <c r="AM16">
        <v>195</v>
      </c>
      <c r="AN16" t="s">
        <v>155</v>
      </c>
      <c r="AO16">
        <v>2</v>
      </c>
      <c r="AP16" s="39">
        <v>0.70614583333333336</v>
      </c>
      <c r="AQ16">
        <v>47.158915</v>
      </c>
      <c r="AR16">
        <v>-88.488688999999994</v>
      </c>
      <c r="AS16">
        <v>314.10000000000002</v>
      </c>
      <c r="AT16">
        <v>39.9</v>
      </c>
      <c r="AU16">
        <v>12</v>
      </c>
      <c r="AV16">
        <v>9</v>
      </c>
      <c r="AW16" t="s">
        <v>416</v>
      </c>
      <c r="AX16">
        <v>2.2000000000000002</v>
      </c>
      <c r="AY16">
        <v>1.2</v>
      </c>
      <c r="AZ16">
        <v>3</v>
      </c>
      <c r="BA16">
        <v>14.048999999999999</v>
      </c>
      <c r="BB16">
        <v>13.01</v>
      </c>
      <c r="BC16">
        <v>0.93</v>
      </c>
      <c r="BD16">
        <v>15.742000000000001</v>
      </c>
      <c r="BE16">
        <v>2626.5940000000001</v>
      </c>
      <c r="BF16">
        <v>244.73699999999999</v>
      </c>
      <c r="BG16">
        <v>0.26</v>
      </c>
      <c r="BH16">
        <v>0</v>
      </c>
      <c r="BI16">
        <v>0.26</v>
      </c>
      <c r="BJ16">
        <v>0.2</v>
      </c>
      <c r="BK16">
        <v>0</v>
      </c>
      <c r="BL16">
        <v>0.2</v>
      </c>
      <c r="BM16">
        <v>7.7304000000000004</v>
      </c>
      <c r="BN16"/>
      <c r="BO16"/>
      <c r="BP16"/>
      <c r="BQ16">
        <v>0</v>
      </c>
      <c r="BR16">
        <v>0.586866</v>
      </c>
      <c r="BS16">
        <v>0.28620699999999999</v>
      </c>
      <c r="BT16">
        <v>0.01</v>
      </c>
      <c r="BU16">
        <v>14.127331999999999</v>
      </c>
      <c r="BV16">
        <v>5.7527606999999996</v>
      </c>
      <c r="BW16" s="4">
        <f t="shared" si="14"/>
        <v>3.7324411143999998</v>
      </c>
      <c r="BY16" s="4">
        <f t="shared" si="10"/>
        <v>28253.091226732166</v>
      </c>
      <c r="BZ16" s="4">
        <f t="shared" si="11"/>
        <v>2632.5259204721974</v>
      </c>
      <c r="CA16" s="4">
        <f t="shared" si="12"/>
        <v>2.15131011696</v>
      </c>
      <c r="CB16" s="4">
        <f t="shared" si="13"/>
        <v>83.152438640737913</v>
      </c>
    </row>
    <row r="17" spans="1:80" x14ac:dyDescent="0.25">
      <c r="A17" s="37">
        <v>41704</v>
      </c>
      <c r="B17" s="38">
        <v>3.9578703703703706E-2</v>
      </c>
      <c r="C17">
        <v>14.101000000000001</v>
      </c>
      <c r="D17">
        <v>1.8003</v>
      </c>
      <c r="E17">
        <v>18003.4362</v>
      </c>
      <c r="F17">
        <v>18.399999999999999</v>
      </c>
      <c r="G17">
        <v>-5.8</v>
      </c>
      <c r="H17">
        <v>915.9</v>
      </c>
      <c r="I17"/>
      <c r="J17">
        <v>0</v>
      </c>
      <c r="K17">
        <v>0.86570000000000003</v>
      </c>
      <c r="L17">
        <v>12.207599999999999</v>
      </c>
      <c r="M17">
        <v>1.5586</v>
      </c>
      <c r="N17">
        <v>15.9572</v>
      </c>
      <c r="O17">
        <v>0</v>
      </c>
      <c r="P17">
        <v>16</v>
      </c>
      <c r="Q17">
        <v>12.236000000000001</v>
      </c>
      <c r="R17">
        <v>0</v>
      </c>
      <c r="S17">
        <v>12.2</v>
      </c>
      <c r="T17">
        <v>915.87239999999997</v>
      </c>
      <c r="U17"/>
      <c r="V17"/>
      <c r="W17">
        <v>0</v>
      </c>
      <c r="X17">
        <v>0</v>
      </c>
      <c r="Y17">
        <v>12.3</v>
      </c>
      <c r="Z17">
        <v>849</v>
      </c>
      <c r="AA17">
        <v>873</v>
      </c>
      <c r="AB17">
        <v>796</v>
      </c>
      <c r="AC17">
        <v>55</v>
      </c>
      <c r="AD17">
        <v>10.29</v>
      </c>
      <c r="AE17">
        <v>0.24</v>
      </c>
      <c r="AF17">
        <v>981</v>
      </c>
      <c r="AG17">
        <v>-5</v>
      </c>
      <c r="AH17">
        <v>15</v>
      </c>
      <c r="AI17">
        <v>18</v>
      </c>
      <c r="AJ17">
        <v>191</v>
      </c>
      <c r="AK17">
        <v>190</v>
      </c>
      <c r="AL17">
        <v>7.6</v>
      </c>
      <c r="AM17">
        <v>195</v>
      </c>
      <c r="AN17" t="s">
        <v>155</v>
      </c>
      <c r="AO17">
        <v>2</v>
      </c>
      <c r="AP17" s="39">
        <v>0.7061574074074074</v>
      </c>
      <c r="AQ17">
        <v>47.158884999999998</v>
      </c>
      <c r="AR17">
        <v>-88.488607000000002</v>
      </c>
      <c r="AS17">
        <v>314</v>
      </c>
      <c r="AT17">
        <v>39.9</v>
      </c>
      <c r="AU17">
        <v>12</v>
      </c>
      <c r="AV17">
        <v>9</v>
      </c>
      <c r="AW17" t="s">
        <v>416</v>
      </c>
      <c r="AX17">
        <v>2.2000000000000002</v>
      </c>
      <c r="AY17">
        <v>1.2</v>
      </c>
      <c r="AZ17">
        <v>3</v>
      </c>
      <c r="BA17">
        <v>14.048999999999999</v>
      </c>
      <c r="BB17">
        <v>13.18</v>
      </c>
      <c r="BC17">
        <v>0.94</v>
      </c>
      <c r="BD17">
        <v>15.509</v>
      </c>
      <c r="BE17">
        <v>2673.2379999999998</v>
      </c>
      <c r="BF17">
        <v>217.232</v>
      </c>
      <c r="BG17">
        <v>0.36599999999999999</v>
      </c>
      <c r="BH17">
        <v>0</v>
      </c>
      <c r="BI17">
        <v>0.36599999999999999</v>
      </c>
      <c r="BJ17">
        <v>0.28100000000000003</v>
      </c>
      <c r="BK17">
        <v>0</v>
      </c>
      <c r="BL17">
        <v>0.28100000000000003</v>
      </c>
      <c r="BM17">
        <v>6.6268000000000002</v>
      </c>
      <c r="BN17"/>
      <c r="BO17"/>
      <c r="BP17"/>
      <c r="BQ17">
        <v>0</v>
      </c>
      <c r="BR17">
        <v>0.60375199999999996</v>
      </c>
      <c r="BS17">
        <v>0.28658600000000001</v>
      </c>
      <c r="BT17">
        <v>9.7929999999999996E-3</v>
      </c>
      <c r="BU17">
        <v>14.533821</v>
      </c>
      <c r="BV17">
        <v>5.7603786000000001</v>
      </c>
      <c r="BW17" s="4">
        <f t="shared" si="14"/>
        <v>3.8398355081999997</v>
      </c>
      <c r="BY17" s="4">
        <f t="shared" si="10"/>
        <v>29582.188870237835</v>
      </c>
      <c r="BZ17" s="4">
        <f t="shared" si="11"/>
        <v>2403.9004580435808</v>
      </c>
      <c r="CA17" s="4">
        <f t="shared" si="12"/>
        <v>3.1095604179414003</v>
      </c>
      <c r="CB17" s="4">
        <f t="shared" si="13"/>
        <v>73.332508817131924</v>
      </c>
    </row>
    <row r="18" spans="1:80" x14ac:dyDescent="0.25">
      <c r="A18" s="37">
        <v>41704</v>
      </c>
      <c r="B18" s="38">
        <v>3.9590277777777773E-2</v>
      </c>
      <c r="C18">
        <v>14.275</v>
      </c>
      <c r="D18">
        <v>1.617</v>
      </c>
      <c r="E18">
        <v>16169.67742</v>
      </c>
      <c r="F18">
        <v>21</v>
      </c>
      <c r="G18">
        <v>-14.1</v>
      </c>
      <c r="H18">
        <v>540.6</v>
      </c>
      <c r="I18"/>
      <c r="J18">
        <v>0</v>
      </c>
      <c r="K18">
        <v>0.86639999999999995</v>
      </c>
      <c r="L18">
        <v>12.367100000000001</v>
      </c>
      <c r="M18">
        <v>1.4009</v>
      </c>
      <c r="N18">
        <v>18.215299999999999</v>
      </c>
      <c r="O18">
        <v>0</v>
      </c>
      <c r="P18">
        <v>18.2</v>
      </c>
      <c r="Q18">
        <v>13.967499999999999</v>
      </c>
      <c r="R18">
        <v>0</v>
      </c>
      <c r="S18">
        <v>14</v>
      </c>
      <c r="T18">
        <v>540.5693</v>
      </c>
      <c r="U18"/>
      <c r="V18"/>
      <c r="W18">
        <v>0</v>
      </c>
      <c r="X18">
        <v>0</v>
      </c>
      <c r="Y18">
        <v>12.2</v>
      </c>
      <c r="Z18">
        <v>849</v>
      </c>
      <c r="AA18">
        <v>872</v>
      </c>
      <c r="AB18">
        <v>796</v>
      </c>
      <c r="AC18">
        <v>55</v>
      </c>
      <c r="AD18">
        <v>10.29</v>
      </c>
      <c r="AE18">
        <v>0.24</v>
      </c>
      <c r="AF18">
        <v>981</v>
      </c>
      <c r="AG18">
        <v>-5</v>
      </c>
      <c r="AH18">
        <v>15</v>
      </c>
      <c r="AI18">
        <v>18</v>
      </c>
      <c r="AJ18">
        <v>191</v>
      </c>
      <c r="AK18">
        <v>190</v>
      </c>
      <c r="AL18">
        <v>7.6</v>
      </c>
      <c r="AM18">
        <v>195</v>
      </c>
      <c r="AN18" t="s">
        <v>155</v>
      </c>
      <c r="AO18">
        <v>2</v>
      </c>
      <c r="AP18" s="39">
        <v>0.7061574074074074</v>
      </c>
      <c r="AQ18">
        <v>47.158794</v>
      </c>
      <c r="AR18">
        <v>-88.488354999999999</v>
      </c>
      <c r="AS18">
        <v>313.60000000000002</v>
      </c>
      <c r="AT18">
        <v>39.9</v>
      </c>
      <c r="AU18">
        <v>12</v>
      </c>
      <c r="AV18">
        <v>9</v>
      </c>
      <c r="AW18" t="s">
        <v>416</v>
      </c>
      <c r="AX18">
        <v>2.2000000000000002</v>
      </c>
      <c r="AY18">
        <v>1.2</v>
      </c>
      <c r="AZ18">
        <v>3</v>
      </c>
      <c r="BA18">
        <v>14.048999999999999</v>
      </c>
      <c r="BB18">
        <v>13.24</v>
      </c>
      <c r="BC18">
        <v>0.94</v>
      </c>
      <c r="BD18">
        <v>15.423999999999999</v>
      </c>
      <c r="BE18">
        <v>2715.1979999999999</v>
      </c>
      <c r="BF18">
        <v>195.755</v>
      </c>
      <c r="BG18">
        <v>0.41899999999999998</v>
      </c>
      <c r="BH18">
        <v>0</v>
      </c>
      <c r="BI18">
        <v>0.41899999999999998</v>
      </c>
      <c r="BJ18">
        <v>0.32100000000000001</v>
      </c>
      <c r="BK18">
        <v>0</v>
      </c>
      <c r="BL18">
        <v>0.32100000000000001</v>
      </c>
      <c r="BM18">
        <v>3.9215</v>
      </c>
      <c r="BN18"/>
      <c r="BO18"/>
      <c r="BP18"/>
      <c r="BQ18">
        <v>0</v>
      </c>
      <c r="BR18">
        <v>0.53831799999999996</v>
      </c>
      <c r="BS18">
        <v>0.28499999999999998</v>
      </c>
      <c r="BT18">
        <v>9.4140000000000005E-3</v>
      </c>
      <c r="BU18">
        <v>12.958653</v>
      </c>
      <c r="BV18">
        <v>5.7285000000000004</v>
      </c>
      <c r="BW18" s="4">
        <f t="shared" si="14"/>
        <v>3.4236761225999999</v>
      </c>
      <c r="BY18" s="4">
        <f t="shared" si="10"/>
        <v>26790.094050495049</v>
      </c>
      <c r="BZ18" s="4">
        <f t="shared" si="11"/>
        <v>1931.4594592566207</v>
      </c>
      <c r="CA18" s="4">
        <f t="shared" si="12"/>
        <v>3.1672166045382002</v>
      </c>
      <c r="CB18" s="4">
        <f t="shared" si="13"/>
        <v>38.692336182855293</v>
      </c>
    </row>
    <row r="19" spans="1:80" x14ac:dyDescent="0.25">
      <c r="A19" s="37">
        <v>41704</v>
      </c>
      <c r="B19" s="38">
        <v>3.9601851851851853E-2</v>
      </c>
      <c r="C19">
        <v>14.25</v>
      </c>
      <c r="D19">
        <v>1.6132</v>
      </c>
      <c r="E19">
        <v>16132.25</v>
      </c>
      <c r="F19">
        <v>23.3</v>
      </c>
      <c r="G19">
        <v>-9.8000000000000007</v>
      </c>
      <c r="H19">
        <v>491.2</v>
      </c>
      <c r="I19"/>
      <c r="J19">
        <v>0</v>
      </c>
      <c r="K19">
        <v>0.86660000000000004</v>
      </c>
      <c r="L19">
        <v>12.3484</v>
      </c>
      <c r="M19">
        <v>1.3978999999999999</v>
      </c>
      <c r="N19">
        <v>20.221</v>
      </c>
      <c r="O19">
        <v>0</v>
      </c>
      <c r="P19">
        <v>20.2</v>
      </c>
      <c r="Q19">
        <v>15.5055</v>
      </c>
      <c r="R19">
        <v>0</v>
      </c>
      <c r="S19">
        <v>15.5</v>
      </c>
      <c r="T19">
        <v>491.2</v>
      </c>
      <c r="U19"/>
      <c r="V19"/>
      <c r="W19">
        <v>0</v>
      </c>
      <c r="X19">
        <v>0</v>
      </c>
      <c r="Y19">
        <v>12.2</v>
      </c>
      <c r="Z19">
        <v>849</v>
      </c>
      <c r="AA19">
        <v>873</v>
      </c>
      <c r="AB19">
        <v>796</v>
      </c>
      <c r="AC19">
        <v>55</v>
      </c>
      <c r="AD19">
        <v>10.29</v>
      </c>
      <c r="AE19">
        <v>0.24</v>
      </c>
      <c r="AF19">
        <v>981</v>
      </c>
      <c r="AG19">
        <v>-5</v>
      </c>
      <c r="AH19">
        <v>15</v>
      </c>
      <c r="AI19">
        <v>18</v>
      </c>
      <c r="AJ19">
        <v>191</v>
      </c>
      <c r="AK19">
        <v>190</v>
      </c>
      <c r="AL19">
        <v>7.4</v>
      </c>
      <c r="AM19">
        <v>195</v>
      </c>
      <c r="AN19" t="s">
        <v>155</v>
      </c>
      <c r="AO19">
        <v>2</v>
      </c>
      <c r="AP19" s="39">
        <v>0.70618055555555559</v>
      </c>
      <c r="AQ19">
        <v>47.158779000000003</v>
      </c>
      <c r="AR19">
        <v>-88.487994999999998</v>
      </c>
      <c r="AS19">
        <v>313.10000000000002</v>
      </c>
      <c r="AT19">
        <v>41.4</v>
      </c>
      <c r="AU19">
        <v>12</v>
      </c>
      <c r="AV19">
        <v>9</v>
      </c>
      <c r="AW19" t="s">
        <v>416</v>
      </c>
      <c r="AX19">
        <v>1.6555</v>
      </c>
      <c r="AY19">
        <v>1.2605</v>
      </c>
      <c r="AZ19">
        <v>2.5764999999999998</v>
      </c>
      <c r="BA19">
        <v>14.048999999999999</v>
      </c>
      <c r="BB19">
        <v>13.27</v>
      </c>
      <c r="BC19">
        <v>0.94</v>
      </c>
      <c r="BD19">
        <v>15.398999999999999</v>
      </c>
      <c r="BE19">
        <v>2716.33</v>
      </c>
      <c r="BF19">
        <v>195.72200000000001</v>
      </c>
      <c r="BG19">
        <v>0.46600000000000003</v>
      </c>
      <c r="BH19">
        <v>0</v>
      </c>
      <c r="BI19">
        <v>0.46600000000000003</v>
      </c>
      <c r="BJ19">
        <v>0.35699999999999998</v>
      </c>
      <c r="BK19">
        <v>0</v>
      </c>
      <c r="BL19">
        <v>0.35699999999999998</v>
      </c>
      <c r="BM19">
        <v>3.5701999999999998</v>
      </c>
      <c r="BN19"/>
      <c r="BO19"/>
      <c r="BP19"/>
      <c r="BQ19">
        <v>0</v>
      </c>
      <c r="BR19">
        <v>0.46983399999999997</v>
      </c>
      <c r="BS19">
        <v>0.28520600000000002</v>
      </c>
      <c r="BT19">
        <v>1.1206000000000001E-2</v>
      </c>
      <c r="BU19">
        <v>11.310074999999999</v>
      </c>
      <c r="BV19">
        <v>5.7326405999999999</v>
      </c>
      <c r="BW19" s="4">
        <f t="shared" si="14"/>
        <v>2.988121815</v>
      </c>
      <c r="BY19" s="4">
        <f t="shared" si="10"/>
        <v>23391.651633244644</v>
      </c>
      <c r="BZ19" s="4">
        <f t="shared" si="11"/>
        <v>1685.4582620528099</v>
      </c>
      <c r="CA19" s="4">
        <f t="shared" si="12"/>
        <v>3.0743023244849996</v>
      </c>
      <c r="CB19" s="4">
        <f t="shared" si="13"/>
        <v>30.744745543070998</v>
      </c>
    </row>
    <row r="20" spans="1:80" x14ac:dyDescent="0.25">
      <c r="A20" s="37">
        <v>41704</v>
      </c>
      <c r="B20" s="38">
        <v>3.9613425925925927E-2</v>
      </c>
      <c r="C20">
        <v>14.25</v>
      </c>
      <c r="D20">
        <v>1.6818</v>
      </c>
      <c r="E20">
        <v>16817.734710000001</v>
      </c>
      <c r="F20">
        <v>22.8</v>
      </c>
      <c r="G20">
        <v>-21.2</v>
      </c>
      <c r="H20">
        <v>473.7</v>
      </c>
      <c r="I20"/>
      <c r="J20">
        <v>0</v>
      </c>
      <c r="K20">
        <v>0.8659</v>
      </c>
      <c r="L20">
        <v>12.339</v>
      </c>
      <c r="M20">
        <v>1.4561999999999999</v>
      </c>
      <c r="N20">
        <v>19.7423</v>
      </c>
      <c r="O20">
        <v>0</v>
      </c>
      <c r="P20">
        <v>19.7</v>
      </c>
      <c r="Q20">
        <v>15.138500000000001</v>
      </c>
      <c r="R20">
        <v>0</v>
      </c>
      <c r="S20">
        <v>15.1</v>
      </c>
      <c r="T20">
        <v>473.74040000000002</v>
      </c>
      <c r="U20"/>
      <c r="V20"/>
      <c r="W20">
        <v>0</v>
      </c>
      <c r="X20">
        <v>0</v>
      </c>
      <c r="Y20">
        <v>12.3</v>
      </c>
      <c r="Z20">
        <v>847</v>
      </c>
      <c r="AA20">
        <v>872</v>
      </c>
      <c r="AB20">
        <v>794</v>
      </c>
      <c r="AC20">
        <v>55</v>
      </c>
      <c r="AD20">
        <v>10.29</v>
      </c>
      <c r="AE20">
        <v>0.24</v>
      </c>
      <c r="AF20">
        <v>981</v>
      </c>
      <c r="AG20">
        <v>-5</v>
      </c>
      <c r="AH20">
        <v>15</v>
      </c>
      <c r="AI20">
        <v>18</v>
      </c>
      <c r="AJ20">
        <v>190.8</v>
      </c>
      <c r="AK20">
        <v>190</v>
      </c>
      <c r="AL20">
        <v>7.2</v>
      </c>
      <c r="AM20">
        <v>195</v>
      </c>
      <c r="AN20" t="s">
        <v>155</v>
      </c>
      <c r="AO20">
        <v>2</v>
      </c>
      <c r="AP20" s="39">
        <v>0.70619212962962974</v>
      </c>
      <c r="AQ20">
        <v>47.158808999999998</v>
      </c>
      <c r="AR20">
        <v>-88.487699000000006</v>
      </c>
      <c r="AS20">
        <v>312.8</v>
      </c>
      <c r="AT20">
        <v>44.9</v>
      </c>
      <c r="AU20">
        <v>12</v>
      </c>
      <c r="AV20">
        <v>9</v>
      </c>
      <c r="AW20" t="s">
        <v>416</v>
      </c>
      <c r="AX20">
        <v>1.3</v>
      </c>
      <c r="AY20">
        <v>1.3</v>
      </c>
      <c r="AZ20">
        <v>2.2999999999999998</v>
      </c>
      <c r="BA20">
        <v>14.048999999999999</v>
      </c>
      <c r="BB20">
        <v>13.21</v>
      </c>
      <c r="BC20">
        <v>0.94</v>
      </c>
      <c r="BD20">
        <v>15.488</v>
      </c>
      <c r="BE20">
        <v>2704.989</v>
      </c>
      <c r="BF20">
        <v>203.18700000000001</v>
      </c>
      <c r="BG20">
        <v>0.45300000000000001</v>
      </c>
      <c r="BH20">
        <v>0</v>
      </c>
      <c r="BI20">
        <v>0.45300000000000001</v>
      </c>
      <c r="BJ20">
        <v>0.34799999999999998</v>
      </c>
      <c r="BK20">
        <v>0</v>
      </c>
      <c r="BL20">
        <v>0.34799999999999998</v>
      </c>
      <c r="BM20">
        <v>3.4316</v>
      </c>
      <c r="BN20"/>
      <c r="BO20"/>
      <c r="BP20"/>
      <c r="BQ20">
        <v>0</v>
      </c>
      <c r="BR20">
        <v>0.40499099999999999</v>
      </c>
      <c r="BS20">
        <v>0.28599999999999998</v>
      </c>
      <c r="BT20">
        <v>1.2207000000000001E-2</v>
      </c>
      <c r="BU20">
        <v>9.7491459999999996</v>
      </c>
      <c r="BV20">
        <v>5.7485999999999997</v>
      </c>
      <c r="BW20" s="4">
        <f t="shared" si="14"/>
        <v>2.5757243731999999</v>
      </c>
      <c r="BY20" s="4">
        <f t="shared" si="10"/>
        <v>20079.132709704591</v>
      </c>
      <c r="BZ20" s="4">
        <f t="shared" si="11"/>
        <v>1508.2570531291428</v>
      </c>
      <c r="CA20" s="4">
        <f t="shared" si="12"/>
        <v>2.5832039180111996</v>
      </c>
      <c r="CB20" s="4">
        <f t="shared" si="13"/>
        <v>25.472765991515036</v>
      </c>
    </row>
    <row r="21" spans="1:80" x14ac:dyDescent="0.25">
      <c r="A21" s="37">
        <v>41704</v>
      </c>
      <c r="B21" s="38">
        <v>3.9625E-2</v>
      </c>
      <c r="C21">
        <v>14.257</v>
      </c>
      <c r="D21">
        <v>1.5640000000000001</v>
      </c>
      <c r="E21">
        <v>15640.218800000001</v>
      </c>
      <c r="F21">
        <v>17.5</v>
      </c>
      <c r="G21">
        <v>-19.100000000000001</v>
      </c>
      <c r="H21">
        <v>404.4</v>
      </c>
      <c r="I21"/>
      <c r="J21">
        <v>0</v>
      </c>
      <c r="K21">
        <v>0.8669</v>
      </c>
      <c r="L21">
        <v>12.3589</v>
      </c>
      <c r="M21">
        <v>1.3557999999999999</v>
      </c>
      <c r="N21">
        <v>15.1625</v>
      </c>
      <c r="O21">
        <v>0</v>
      </c>
      <c r="P21">
        <v>15.2</v>
      </c>
      <c r="Q21">
        <v>11.6266</v>
      </c>
      <c r="R21">
        <v>0</v>
      </c>
      <c r="S21">
        <v>11.6</v>
      </c>
      <c r="T21">
        <v>404.35829999999999</v>
      </c>
      <c r="U21"/>
      <c r="V21"/>
      <c r="W21">
        <v>0</v>
      </c>
      <c r="X21">
        <v>0</v>
      </c>
      <c r="Y21">
        <v>12.2</v>
      </c>
      <c r="Z21">
        <v>848</v>
      </c>
      <c r="AA21">
        <v>872</v>
      </c>
      <c r="AB21">
        <v>794</v>
      </c>
      <c r="AC21">
        <v>55</v>
      </c>
      <c r="AD21">
        <v>10.29</v>
      </c>
      <c r="AE21">
        <v>0.24</v>
      </c>
      <c r="AF21">
        <v>981</v>
      </c>
      <c r="AG21">
        <v>-5</v>
      </c>
      <c r="AH21">
        <v>15</v>
      </c>
      <c r="AI21">
        <v>18</v>
      </c>
      <c r="AJ21">
        <v>190</v>
      </c>
      <c r="AK21">
        <v>190</v>
      </c>
      <c r="AL21">
        <v>7</v>
      </c>
      <c r="AM21">
        <v>195</v>
      </c>
      <c r="AN21" t="s">
        <v>155</v>
      </c>
      <c r="AO21">
        <v>2</v>
      </c>
      <c r="AP21" s="39">
        <v>0.70620370370370367</v>
      </c>
      <c r="AQ21">
        <v>47.158811</v>
      </c>
      <c r="AR21">
        <v>-88.487424000000004</v>
      </c>
      <c r="AS21">
        <v>312.7</v>
      </c>
      <c r="AT21">
        <v>46.6</v>
      </c>
      <c r="AU21">
        <v>12</v>
      </c>
      <c r="AV21">
        <v>9</v>
      </c>
      <c r="AW21" t="s">
        <v>416</v>
      </c>
      <c r="AX21">
        <v>1.179</v>
      </c>
      <c r="AY21">
        <v>1.3</v>
      </c>
      <c r="AZ21">
        <v>2.0579999999999998</v>
      </c>
      <c r="BA21">
        <v>14.048999999999999</v>
      </c>
      <c r="BB21">
        <v>13.32</v>
      </c>
      <c r="BC21">
        <v>0.95</v>
      </c>
      <c r="BD21">
        <v>15.356</v>
      </c>
      <c r="BE21">
        <v>2726.6329999999998</v>
      </c>
      <c r="BF21">
        <v>190.381</v>
      </c>
      <c r="BG21">
        <v>0.35</v>
      </c>
      <c r="BH21">
        <v>0</v>
      </c>
      <c r="BI21">
        <v>0.35</v>
      </c>
      <c r="BJ21">
        <v>0.26900000000000002</v>
      </c>
      <c r="BK21">
        <v>0</v>
      </c>
      <c r="BL21">
        <v>0.26900000000000002</v>
      </c>
      <c r="BM21">
        <v>2.9476</v>
      </c>
      <c r="BN21"/>
      <c r="BO21"/>
      <c r="BP21"/>
      <c r="BQ21">
        <v>0</v>
      </c>
      <c r="BR21">
        <v>0.342003</v>
      </c>
      <c r="BS21">
        <v>0.28662100000000001</v>
      </c>
      <c r="BT21">
        <v>1.2793000000000001E-2</v>
      </c>
      <c r="BU21">
        <v>8.2328670000000006</v>
      </c>
      <c r="BV21">
        <v>5.7610821000000003</v>
      </c>
      <c r="BW21" s="4">
        <f t="shared" si="14"/>
        <v>2.1751234614000001</v>
      </c>
      <c r="BY21" s="4">
        <f t="shared" si="10"/>
        <v>17091.912413161896</v>
      </c>
      <c r="BZ21" s="4">
        <f t="shared" si="11"/>
        <v>1193.4042378017778</v>
      </c>
      <c r="CA21" s="4">
        <f t="shared" si="12"/>
        <v>1.6862278271922</v>
      </c>
      <c r="CB21" s="4">
        <f t="shared" si="13"/>
        <v>18.477045142868878</v>
      </c>
    </row>
    <row r="22" spans="1:80" x14ac:dyDescent="0.25">
      <c r="A22" s="37">
        <v>41704</v>
      </c>
      <c r="B22" s="38">
        <v>3.9636574074074074E-2</v>
      </c>
      <c r="C22">
        <v>14.265000000000001</v>
      </c>
      <c r="D22">
        <v>1.1498999999999999</v>
      </c>
      <c r="E22">
        <v>11499.21394</v>
      </c>
      <c r="F22">
        <v>13</v>
      </c>
      <c r="G22">
        <v>-12.6</v>
      </c>
      <c r="H22">
        <v>288.89999999999998</v>
      </c>
      <c r="I22"/>
      <c r="J22">
        <v>0</v>
      </c>
      <c r="K22">
        <v>0.87050000000000005</v>
      </c>
      <c r="L22">
        <v>12.4184</v>
      </c>
      <c r="M22">
        <v>1.0011000000000001</v>
      </c>
      <c r="N22">
        <v>11.353400000000001</v>
      </c>
      <c r="O22">
        <v>0</v>
      </c>
      <c r="P22">
        <v>11.4</v>
      </c>
      <c r="Q22">
        <v>8.7058</v>
      </c>
      <c r="R22">
        <v>0</v>
      </c>
      <c r="S22">
        <v>8.6999999999999993</v>
      </c>
      <c r="T22">
        <v>288.9006</v>
      </c>
      <c r="U22"/>
      <c r="V22"/>
      <c r="W22">
        <v>0</v>
      </c>
      <c r="X22">
        <v>0</v>
      </c>
      <c r="Y22">
        <v>12.3</v>
      </c>
      <c r="Z22">
        <v>847</v>
      </c>
      <c r="AA22">
        <v>871</v>
      </c>
      <c r="AB22">
        <v>793</v>
      </c>
      <c r="AC22">
        <v>55</v>
      </c>
      <c r="AD22">
        <v>10.29</v>
      </c>
      <c r="AE22">
        <v>0.24</v>
      </c>
      <c r="AF22">
        <v>981</v>
      </c>
      <c r="AG22">
        <v>-5</v>
      </c>
      <c r="AH22">
        <v>15</v>
      </c>
      <c r="AI22">
        <v>18</v>
      </c>
      <c r="AJ22">
        <v>190</v>
      </c>
      <c r="AK22">
        <v>190</v>
      </c>
      <c r="AL22">
        <v>7</v>
      </c>
      <c r="AM22">
        <v>195</v>
      </c>
      <c r="AN22" t="s">
        <v>155</v>
      </c>
      <c r="AO22">
        <v>2</v>
      </c>
      <c r="AP22" s="39">
        <v>0.70621527777777782</v>
      </c>
      <c r="AQ22">
        <v>47.158811</v>
      </c>
      <c r="AR22">
        <v>-88.487149000000002</v>
      </c>
      <c r="AS22">
        <v>312.60000000000002</v>
      </c>
      <c r="AT22">
        <v>46.5</v>
      </c>
      <c r="AU22">
        <v>12</v>
      </c>
      <c r="AV22">
        <v>9</v>
      </c>
      <c r="AW22" t="s">
        <v>416</v>
      </c>
      <c r="AX22">
        <v>1.2210000000000001</v>
      </c>
      <c r="AY22">
        <v>1.1185</v>
      </c>
      <c r="AZ22">
        <v>1.9604999999999999</v>
      </c>
      <c r="BA22">
        <v>14.048999999999999</v>
      </c>
      <c r="BB22">
        <v>13.71</v>
      </c>
      <c r="BC22">
        <v>0.98</v>
      </c>
      <c r="BD22">
        <v>14.871</v>
      </c>
      <c r="BE22">
        <v>2802.462</v>
      </c>
      <c r="BF22">
        <v>143.78399999999999</v>
      </c>
      <c r="BG22">
        <v>0.26800000000000002</v>
      </c>
      <c r="BH22">
        <v>0</v>
      </c>
      <c r="BI22">
        <v>0.26800000000000002</v>
      </c>
      <c r="BJ22">
        <v>0.20599999999999999</v>
      </c>
      <c r="BK22">
        <v>0</v>
      </c>
      <c r="BL22">
        <v>0.20599999999999999</v>
      </c>
      <c r="BM22">
        <v>2.1541999999999999</v>
      </c>
      <c r="BN22"/>
      <c r="BO22"/>
      <c r="BP22"/>
      <c r="BQ22">
        <v>0</v>
      </c>
      <c r="BR22">
        <v>0.360653</v>
      </c>
      <c r="BS22">
        <v>0.28858600000000001</v>
      </c>
      <c r="BT22">
        <v>1.2E-2</v>
      </c>
      <c r="BU22">
        <v>8.6818200000000001</v>
      </c>
      <c r="BV22">
        <v>5.8005785999999997</v>
      </c>
      <c r="BW22" s="4">
        <f t="shared" si="14"/>
        <v>2.2937368440000001</v>
      </c>
      <c r="BY22" s="4">
        <f t="shared" si="10"/>
        <v>18525.220345935577</v>
      </c>
      <c r="BZ22" s="4">
        <f t="shared" si="11"/>
        <v>950.46080275843178</v>
      </c>
      <c r="CA22" s="4">
        <f t="shared" si="12"/>
        <v>1.3617295760879999</v>
      </c>
      <c r="CB22" s="4">
        <f t="shared" si="13"/>
        <v>14.2399895767416</v>
      </c>
    </row>
    <row r="23" spans="1:80" x14ac:dyDescent="0.25">
      <c r="A23" s="37">
        <v>41704</v>
      </c>
      <c r="B23" s="38">
        <v>3.9648148148148148E-2</v>
      </c>
      <c r="C23">
        <v>14.433999999999999</v>
      </c>
      <c r="D23">
        <v>0.63329999999999997</v>
      </c>
      <c r="E23">
        <v>6333.2634230000003</v>
      </c>
      <c r="F23">
        <v>12.3</v>
      </c>
      <c r="G23">
        <v>0.3</v>
      </c>
      <c r="H23">
        <v>23.2</v>
      </c>
      <c r="I23"/>
      <c r="J23">
        <v>0</v>
      </c>
      <c r="K23">
        <v>0.874</v>
      </c>
      <c r="L23">
        <v>12.615</v>
      </c>
      <c r="M23">
        <v>0.55349999999999999</v>
      </c>
      <c r="N23">
        <v>10.7355</v>
      </c>
      <c r="O23">
        <v>0.29649999999999999</v>
      </c>
      <c r="P23">
        <v>11</v>
      </c>
      <c r="Q23">
        <v>8.2319999999999993</v>
      </c>
      <c r="R23">
        <v>0.22739999999999999</v>
      </c>
      <c r="S23">
        <v>8.5</v>
      </c>
      <c r="T23">
        <v>23.164899999999999</v>
      </c>
      <c r="U23"/>
      <c r="V23"/>
      <c r="W23">
        <v>0</v>
      </c>
      <c r="X23">
        <v>0</v>
      </c>
      <c r="Y23">
        <v>12.2</v>
      </c>
      <c r="Z23">
        <v>847</v>
      </c>
      <c r="AA23">
        <v>872</v>
      </c>
      <c r="AB23">
        <v>795</v>
      </c>
      <c r="AC23">
        <v>55</v>
      </c>
      <c r="AD23">
        <v>10.29</v>
      </c>
      <c r="AE23">
        <v>0.24</v>
      </c>
      <c r="AF23">
        <v>981</v>
      </c>
      <c r="AG23">
        <v>-5</v>
      </c>
      <c r="AH23">
        <v>15</v>
      </c>
      <c r="AI23">
        <v>18</v>
      </c>
      <c r="AJ23">
        <v>190</v>
      </c>
      <c r="AK23">
        <v>190</v>
      </c>
      <c r="AL23">
        <v>6.8</v>
      </c>
      <c r="AM23">
        <v>195</v>
      </c>
      <c r="AN23" t="s">
        <v>155</v>
      </c>
      <c r="AO23">
        <v>2</v>
      </c>
      <c r="AP23" s="39">
        <v>0.70622685185185186</v>
      </c>
      <c r="AQ23">
        <v>47.158808999999998</v>
      </c>
      <c r="AR23">
        <v>-88.486874999999998</v>
      </c>
      <c r="AS23">
        <v>312.39999999999998</v>
      </c>
      <c r="AT23">
        <v>46</v>
      </c>
      <c r="AU23">
        <v>12</v>
      </c>
      <c r="AV23">
        <v>9</v>
      </c>
      <c r="AW23" t="s">
        <v>416</v>
      </c>
      <c r="AX23">
        <v>1.179</v>
      </c>
      <c r="AY23">
        <v>1</v>
      </c>
      <c r="AZ23">
        <v>1.879</v>
      </c>
      <c r="BA23">
        <v>14.048999999999999</v>
      </c>
      <c r="BB23">
        <v>14.1</v>
      </c>
      <c r="BC23">
        <v>1</v>
      </c>
      <c r="BD23">
        <v>14.420999999999999</v>
      </c>
      <c r="BE23">
        <v>2907.018</v>
      </c>
      <c r="BF23">
        <v>81.182000000000002</v>
      </c>
      <c r="BG23">
        <v>0.25900000000000001</v>
      </c>
      <c r="BH23">
        <v>7.0000000000000001E-3</v>
      </c>
      <c r="BI23">
        <v>0.26600000000000001</v>
      </c>
      <c r="BJ23">
        <v>0.19900000000000001</v>
      </c>
      <c r="BK23">
        <v>5.0000000000000001E-3</v>
      </c>
      <c r="BL23">
        <v>0.20399999999999999</v>
      </c>
      <c r="BM23">
        <v>0.1764</v>
      </c>
      <c r="BN23"/>
      <c r="BO23"/>
      <c r="BP23"/>
      <c r="BQ23">
        <v>0</v>
      </c>
      <c r="BR23">
        <v>0.33075199999999999</v>
      </c>
      <c r="BS23">
        <v>0.287414</v>
      </c>
      <c r="BT23">
        <v>1.2207000000000001E-2</v>
      </c>
      <c r="BU23">
        <v>7.9620280000000001</v>
      </c>
      <c r="BV23">
        <v>5.7770213999999998</v>
      </c>
      <c r="BW23" s="4">
        <f t="shared" si="14"/>
        <v>2.1035677975999998</v>
      </c>
      <c r="BY23" s="4">
        <f t="shared" si="10"/>
        <v>17623.180683700546</v>
      </c>
      <c r="BZ23" s="4">
        <f t="shared" si="11"/>
        <v>492.14867409289445</v>
      </c>
      <c r="CA23" s="4">
        <f t="shared" si="12"/>
        <v>1.2063953357207999</v>
      </c>
      <c r="CB23" s="4">
        <f t="shared" si="13"/>
        <v>1.0693876242268801</v>
      </c>
    </row>
    <row r="24" spans="1:80" x14ac:dyDescent="0.25">
      <c r="A24" s="37">
        <v>41704</v>
      </c>
      <c r="B24" s="38">
        <v>3.9659722222222221E-2</v>
      </c>
      <c r="C24">
        <v>14.798</v>
      </c>
      <c r="D24">
        <v>0.29870000000000002</v>
      </c>
      <c r="E24">
        <v>2987.3823779999998</v>
      </c>
      <c r="F24">
        <v>9.1999999999999993</v>
      </c>
      <c r="G24">
        <v>-3.4</v>
      </c>
      <c r="H24">
        <v>0</v>
      </c>
      <c r="I24"/>
      <c r="J24">
        <v>0</v>
      </c>
      <c r="K24">
        <v>0.87409999999999999</v>
      </c>
      <c r="L24">
        <v>12.9351</v>
      </c>
      <c r="M24">
        <v>0.2611</v>
      </c>
      <c r="N24">
        <v>8.0637000000000008</v>
      </c>
      <c r="O24">
        <v>0</v>
      </c>
      <c r="P24">
        <v>8.1</v>
      </c>
      <c r="Q24">
        <v>6.1832000000000003</v>
      </c>
      <c r="R24">
        <v>0</v>
      </c>
      <c r="S24">
        <v>6.2</v>
      </c>
      <c r="T24">
        <v>0</v>
      </c>
      <c r="U24"/>
      <c r="V24"/>
      <c r="W24">
        <v>0</v>
      </c>
      <c r="X24">
        <v>0</v>
      </c>
      <c r="Y24">
        <v>12.2</v>
      </c>
      <c r="Z24">
        <v>849</v>
      </c>
      <c r="AA24">
        <v>872</v>
      </c>
      <c r="AB24">
        <v>796</v>
      </c>
      <c r="AC24">
        <v>55</v>
      </c>
      <c r="AD24">
        <v>10.29</v>
      </c>
      <c r="AE24">
        <v>0.24</v>
      </c>
      <c r="AF24">
        <v>981</v>
      </c>
      <c r="AG24">
        <v>-5</v>
      </c>
      <c r="AH24">
        <v>15</v>
      </c>
      <c r="AI24">
        <v>18</v>
      </c>
      <c r="AJ24">
        <v>190</v>
      </c>
      <c r="AK24">
        <v>190</v>
      </c>
      <c r="AL24">
        <v>6.8</v>
      </c>
      <c r="AM24">
        <v>195</v>
      </c>
      <c r="AN24" t="s">
        <v>155</v>
      </c>
      <c r="AO24">
        <v>2</v>
      </c>
      <c r="AP24" s="39">
        <v>0.70623842592592589</v>
      </c>
      <c r="AQ24">
        <v>47.158805000000001</v>
      </c>
      <c r="AR24">
        <v>-88.486605999999995</v>
      </c>
      <c r="AS24">
        <v>312.3</v>
      </c>
      <c r="AT24">
        <v>45.7</v>
      </c>
      <c r="AU24">
        <v>12</v>
      </c>
      <c r="AV24">
        <v>10</v>
      </c>
      <c r="AW24" t="s">
        <v>423</v>
      </c>
      <c r="AX24">
        <v>1.1000000000000001</v>
      </c>
      <c r="AY24">
        <v>1</v>
      </c>
      <c r="AZ24">
        <v>1.8</v>
      </c>
      <c r="BA24">
        <v>14.048999999999999</v>
      </c>
      <c r="BB24">
        <v>14.11</v>
      </c>
      <c r="BC24">
        <v>1</v>
      </c>
      <c r="BD24">
        <v>14.401</v>
      </c>
      <c r="BE24">
        <v>2975.0369999999998</v>
      </c>
      <c r="BF24">
        <v>38.225999999999999</v>
      </c>
      <c r="BG24">
        <v>0.19400000000000001</v>
      </c>
      <c r="BH24">
        <v>0</v>
      </c>
      <c r="BI24">
        <v>0.19400000000000001</v>
      </c>
      <c r="BJ24">
        <v>0.14899999999999999</v>
      </c>
      <c r="BK24">
        <v>0</v>
      </c>
      <c r="BL24">
        <v>0.14899999999999999</v>
      </c>
      <c r="BM24">
        <v>0</v>
      </c>
      <c r="BN24"/>
      <c r="BO24"/>
      <c r="BP24"/>
      <c r="BQ24">
        <v>0</v>
      </c>
      <c r="BR24">
        <v>0.271513</v>
      </c>
      <c r="BS24">
        <v>0.288379</v>
      </c>
      <c r="BT24">
        <v>1.2999999999999999E-2</v>
      </c>
      <c r="BU24">
        <v>6.5359970000000001</v>
      </c>
      <c r="BV24">
        <v>5.7964178999999998</v>
      </c>
      <c r="BW24" s="4">
        <f t="shared" si="14"/>
        <v>1.7268104073999999</v>
      </c>
      <c r="BY24" s="4">
        <f t="shared" si="10"/>
        <v>14805.295775305281</v>
      </c>
      <c r="BZ24" s="4">
        <f t="shared" si="11"/>
        <v>190.23199923457079</v>
      </c>
      <c r="CA24" s="4">
        <f t="shared" si="12"/>
        <v>0.74149970925419995</v>
      </c>
      <c r="CB24" s="4">
        <f t="shared" si="13"/>
        <v>0</v>
      </c>
    </row>
    <row r="25" spans="1:80" x14ac:dyDescent="0.25">
      <c r="A25" s="37">
        <v>41704</v>
      </c>
      <c r="B25" s="38">
        <v>3.9671296296296295E-2</v>
      </c>
      <c r="C25">
        <v>15.02</v>
      </c>
      <c r="D25">
        <v>0.15840000000000001</v>
      </c>
      <c r="E25">
        <v>1584.2673110000001</v>
      </c>
      <c r="F25">
        <v>6.9</v>
      </c>
      <c r="G25">
        <v>-12</v>
      </c>
      <c r="H25">
        <v>-34.200000000000003</v>
      </c>
      <c r="I25"/>
      <c r="J25">
        <v>0</v>
      </c>
      <c r="K25">
        <v>0.87360000000000004</v>
      </c>
      <c r="L25">
        <v>13.122</v>
      </c>
      <c r="M25">
        <v>0.1384</v>
      </c>
      <c r="N25">
        <v>6.0418000000000003</v>
      </c>
      <c r="O25">
        <v>0</v>
      </c>
      <c r="P25">
        <v>6</v>
      </c>
      <c r="Q25">
        <v>4.6329000000000002</v>
      </c>
      <c r="R25">
        <v>0</v>
      </c>
      <c r="S25">
        <v>4.5999999999999996</v>
      </c>
      <c r="T25">
        <v>0</v>
      </c>
      <c r="U25"/>
      <c r="V25"/>
      <c r="W25">
        <v>0</v>
      </c>
      <c r="X25">
        <v>0</v>
      </c>
      <c r="Y25">
        <v>12.3</v>
      </c>
      <c r="Z25">
        <v>847</v>
      </c>
      <c r="AA25">
        <v>872</v>
      </c>
      <c r="AB25">
        <v>795</v>
      </c>
      <c r="AC25">
        <v>55</v>
      </c>
      <c r="AD25">
        <v>10.29</v>
      </c>
      <c r="AE25">
        <v>0.24</v>
      </c>
      <c r="AF25">
        <v>981</v>
      </c>
      <c r="AG25">
        <v>-5</v>
      </c>
      <c r="AH25">
        <v>15</v>
      </c>
      <c r="AI25">
        <v>18</v>
      </c>
      <c r="AJ25">
        <v>190</v>
      </c>
      <c r="AK25">
        <v>190</v>
      </c>
      <c r="AL25">
        <v>6.7</v>
      </c>
      <c r="AM25">
        <v>195</v>
      </c>
      <c r="AN25" t="s">
        <v>155</v>
      </c>
      <c r="AO25">
        <v>2</v>
      </c>
      <c r="AP25" s="39">
        <v>0.70624999999999993</v>
      </c>
      <c r="AQ25">
        <v>47.158772999999997</v>
      </c>
      <c r="AR25">
        <v>-88.486355000000003</v>
      </c>
      <c r="AS25">
        <v>312.10000000000002</v>
      </c>
      <c r="AT25">
        <v>44.8</v>
      </c>
      <c r="AU25">
        <v>12</v>
      </c>
      <c r="AV25">
        <v>9</v>
      </c>
      <c r="AW25" t="s">
        <v>431</v>
      </c>
      <c r="AX25">
        <v>1.2210000000000001</v>
      </c>
      <c r="AY25">
        <v>1</v>
      </c>
      <c r="AZ25">
        <v>1.8605</v>
      </c>
      <c r="BA25">
        <v>14.048999999999999</v>
      </c>
      <c r="BB25">
        <v>14.06</v>
      </c>
      <c r="BC25">
        <v>1</v>
      </c>
      <c r="BD25">
        <v>14.464</v>
      </c>
      <c r="BE25">
        <v>3003.38</v>
      </c>
      <c r="BF25">
        <v>20.163</v>
      </c>
      <c r="BG25">
        <v>0.14499999999999999</v>
      </c>
      <c r="BH25">
        <v>0</v>
      </c>
      <c r="BI25">
        <v>0.14499999999999999</v>
      </c>
      <c r="BJ25">
        <v>0.111</v>
      </c>
      <c r="BK25">
        <v>0</v>
      </c>
      <c r="BL25">
        <v>0.111</v>
      </c>
      <c r="BM25">
        <v>0</v>
      </c>
      <c r="BN25"/>
      <c r="BO25"/>
      <c r="BP25"/>
      <c r="BQ25">
        <v>0</v>
      </c>
      <c r="BR25">
        <v>0.23879300000000001</v>
      </c>
      <c r="BS25">
        <v>0.28620699999999999</v>
      </c>
      <c r="BT25">
        <v>1.3207E-2</v>
      </c>
      <c r="BU25">
        <v>5.7483449999999996</v>
      </c>
      <c r="BV25">
        <v>5.7527606999999996</v>
      </c>
      <c r="BW25" s="4">
        <f t="shared" si="14"/>
        <v>1.5187127489999999</v>
      </c>
      <c r="BY25" s="4">
        <f t="shared" si="10"/>
        <v>13145.163198804539</v>
      </c>
      <c r="BZ25" s="4">
        <f t="shared" si="11"/>
        <v>88.249214410928985</v>
      </c>
      <c r="CA25" s="4">
        <f t="shared" si="12"/>
        <v>0.485823677013</v>
      </c>
      <c r="CB25" s="4">
        <f t="shared" si="13"/>
        <v>0</v>
      </c>
    </row>
    <row r="26" spans="1:80" x14ac:dyDescent="0.25">
      <c r="A26" s="37">
        <v>41704</v>
      </c>
      <c r="B26" s="38">
        <v>3.9682870370370368E-2</v>
      </c>
      <c r="C26">
        <v>15.02</v>
      </c>
      <c r="D26">
        <v>0.10589999999999999</v>
      </c>
      <c r="E26">
        <v>1058.779221</v>
      </c>
      <c r="F26">
        <v>7.1</v>
      </c>
      <c r="G26">
        <v>-1</v>
      </c>
      <c r="H26">
        <v>-41</v>
      </c>
      <c r="I26"/>
      <c r="J26">
        <v>0</v>
      </c>
      <c r="K26">
        <v>0.87419999999999998</v>
      </c>
      <c r="L26">
        <v>13.129799999999999</v>
      </c>
      <c r="M26">
        <v>9.2600000000000002E-2</v>
      </c>
      <c r="N26">
        <v>6.2065000000000001</v>
      </c>
      <c r="O26">
        <v>0</v>
      </c>
      <c r="P26">
        <v>6.2</v>
      </c>
      <c r="Q26">
        <v>4.7591000000000001</v>
      </c>
      <c r="R26">
        <v>0</v>
      </c>
      <c r="S26">
        <v>4.8</v>
      </c>
      <c r="T26">
        <v>0</v>
      </c>
      <c r="U26"/>
      <c r="V26"/>
      <c r="W26">
        <v>0</v>
      </c>
      <c r="X26">
        <v>0</v>
      </c>
      <c r="Y26">
        <v>12.2</v>
      </c>
      <c r="Z26">
        <v>848</v>
      </c>
      <c r="AA26">
        <v>872</v>
      </c>
      <c r="AB26">
        <v>796</v>
      </c>
      <c r="AC26">
        <v>55</v>
      </c>
      <c r="AD26">
        <v>10.29</v>
      </c>
      <c r="AE26">
        <v>0.24</v>
      </c>
      <c r="AF26">
        <v>981</v>
      </c>
      <c r="AG26">
        <v>-5</v>
      </c>
      <c r="AH26">
        <v>15</v>
      </c>
      <c r="AI26">
        <v>18</v>
      </c>
      <c r="AJ26">
        <v>190</v>
      </c>
      <c r="AK26">
        <v>190</v>
      </c>
      <c r="AL26">
        <v>6.9</v>
      </c>
      <c r="AM26">
        <v>195</v>
      </c>
      <c r="AN26" t="s">
        <v>155</v>
      </c>
      <c r="AO26">
        <v>2</v>
      </c>
      <c r="AP26" s="39">
        <v>0.70626157407407408</v>
      </c>
      <c r="AQ26">
        <v>47.158740999999999</v>
      </c>
      <c r="AR26">
        <v>-88.486103</v>
      </c>
      <c r="AS26">
        <v>311.89999999999998</v>
      </c>
      <c r="AT26">
        <v>44.2</v>
      </c>
      <c r="AU26">
        <v>12</v>
      </c>
      <c r="AV26">
        <v>10</v>
      </c>
      <c r="AW26" t="s">
        <v>424</v>
      </c>
      <c r="AX26">
        <v>1.3</v>
      </c>
      <c r="AY26">
        <v>1</v>
      </c>
      <c r="AZ26">
        <v>1.9</v>
      </c>
      <c r="BA26">
        <v>14.048999999999999</v>
      </c>
      <c r="BB26">
        <v>14.11</v>
      </c>
      <c r="BC26">
        <v>1</v>
      </c>
      <c r="BD26">
        <v>14.396000000000001</v>
      </c>
      <c r="BE26">
        <v>3013.8420000000001</v>
      </c>
      <c r="BF26">
        <v>13.522</v>
      </c>
      <c r="BG26">
        <v>0.14899999999999999</v>
      </c>
      <c r="BH26">
        <v>0</v>
      </c>
      <c r="BI26">
        <v>0.14899999999999999</v>
      </c>
      <c r="BJ26">
        <v>0.114</v>
      </c>
      <c r="BK26">
        <v>0</v>
      </c>
      <c r="BL26">
        <v>0.114</v>
      </c>
      <c r="BM26">
        <v>0</v>
      </c>
      <c r="BN26"/>
      <c r="BO26"/>
      <c r="BP26"/>
      <c r="BQ26">
        <v>0</v>
      </c>
      <c r="BR26">
        <v>0.23986299999999999</v>
      </c>
      <c r="BS26">
        <v>0.28699999999999998</v>
      </c>
      <c r="BT26">
        <v>1.3793E-2</v>
      </c>
      <c r="BU26">
        <v>5.7741020000000001</v>
      </c>
      <c r="BV26">
        <v>5.7686999999999999</v>
      </c>
      <c r="BW26" s="4">
        <f t="shared" si="14"/>
        <v>1.5255177484</v>
      </c>
      <c r="BY26" s="4">
        <f t="shared" si="10"/>
        <v>13250.058774679677</v>
      </c>
      <c r="BZ26" s="4">
        <f t="shared" si="11"/>
        <v>59.448137875581594</v>
      </c>
      <c r="CA26" s="4">
        <f t="shared" si="12"/>
        <v>0.50118974395920002</v>
      </c>
      <c r="CB26" s="4">
        <f t="shared" si="13"/>
        <v>0</v>
      </c>
    </row>
    <row r="27" spans="1:80" x14ac:dyDescent="0.25">
      <c r="A27" s="37">
        <v>41704</v>
      </c>
      <c r="B27" s="38">
        <v>3.9694444444444442E-2</v>
      </c>
      <c r="C27">
        <v>15.02</v>
      </c>
      <c r="D27">
        <v>8.14E-2</v>
      </c>
      <c r="E27">
        <v>813.95061699999997</v>
      </c>
      <c r="F27">
        <v>7.1</v>
      </c>
      <c r="G27">
        <v>-1</v>
      </c>
      <c r="H27">
        <v>-40.1</v>
      </c>
      <c r="I27"/>
      <c r="J27">
        <v>0</v>
      </c>
      <c r="K27">
        <v>0.87439999999999996</v>
      </c>
      <c r="L27">
        <v>13.133100000000001</v>
      </c>
      <c r="M27">
        <v>7.1199999999999999E-2</v>
      </c>
      <c r="N27">
        <v>6.2080000000000002</v>
      </c>
      <c r="O27">
        <v>0</v>
      </c>
      <c r="P27">
        <v>6.2</v>
      </c>
      <c r="Q27">
        <v>4.7603</v>
      </c>
      <c r="R27">
        <v>0</v>
      </c>
      <c r="S27">
        <v>4.8</v>
      </c>
      <c r="T27">
        <v>0</v>
      </c>
      <c r="U27"/>
      <c r="V27"/>
      <c r="W27">
        <v>0</v>
      </c>
      <c r="X27">
        <v>0</v>
      </c>
      <c r="Y27">
        <v>12.3</v>
      </c>
      <c r="Z27">
        <v>847</v>
      </c>
      <c r="AA27">
        <v>872</v>
      </c>
      <c r="AB27">
        <v>798</v>
      </c>
      <c r="AC27">
        <v>55</v>
      </c>
      <c r="AD27">
        <v>10.29</v>
      </c>
      <c r="AE27">
        <v>0.24</v>
      </c>
      <c r="AF27">
        <v>981</v>
      </c>
      <c r="AG27">
        <v>-5</v>
      </c>
      <c r="AH27">
        <v>15</v>
      </c>
      <c r="AI27">
        <v>18</v>
      </c>
      <c r="AJ27">
        <v>190</v>
      </c>
      <c r="AK27">
        <v>190</v>
      </c>
      <c r="AL27">
        <v>6.9</v>
      </c>
      <c r="AM27">
        <v>195</v>
      </c>
      <c r="AN27" t="s">
        <v>155</v>
      </c>
      <c r="AO27">
        <v>2</v>
      </c>
      <c r="AP27" s="39">
        <v>0.70627314814814823</v>
      </c>
      <c r="AQ27">
        <v>47.158676999999997</v>
      </c>
      <c r="AR27">
        <v>-88.485906999999997</v>
      </c>
      <c r="AS27">
        <v>312.10000000000002</v>
      </c>
      <c r="AT27">
        <v>41.4</v>
      </c>
      <c r="AU27">
        <v>12</v>
      </c>
      <c r="AV27">
        <v>10</v>
      </c>
      <c r="AW27" t="s">
        <v>424</v>
      </c>
      <c r="AX27">
        <v>1.3</v>
      </c>
      <c r="AY27">
        <v>1.121</v>
      </c>
      <c r="AZ27">
        <v>2.0209999999999999</v>
      </c>
      <c r="BA27">
        <v>14.048999999999999</v>
      </c>
      <c r="BB27">
        <v>14.14</v>
      </c>
      <c r="BC27">
        <v>1.01</v>
      </c>
      <c r="BD27">
        <v>14.368</v>
      </c>
      <c r="BE27">
        <v>3018.741</v>
      </c>
      <c r="BF27">
        <v>10.412000000000001</v>
      </c>
      <c r="BG27">
        <v>0.14899999999999999</v>
      </c>
      <c r="BH27">
        <v>0</v>
      </c>
      <c r="BI27">
        <v>0.14899999999999999</v>
      </c>
      <c r="BJ27">
        <v>0.115</v>
      </c>
      <c r="BK27">
        <v>0</v>
      </c>
      <c r="BL27">
        <v>0.115</v>
      </c>
      <c r="BM27">
        <v>0</v>
      </c>
      <c r="BN27"/>
      <c r="BO27"/>
      <c r="BP27"/>
      <c r="BQ27">
        <v>0</v>
      </c>
      <c r="BR27">
        <v>0.24099699999999999</v>
      </c>
      <c r="BS27">
        <v>0.28762100000000002</v>
      </c>
      <c r="BT27">
        <v>1.2999999999999999E-2</v>
      </c>
      <c r="BU27">
        <v>5.8014010000000003</v>
      </c>
      <c r="BV27">
        <v>5.7811820999999997</v>
      </c>
      <c r="BW27" s="4">
        <f t="shared" si="14"/>
        <v>1.5327301442000001</v>
      </c>
      <c r="BY27" s="4">
        <f t="shared" si="10"/>
        <v>13334.342660545757</v>
      </c>
      <c r="BZ27" s="4">
        <f t="shared" si="11"/>
        <v>45.991748143216803</v>
      </c>
      <c r="CA27" s="4">
        <f t="shared" si="12"/>
        <v>0.50797647296100001</v>
      </c>
      <c r="CB27" s="4">
        <f t="shared" si="13"/>
        <v>0</v>
      </c>
    </row>
    <row r="28" spans="1:80" x14ac:dyDescent="0.25">
      <c r="A28" s="37">
        <v>41704</v>
      </c>
      <c r="B28" s="38">
        <v>3.9706018518518522E-2</v>
      </c>
      <c r="C28">
        <v>15.025</v>
      </c>
      <c r="D28">
        <v>6.9000000000000006E-2</v>
      </c>
      <c r="E28">
        <v>690.49382700000001</v>
      </c>
      <c r="F28">
        <v>5.6</v>
      </c>
      <c r="G28">
        <v>-4.9000000000000004</v>
      </c>
      <c r="H28">
        <v>-59.2</v>
      </c>
      <c r="I28"/>
      <c r="J28">
        <v>0</v>
      </c>
      <c r="K28">
        <v>0.87450000000000006</v>
      </c>
      <c r="L28">
        <v>13.138999999999999</v>
      </c>
      <c r="M28">
        <v>6.0400000000000002E-2</v>
      </c>
      <c r="N28">
        <v>4.8760000000000003</v>
      </c>
      <c r="O28">
        <v>0</v>
      </c>
      <c r="P28">
        <v>4.9000000000000004</v>
      </c>
      <c r="Q28">
        <v>3.7389000000000001</v>
      </c>
      <c r="R28">
        <v>0</v>
      </c>
      <c r="S28">
        <v>3.7</v>
      </c>
      <c r="T28">
        <v>0</v>
      </c>
      <c r="U28"/>
      <c r="V28"/>
      <c r="W28">
        <v>0</v>
      </c>
      <c r="X28">
        <v>0</v>
      </c>
      <c r="Y28">
        <v>12.2</v>
      </c>
      <c r="Z28">
        <v>847</v>
      </c>
      <c r="AA28">
        <v>872</v>
      </c>
      <c r="AB28">
        <v>797</v>
      </c>
      <c r="AC28">
        <v>55</v>
      </c>
      <c r="AD28">
        <v>10.29</v>
      </c>
      <c r="AE28">
        <v>0.24</v>
      </c>
      <c r="AF28">
        <v>981</v>
      </c>
      <c r="AG28">
        <v>-5</v>
      </c>
      <c r="AH28">
        <v>15</v>
      </c>
      <c r="AI28">
        <v>18</v>
      </c>
      <c r="AJ28">
        <v>190</v>
      </c>
      <c r="AK28">
        <v>190.2</v>
      </c>
      <c r="AL28">
        <v>7</v>
      </c>
      <c r="AM28">
        <v>195</v>
      </c>
      <c r="AN28" t="s">
        <v>155</v>
      </c>
      <c r="AO28">
        <v>2</v>
      </c>
      <c r="AP28" s="39">
        <v>0.70628472222222216</v>
      </c>
      <c r="AQ28">
        <v>47.158600999999997</v>
      </c>
      <c r="AR28">
        <v>-88.485742999999999</v>
      </c>
      <c r="AS28">
        <v>312.2</v>
      </c>
      <c r="AT28">
        <v>37.5</v>
      </c>
      <c r="AU28">
        <v>12</v>
      </c>
      <c r="AV28">
        <v>10</v>
      </c>
      <c r="AW28" t="s">
        <v>424</v>
      </c>
      <c r="AX28">
        <v>1.3</v>
      </c>
      <c r="AY28">
        <v>1.2</v>
      </c>
      <c r="AZ28">
        <v>2.1</v>
      </c>
      <c r="BA28">
        <v>14.048999999999999</v>
      </c>
      <c r="BB28">
        <v>14.14</v>
      </c>
      <c r="BC28">
        <v>1.01</v>
      </c>
      <c r="BD28">
        <v>14.356</v>
      </c>
      <c r="BE28">
        <v>3021.22</v>
      </c>
      <c r="BF28">
        <v>8.8369999999999997</v>
      </c>
      <c r="BG28">
        <v>0.11700000000000001</v>
      </c>
      <c r="BH28">
        <v>0</v>
      </c>
      <c r="BI28">
        <v>0.11700000000000001</v>
      </c>
      <c r="BJ28">
        <v>0.09</v>
      </c>
      <c r="BK28">
        <v>0</v>
      </c>
      <c r="BL28">
        <v>0.09</v>
      </c>
      <c r="BM28">
        <v>0</v>
      </c>
      <c r="BN28"/>
      <c r="BO28"/>
      <c r="BP28"/>
      <c r="BQ28">
        <v>0</v>
      </c>
      <c r="BR28">
        <v>0.22089800000000001</v>
      </c>
      <c r="BS28">
        <v>0.29020699999999999</v>
      </c>
      <c r="BT28">
        <v>1.2999999999999999E-2</v>
      </c>
      <c r="BU28">
        <v>5.3175670000000004</v>
      </c>
      <c r="BV28">
        <v>5.8331606999999996</v>
      </c>
      <c r="BW28" s="4">
        <f t="shared" si="14"/>
        <v>1.4049012014</v>
      </c>
      <c r="BY28" s="4">
        <f t="shared" si="10"/>
        <v>12232.301982202835</v>
      </c>
      <c r="BZ28" s="4">
        <f t="shared" si="11"/>
        <v>35.7792059554506</v>
      </c>
      <c r="CA28" s="4">
        <f t="shared" si="12"/>
        <v>0.36439159624200002</v>
      </c>
      <c r="CB28" s="4">
        <f t="shared" si="13"/>
        <v>0</v>
      </c>
    </row>
    <row r="29" spans="1:80" x14ac:dyDescent="0.25">
      <c r="A29" s="37">
        <v>41704</v>
      </c>
      <c r="B29" s="38">
        <v>3.9717592592592596E-2</v>
      </c>
      <c r="C29">
        <v>15.041</v>
      </c>
      <c r="D29">
        <v>6.2199999999999998E-2</v>
      </c>
      <c r="E29">
        <v>622.34285699999998</v>
      </c>
      <c r="F29">
        <v>5.2</v>
      </c>
      <c r="G29">
        <v>-5</v>
      </c>
      <c r="H29">
        <v>-32.700000000000003</v>
      </c>
      <c r="I29"/>
      <c r="J29">
        <v>0</v>
      </c>
      <c r="K29">
        <v>0.87439999999999996</v>
      </c>
      <c r="L29">
        <v>13.151199999999999</v>
      </c>
      <c r="M29">
        <v>5.4399999999999997E-2</v>
      </c>
      <c r="N29">
        <v>4.5467000000000004</v>
      </c>
      <c r="O29">
        <v>0</v>
      </c>
      <c r="P29">
        <v>4.5</v>
      </c>
      <c r="Q29">
        <v>3.4864999999999999</v>
      </c>
      <c r="R29">
        <v>0</v>
      </c>
      <c r="S29">
        <v>3.5</v>
      </c>
      <c r="T29">
        <v>0</v>
      </c>
      <c r="U29"/>
      <c r="V29"/>
      <c r="W29">
        <v>0</v>
      </c>
      <c r="X29">
        <v>0</v>
      </c>
      <c r="Y29">
        <v>12.2</v>
      </c>
      <c r="Z29">
        <v>847</v>
      </c>
      <c r="AA29">
        <v>873</v>
      </c>
      <c r="AB29">
        <v>796</v>
      </c>
      <c r="AC29">
        <v>55</v>
      </c>
      <c r="AD29">
        <v>10.29</v>
      </c>
      <c r="AE29">
        <v>0.24</v>
      </c>
      <c r="AF29">
        <v>981</v>
      </c>
      <c r="AG29">
        <v>-5</v>
      </c>
      <c r="AH29">
        <v>15</v>
      </c>
      <c r="AI29">
        <v>18</v>
      </c>
      <c r="AJ29">
        <v>190</v>
      </c>
      <c r="AK29">
        <v>191</v>
      </c>
      <c r="AL29">
        <v>6.9</v>
      </c>
      <c r="AM29">
        <v>195</v>
      </c>
      <c r="AN29" t="s">
        <v>155</v>
      </c>
      <c r="AO29">
        <v>2</v>
      </c>
      <c r="AP29" s="39">
        <v>0.70629629629629631</v>
      </c>
      <c r="AQ29">
        <v>47.158538999999998</v>
      </c>
      <c r="AR29">
        <v>-88.485573000000002</v>
      </c>
      <c r="AS29">
        <v>312.2</v>
      </c>
      <c r="AT29">
        <v>34.799999999999997</v>
      </c>
      <c r="AU29">
        <v>12</v>
      </c>
      <c r="AV29">
        <v>10</v>
      </c>
      <c r="AW29" t="s">
        <v>424</v>
      </c>
      <c r="AX29">
        <v>1.3</v>
      </c>
      <c r="AY29">
        <v>1.2605</v>
      </c>
      <c r="AZ29">
        <v>2.1</v>
      </c>
      <c r="BA29">
        <v>14.048999999999999</v>
      </c>
      <c r="BB29">
        <v>14.14</v>
      </c>
      <c r="BC29">
        <v>1.01</v>
      </c>
      <c r="BD29">
        <v>14.368</v>
      </c>
      <c r="BE29">
        <v>3022.5940000000001</v>
      </c>
      <c r="BF29">
        <v>7.96</v>
      </c>
      <c r="BG29">
        <v>0.109</v>
      </c>
      <c r="BH29">
        <v>0</v>
      </c>
      <c r="BI29">
        <v>0.109</v>
      </c>
      <c r="BJ29">
        <v>8.4000000000000005E-2</v>
      </c>
      <c r="BK29">
        <v>0</v>
      </c>
      <c r="BL29">
        <v>8.4000000000000005E-2</v>
      </c>
      <c r="BM29">
        <v>0</v>
      </c>
      <c r="BN29"/>
      <c r="BO29"/>
      <c r="BP29"/>
      <c r="BQ29">
        <v>0</v>
      </c>
      <c r="BR29">
        <v>0.22661800000000001</v>
      </c>
      <c r="BS29">
        <v>0.29120699999999999</v>
      </c>
      <c r="BT29">
        <v>1.2999999999999999E-2</v>
      </c>
      <c r="BU29">
        <v>5.4552620000000003</v>
      </c>
      <c r="BV29">
        <v>5.8532606999999999</v>
      </c>
      <c r="BW29" s="4">
        <f t="shared" si="14"/>
        <v>1.4412802203999999</v>
      </c>
      <c r="BY29" s="4">
        <f t="shared" si="10"/>
        <v>12554.75672318276</v>
      </c>
      <c r="BZ29" s="4">
        <f t="shared" si="11"/>
        <v>33.062946434927994</v>
      </c>
      <c r="CA29" s="4">
        <f t="shared" si="12"/>
        <v>0.3489054648912</v>
      </c>
      <c r="CB29" s="4">
        <f t="shared" si="13"/>
        <v>0</v>
      </c>
    </row>
    <row r="30" spans="1:80" x14ac:dyDescent="0.25">
      <c r="A30" s="37">
        <v>41704</v>
      </c>
      <c r="B30" s="38">
        <v>3.972916666666667E-2</v>
      </c>
      <c r="C30">
        <v>15.058</v>
      </c>
      <c r="D30">
        <v>5.6800000000000003E-2</v>
      </c>
      <c r="E30">
        <v>568.5</v>
      </c>
      <c r="F30">
        <v>5.0999999999999996</v>
      </c>
      <c r="G30">
        <v>-4.9000000000000004</v>
      </c>
      <c r="H30">
        <v>-39</v>
      </c>
      <c r="I30"/>
      <c r="J30">
        <v>0</v>
      </c>
      <c r="K30">
        <v>0.87429999999999997</v>
      </c>
      <c r="L30">
        <v>13.1653</v>
      </c>
      <c r="M30">
        <v>4.9700000000000001E-2</v>
      </c>
      <c r="N30">
        <v>4.4359999999999999</v>
      </c>
      <c r="O30">
        <v>0</v>
      </c>
      <c r="P30">
        <v>4.4000000000000004</v>
      </c>
      <c r="Q30">
        <v>3.4015</v>
      </c>
      <c r="R30">
        <v>0</v>
      </c>
      <c r="S30">
        <v>3.4</v>
      </c>
      <c r="T30">
        <v>0</v>
      </c>
      <c r="U30"/>
      <c r="V30"/>
      <c r="W30">
        <v>0</v>
      </c>
      <c r="X30">
        <v>0</v>
      </c>
      <c r="Y30">
        <v>12.3</v>
      </c>
      <c r="Z30">
        <v>847</v>
      </c>
      <c r="AA30">
        <v>872</v>
      </c>
      <c r="AB30">
        <v>796</v>
      </c>
      <c r="AC30">
        <v>55</v>
      </c>
      <c r="AD30">
        <v>10.29</v>
      </c>
      <c r="AE30">
        <v>0.24</v>
      </c>
      <c r="AF30">
        <v>981</v>
      </c>
      <c r="AG30">
        <v>-5</v>
      </c>
      <c r="AH30">
        <v>15</v>
      </c>
      <c r="AI30">
        <v>18</v>
      </c>
      <c r="AJ30">
        <v>190</v>
      </c>
      <c r="AK30">
        <v>191</v>
      </c>
      <c r="AL30">
        <v>6.9</v>
      </c>
      <c r="AM30">
        <v>195</v>
      </c>
      <c r="AN30" t="s">
        <v>155</v>
      </c>
      <c r="AO30">
        <v>2</v>
      </c>
      <c r="AP30" s="39">
        <v>0.70630787037037035</v>
      </c>
      <c r="AQ30">
        <v>47.158492000000003</v>
      </c>
      <c r="AR30">
        <v>-88.485409000000004</v>
      </c>
      <c r="AS30">
        <v>312.10000000000002</v>
      </c>
      <c r="AT30">
        <v>32.4</v>
      </c>
      <c r="AU30">
        <v>12</v>
      </c>
      <c r="AV30">
        <v>10</v>
      </c>
      <c r="AW30" t="s">
        <v>424</v>
      </c>
      <c r="AX30">
        <v>1.1791210000000001</v>
      </c>
      <c r="AY30">
        <v>1.3604400000000001</v>
      </c>
      <c r="AZ30">
        <v>2.1604399999999999</v>
      </c>
      <c r="BA30">
        <v>14.048999999999999</v>
      </c>
      <c r="BB30">
        <v>14.13</v>
      </c>
      <c r="BC30">
        <v>1.01</v>
      </c>
      <c r="BD30">
        <v>14.378</v>
      </c>
      <c r="BE30">
        <v>3023.6779999999999</v>
      </c>
      <c r="BF30">
        <v>7.266</v>
      </c>
      <c r="BG30">
        <v>0.107</v>
      </c>
      <c r="BH30">
        <v>0</v>
      </c>
      <c r="BI30">
        <v>0.107</v>
      </c>
      <c r="BJ30">
        <v>8.2000000000000003E-2</v>
      </c>
      <c r="BK30">
        <v>0</v>
      </c>
      <c r="BL30">
        <v>8.2000000000000003E-2</v>
      </c>
      <c r="BM30">
        <v>0</v>
      </c>
      <c r="BN30"/>
      <c r="BO30"/>
      <c r="BP30"/>
      <c r="BQ30">
        <v>0</v>
      </c>
      <c r="BR30">
        <v>0.20455100000000001</v>
      </c>
      <c r="BS30">
        <v>0.29199999999999998</v>
      </c>
      <c r="BT30">
        <v>1.2999999999999999E-2</v>
      </c>
      <c r="BU30">
        <v>4.9240539999999999</v>
      </c>
      <c r="BV30">
        <v>5.8692000000000002</v>
      </c>
      <c r="BW30" s="4">
        <f t="shared" si="14"/>
        <v>1.3009350667999999</v>
      </c>
      <c r="BY30" s="4">
        <f t="shared" si="10"/>
        <v>11336.297105715976</v>
      </c>
      <c r="BZ30" s="4">
        <f t="shared" si="11"/>
        <v>27.241503483549597</v>
      </c>
      <c r="CA30" s="4">
        <f t="shared" si="12"/>
        <v>0.30743232667920001</v>
      </c>
      <c r="CB30" s="4">
        <f t="shared" si="13"/>
        <v>0</v>
      </c>
    </row>
    <row r="31" spans="1:80" x14ac:dyDescent="0.25">
      <c r="A31" s="37">
        <v>41704</v>
      </c>
      <c r="B31" s="38">
        <v>3.9740740740740736E-2</v>
      </c>
      <c r="C31">
        <v>15.05</v>
      </c>
      <c r="D31">
        <v>5.1799999999999999E-2</v>
      </c>
      <c r="E31">
        <v>517.64315399999998</v>
      </c>
      <c r="F31">
        <v>4.9000000000000004</v>
      </c>
      <c r="G31">
        <v>0.5</v>
      </c>
      <c r="H31">
        <v>-50.1</v>
      </c>
      <c r="I31"/>
      <c r="J31">
        <v>0</v>
      </c>
      <c r="K31">
        <v>0.87439999999999996</v>
      </c>
      <c r="L31">
        <v>13.160399999999999</v>
      </c>
      <c r="M31">
        <v>4.53E-2</v>
      </c>
      <c r="N31">
        <v>4.2847</v>
      </c>
      <c r="O31">
        <v>0.46939999999999998</v>
      </c>
      <c r="P31">
        <v>4.8</v>
      </c>
      <c r="Q31">
        <v>3.2854999999999999</v>
      </c>
      <c r="R31">
        <v>0.3599</v>
      </c>
      <c r="S31">
        <v>3.6</v>
      </c>
      <c r="T31">
        <v>0</v>
      </c>
      <c r="U31"/>
      <c r="V31"/>
      <c r="W31">
        <v>0</v>
      </c>
      <c r="X31">
        <v>0</v>
      </c>
      <c r="Y31">
        <v>12.2</v>
      </c>
      <c r="Z31">
        <v>848</v>
      </c>
      <c r="AA31">
        <v>873</v>
      </c>
      <c r="AB31">
        <v>796</v>
      </c>
      <c r="AC31">
        <v>55</v>
      </c>
      <c r="AD31">
        <v>10.29</v>
      </c>
      <c r="AE31">
        <v>0.24</v>
      </c>
      <c r="AF31">
        <v>981</v>
      </c>
      <c r="AG31">
        <v>-5</v>
      </c>
      <c r="AH31">
        <v>15</v>
      </c>
      <c r="AI31">
        <v>18</v>
      </c>
      <c r="AJ31">
        <v>190</v>
      </c>
      <c r="AK31">
        <v>191</v>
      </c>
      <c r="AL31">
        <v>7</v>
      </c>
      <c r="AM31">
        <v>195</v>
      </c>
      <c r="AN31" t="s">
        <v>155</v>
      </c>
      <c r="AO31">
        <v>2</v>
      </c>
      <c r="AP31" s="39">
        <v>0.7063194444444445</v>
      </c>
      <c r="AQ31">
        <v>47.158447000000002</v>
      </c>
      <c r="AR31">
        <v>-88.485242</v>
      </c>
      <c r="AS31">
        <v>311.89999999999998</v>
      </c>
      <c r="AT31">
        <v>31.4</v>
      </c>
      <c r="AU31">
        <v>12</v>
      </c>
      <c r="AV31">
        <v>10</v>
      </c>
      <c r="AW31" t="s">
        <v>424</v>
      </c>
      <c r="AX31">
        <v>1.1000000000000001</v>
      </c>
      <c r="AY31">
        <v>1.4</v>
      </c>
      <c r="AZ31">
        <v>2.2000000000000002</v>
      </c>
      <c r="BA31">
        <v>14.048999999999999</v>
      </c>
      <c r="BB31">
        <v>14.14</v>
      </c>
      <c r="BC31">
        <v>1.01</v>
      </c>
      <c r="BD31">
        <v>14.361000000000001</v>
      </c>
      <c r="BE31">
        <v>3024.6970000000001</v>
      </c>
      <c r="BF31">
        <v>6.6210000000000004</v>
      </c>
      <c r="BG31">
        <v>0.10299999999999999</v>
      </c>
      <c r="BH31">
        <v>1.0999999999999999E-2</v>
      </c>
      <c r="BI31">
        <v>0.114</v>
      </c>
      <c r="BJ31">
        <v>7.9000000000000001E-2</v>
      </c>
      <c r="BK31">
        <v>8.9999999999999993E-3</v>
      </c>
      <c r="BL31">
        <v>8.7999999999999995E-2</v>
      </c>
      <c r="BM31">
        <v>0</v>
      </c>
      <c r="BN31"/>
      <c r="BO31"/>
      <c r="BP31"/>
      <c r="BQ31">
        <v>0</v>
      </c>
      <c r="BR31">
        <v>0.202519</v>
      </c>
      <c r="BS31">
        <v>0.29179300000000002</v>
      </c>
      <c r="BT31">
        <v>1.2793000000000001E-2</v>
      </c>
      <c r="BU31">
        <v>4.8751389999999999</v>
      </c>
      <c r="BV31">
        <v>5.8650393000000003</v>
      </c>
      <c r="BW31" s="4">
        <f t="shared" si="14"/>
        <v>1.2880117238</v>
      </c>
      <c r="BY31" s="4">
        <f t="shared" si="10"/>
        <v>11227.466059622117</v>
      </c>
      <c r="BZ31" s="4">
        <f t="shared" si="11"/>
        <v>24.576694055886598</v>
      </c>
      <c r="CA31" s="4">
        <f t="shared" si="12"/>
        <v>0.29324253593339999</v>
      </c>
      <c r="CB31" s="4">
        <f t="shared" si="13"/>
        <v>0</v>
      </c>
    </row>
    <row r="32" spans="1:80" x14ac:dyDescent="0.25">
      <c r="A32" s="37">
        <v>41704</v>
      </c>
      <c r="B32" s="38">
        <v>3.9752314814814817E-2</v>
      </c>
      <c r="C32">
        <v>15.058999999999999</v>
      </c>
      <c r="D32">
        <v>4.9399999999999999E-2</v>
      </c>
      <c r="E32">
        <v>494.29288700000001</v>
      </c>
      <c r="F32">
        <v>4.9000000000000004</v>
      </c>
      <c r="G32">
        <v>2</v>
      </c>
      <c r="H32">
        <v>-40.1</v>
      </c>
      <c r="I32"/>
      <c r="J32">
        <v>0</v>
      </c>
      <c r="K32">
        <v>0.87439999999999996</v>
      </c>
      <c r="L32">
        <v>13.166600000000001</v>
      </c>
      <c r="M32">
        <v>4.3200000000000002E-2</v>
      </c>
      <c r="N32">
        <v>4.2843</v>
      </c>
      <c r="O32">
        <v>1.7486999999999999</v>
      </c>
      <c r="P32">
        <v>6</v>
      </c>
      <c r="Q32">
        <v>3.2852000000000001</v>
      </c>
      <c r="R32">
        <v>1.3409</v>
      </c>
      <c r="S32">
        <v>4.5999999999999996</v>
      </c>
      <c r="T32">
        <v>0</v>
      </c>
      <c r="U32"/>
      <c r="V32"/>
      <c r="W32">
        <v>0</v>
      </c>
      <c r="X32">
        <v>0</v>
      </c>
      <c r="Y32">
        <v>12.3</v>
      </c>
      <c r="Z32">
        <v>847</v>
      </c>
      <c r="AA32">
        <v>873</v>
      </c>
      <c r="AB32">
        <v>798</v>
      </c>
      <c r="AC32">
        <v>55</v>
      </c>
      <c r="AD32">
        <v>10.29</v>
      </c>
      <c r="AE32">
        <v>0.24</v>
      </c>
      <c r="AF32">
        <v>981</v>
      </c>
      <c r="AG32">
        <v>-5</v>
      </c>
      <c r="AH32">
        <v>15</v>
      </c>
      <c r="AI32">
        <v>18</v>
      </c>
      <c r="AJ32">
        <v>190</v>
      </c>
      <c r="AK32">
        <v>190.8</v>
      </c>
      <c r="AL32">
        <v>6.9</v>
      </c>
      <c r="AM32">
        <v>195</v>
      </c>
      <c r="AN32" t="s">
        <v>155</v>
      </c>
      <c r="AO32">
        <v>2</v>
      </c>
      <c r="AP32" s="39">
        <v>0.70633101851851843</v>
      </c>
      <c r="AQ32">
        <v>47.158428999999998</v>
      </c>
      <c r="AR32">
        <v>-88.485091999999995</v>
      </c>
      <c r="AS32">
        <v>311.8</v>
      </c>
      <c r="AT32">
        <v>29.3</v>
      </c>
      <c r="AU32">
        <v>12</v>
      </c>
      <c r="AV32">
        <v>10</v>
      </c>
      <c r="AW32" t="s">
        <v>424</v>
      </c>
      <c r="AX32">
        <v>1.1000000000000001</v>
      </c>
      <c r="AY32">
        <v>1.4</v>
      </c>
      <c r="AZ32">
        <v>2.2000000000000002</v>
      </c>
      <c r="BA32">
        <v>14.048999999999999</v>
      </c>
      <c r="BB32">
        <v>14.14</v>
      </c>
      <c r="BC32">
        <v>1.01</v>
      </c>
      <c r="BD32">
        <v>14.37</v>
      </c>
      <c r="BE32">
        <v>3025.1680000000001</v>
      </c>
      <c r="BF32">
        <v>6.32</v>
      </c>
      <c r="BG32">
        <v>0.10299999999999999</v>
      </c>
      <c r="BH32">
        <v>4.2000000000000003E-2</v>
      </c>
      <c r="BI32">
        <v>0.14499999999999999</v>
      </c>
      <c r="BJ32">
        <v>7.9000000000000001E-2</v>
      </c>
      <c r="BK32">
        <v>3.2000000000000001E-2</v>
      </c>
      <c r="BL32">
        <v>0.111</v>
      </c>
      <c r="BM32">
        <v>0</v>
      </c>
      <c r="BN32"/>
      <c r="BO32"/>
      <c r="BP32"/>
      <c r="BQ32">
        <v>0</v>
      </c>
      <c r="BR32">
        <v>0.20813400000000001</v>
      </c>
      <c r="BS32">
        <v>0.29120699999999999</v>
      </c>
      <c r="BT32">
        <v>1.2207000000000001E-2</v>
      </c>
      <c r="BU32">
        <v>5.0103059999999999</v>
      </c>
      <c r="BV32">
        <v>5.8532606999999999</v>
      </c>
      <c r="BW32" s="4">
        <f t="shared" si="14"/>
        <v>1.3237228451999998</v>
      </c>
      <c r="BY32" s="4">
        <f t="shared" si="10"/>
        <v>11540.553034204051</v>
      </c>
      <c r="BZ32" s="4">
        <f t="shared" si="11"/>
        <v>24.109832966688</v>
      </c>
      <c r="CA32" s="4">
        <f t="shared" si="12"/>
        <v>0.30137291208360001</v>
      </c>
      <c r="CB32" s="4">
        <f t="shared" si="13"/>
        <v>0</v>
      </c>
    </row>
    <row r="33" spans="1:80" x14ac:dyDescent="0.25">
      <c r="A33" s="37">
        <v>41704</v>
      </c>
      <c r="B33" s="38">
        <v>3.9763888888888883E-2</v>
      </c>
      <c r="C33">
        <v>15.06</v>
      </c>
      <c r="D33">
        <v>5.5399999999999998E-2</v>
      </c>
      <c r="E33">
        <v>553.62068999999997</v>
      </c>
      <c r="F33">
        <v>4.5</v>
      </c>
      <c r="G33">
        <v>1.9</v>
      </c>
      <c r="H33">
        <v>-59.1</v>
      </c>
      <c r="I33"/>
      <c r="J33">
        <v>0</v>
      </c>
      <c r="K33">
        <v>0.87429999999999997</v>
      </c>
      <c r="L33">
        <v>13.1675</v>
      </c>
      <c r="M33">
        <v>4.8399999999999999E-2</v>
      </c>
      <c r="N33">
        <v>3.8908</v>
      </c>
      <c r="O33">
        <v>1.6394</v>
      </c>
      <c r="P33">
        <v>5.5</v>
      </c>
      <c r="Q33">
        <v>2.9834999999999998</v>
      </c>
      <c r="R33">
        <v>1.2571000000000001</v>
      </c>
      <c r="S33">
        <v>4.2</v>
      </c>
      <c r="T33">
        <v>0</v>
      </c>
      <c r="U33"/>
      <c r="V33"/>
      <c r="W33">
        <v>0</v>
      </c>
      <c r="X33">
        <v>0</v>
      </c>
      <c r="Y33">
        <v>12.2</v>
      </c>
      <c r="Z33">
        <v>848</v>
      </c>
      <c r="AA33">
        <v>873</v>
      </c>
      <c r="AB33">
        <v>798</v>
      </c>
      <c r="AC33">
        <v>55</v>
      </c>
      <c r="AD33">
        <v>10.29</v>
      </c>
      <c r="AE33">
        <v>0.24</v>
      </c>
      <c r="AF33">
        <v>981</v>
      </c>
      <c r="AG33">
        <v>-5</v>
      </c>
      <c r="AH33">
        <v>15</v>
      </c>
      <c r="AI33">
        <v>18</v>
      </c>
      <c r="AJ33">
        <v>190</v>
      </c>
      <c r="AK33">
        <v>190</v>
      </c>
      <c r="AL33">
        <v>7</v>
      </c>
      <c r="AM33">
        <v>195</v>
      </c>
      <c r="AN33" t="s">
        <v>155</v>
      </c>
      <c r="AO33">
        <v>2</v>
      </c>
      <c r="AP33" s="39">
        <v>0.70634259259259258</v>
      </c>
      <c r="AQ33">
        <v>47.158428000000001</v>
      </c>
      <c r="AR33">
        <v>-88.484955999999997</v>
      </c>
      <c r="AS33">
        <v>311.7</v>
      </c>
      <c r="AT33">
        <v>26.2</v>
      </c>
      <c r="AU33">
        <v>12</v>
      </c>
      <c r="AV33">
        <v>10</v>
      </c>
      <c r="AW33" t="s">
        <v>424</v>
      </c>
      <c r="AX33">
        <v>0.97899999999999998</v>
      </c>
      <c r="AY33">
        <v>1.3394999999999999</v>
      </c>
      <c r="AZ33">
        <v>1.837</v>
      </c>
      <c r="BA33">
        <v>14.048999999999999</v>
      </c>
      <c r="BB33">
        <v>14.13</v>
      </c>
      <c r="BC33">
        <v>1.01</v>
      </c>
      <c r="BD33">
        <v>14.372999999999999</v>
      </c>
      <c r="BE33">
        <v>3023.9769999999999</v>
      </c>
      <c r="BF33">
        <v>7.0750000000000002</v>
      </c>
      <c r="BG33">
        <v>9.4E-2</v>
      </c>
      <c r="BH33">
        <v>3.9E-2</v>
      </c>
      <c r="BI33">
        <v>0.13300000000000001</v>
      </c>
      <c r="BJ33">
        <v>7.1999999999999995E-2</v>
      </c>
      <c r="BK33">
        <v>0.03</v>
      </c>
      <c r="BL33">
        <v>0.10199999999999999</v>
      </c>
      <c r="BM33">
        <v>0</v>
      </c>
      <c r="BN33"/>
      <c r="BO33"/>
      <c r="BP33"/>
      <c r="BQ33">
        <v>0</v>
      </c>
      <c r="BR33">
        <v>0.18503800000000001</v>
      </c>
      <c r="BS33">
        <v>0.29179300000000002</v>
      </c>
      <c r="BT33">
        <v>1.2793000000000001E-2</v>
      </c>
      <c r="BU33">
        <v>4.4543270000000001</v>
      </c>
      <c r="BV33">
        <v>5.8650393000000003</v>
      </c>
      <c r="BW33" s="4">
        <f t="shared" si="14"/>
        <v>1.1768331934</v>
      </c>
      <c r="BY33" s="4">
        <f t="shared" si="10"/>
        <v>10255.89231820191</v>
      </c>
      <c r="BZ33" s="4">
        <f t="shared" si="11"/>
        <v>23.995036387934999</v>
      </c>
      <c r="CA33" s="4">
        <f t="shared" si="12"/>
        <v>0.24418976960159997</v>
      </c>
      <c r="CB33" s="4">
        <f t="shared" si="13"/>
        <v>0</v>
      </c>
    </row>
    <row r="34" spans="1:80" x14ac:dyDescent="0.25">
      <c r="A34" s="37">
        <v>41704</v>
      </c>
      <c r="B34" s="38">
        <v>3.9775462962962964E-2</v>
      </c>
      <c r="C34">
        <v>15.06</v>
      </c>
      <c r="D34">
        <v>6.2799999999999995E-2</v>
      </c>
      <c r="E34">
        <v>627.51231499999994</v>
      </c>
      <c r="F34">
        <v>3.8</v>
      </c>
      <c r="G34">
        <v>0.4</v>
      </c>
      <c r="H34">
        <v>-24.4</v>
      </c>
      <c r="I34"/>
      <c r="J34">
        <v>0.1</v>
      </c>
      <c r="K34">
        <v>0.87429999999999997</v>
      </c>
      <c r="L34">
        <v>13.167199999999999</v>
      </c>
      <c r="M34">
        <v>5.4899999999999997E-2</v>
      </c>
      <c r="N34">
        <v>3.3224</v>
      </c>
      <c r="O34">
        <v>0.3427</v>
      </c>
      <c r="P34">
        <v>3.7</v>
      </c>
      <c r="Q34">
        <v>2.5476000000000001</v>
      </c>
      <c r="R34">
        <v>0.26279999999999998</v>
      </c>
      <c r="S34">
        <v>2.8</v>
      </c>
      <c r="T34">
        <v>0</v>
      </c>
      <c r="U34"/>
      <c r="V34"/>
      <c r="W34">
        <v>0</v>
      </c>
      <c r="X34">
        <v>8.7400000000000005E-2</v>
      </c>
      <c r="Y34">
        <v>12.2</v>
      </c>
      <c r="Z34">
        <v>848</v>
      </c>
      <c r="AA34">
        <v>874</v>
      </c>
      <c r="AB34">
        <v>798</v>
      </c>
      <c r="AC34">
        <v>55</v>
      </c>
      <c r="AD34">
        <v>10.29</v>
      </c>
      <c r="AE34">
        <v>0.24</v>
      </c>
      <c r="AF34">
        <v>981</v>
      </c>
      <c r="AG34">
        <v>-5</v>
      </c>
      <c r="AH34">
        <v>15</v>
      </c>
      <c r="AI34">
        <v>18</v>
      </c>
      <c r="AJ34">
        <v>190</v>
      </c>
      <c r="AK34">
        <v>190</v>
      </c>
      <c r="AL34">
        <v>7.1</v>
      </c>
      <c r="AM34">
        <v>195</v>
      </c>
      <c r="AN34" t="s">
        <v>155</v>
      </c>
      <c r="AO34">
        <v>2</v>
      </c>
      <c r="AP34" s="39">
        <v>0.70635416666666673</v>
      </c>
      <c r="AQ34">
        <v>47.158425999999999</v>
      </c>
      <c r="AR34">
        <v>-88.484824000000003</v>
      </c>
      <c r="AS34">
        <v>311.60000000000002</v>
      </c>
      <c r="AT34">
        <v>24.1</v>
      </c>
      <c r="AU34">
        <v>12</v>
      </c>
      <c r="AV34">
        <v>10</v>
      </c>
      <c r="AW34" t="s">
        <v>424</v>
      </c>
      <c r="AX34">
        <v>0.96050000000000002</v>
      </c>
      <c r="AY34">
        <v>1.3</v>
      </c>
      <c r="AZ34">
        <v>1.6</v>
      </c>
      <c r="BA34">
        <v>14.048999999999999</v>
      </c>
      <c r="BB34">
        <v>14.12</v>
      </c>
      <c r="BC34">
        <v>1.01</v>
      </c>
      <c r="BD34">
        <v>14.375</v>
      </c>
      <c r="BE34">
        <v>3022.4949999999999</v>
      </c>
      <c r="BF34">
        <v>8.016</v>
      </c>
      <c r="BG34">
        <v>0.08</v>
      </c>
      <c r="BH34">
        <v>8.0000000000000002E-3</v>
      </c>
      <c r="BI34">
        <v>8.7999999999999995E-2</v>
      </c>
      <c r="BJ34">
        <v>6.0999999999999999E-2</v>
      </c>
      <c r="BK34">
        <v>6.0000000000000001E-3</v>
      </c>
      <c r="BL34">
        <v>6.8000000000000005E-2</v>
      </c>
      <c r="BM34">
        <v>0</v>
      </c>
      <c r="BN34"/>
      <c r="BO34"/>
      <c r="BP34"/>
      <c r="BQ34">
        <v>14.593</v>
      </c>
      <c r="BR34">
        <v>0.21220700000000001</v>
      </c>
      <c r="BS34">
        <v>0.29141400000000001</v>
      </c>
      <c r="BT34">
        <v>1.1793E-2</v>
      </c>
      <c r="BU34">
        <v>5.1083480000000003</v>
      </c>
      <c r="BV34">
        <v>5.8574213999999998</v>
      </c>
      <c r="BW34" s="4">
        <f t="shared" si="14"/>
        <v>1.3496255416</v>
      </c>
      <c r="BY34" s="4">
        <f t="shared" si="10"/>
        <v>11755.982717881163</v>
      </c>
      <c r="BZ34" s="4">
        <f t="shared" si="11"/>
        <v>31.1782012762752</v>
      </c>
      <c r="CA34" s="4">
        <f t="shared" si="12"/>
        <v>0.23725926619920001</v>
      </c>
      <c r="CB34" s="4">
        <f t="shared" si="13"/>
        <v>0</v>
      </c>
    </row>
    <row r="35" spans="1:80" x14ac:dyDescent="0.25">
      <c r="A35" s="37">
        <v>41704</v>
      </c>
      <c r="B35" s="38">
        <v>3.9787037037037037E-2</v>
      </c>
      <c r="C35">
        <v>15.11</v>
      </c>
      <c r="D35">
        <v>6.8099999999999994E-2</v>
      </c>
      <c r="E35">
        <v>680.93596100000002</v>
      </c>
      <c r="F35">
        <v>3.7</v>
      </c>
      <c r="G35">
        <v>0.2</v>
      </c>
      <c r="H35">
        <v>-39</v>
      </c>
      <c r="I35"/>
      <c r="J35">
        <v>0.1</v>
      </c>
      <c r="K35">
        <v>0.87390000000000001</v>
      </c>
      <c r="L35">
        <v>13.205500000000001</v>
      </c>
      <c r="M35">
        <v>5.9499999999999997E-2</v>
      </c>
      <c r="N35">
        <v>3.2336</v>
      </c>
      <c r="O35">
        <v>0.17480000000000001</v>
      </c>
      <c r="P35">
        <v>3.4</v>
      </c>
      <c r="Q35">
        <v>2.4794999999999998</v>
      </c>
      <c r="R35">
        <v>0.13400000000000001</v>
      </c>
      <c r="S35">
        <v>2.6</v>
      </c>
      <c r="T35">
        <v>0</v>
      </c>
      <c r="U35"/>
      <c r="V35"/>
      <c r="W35">
        <v>0</v>
      </c>
      <c r="X35">
        <v>8.7400000000000005E-2</v>
      </c>
      <c r="Y35">
        <v>12.3</v>
      </c>
      <c r="Z35">
        <v>847</v>
      </c>
      <c r="AA35">
        <v>872</v>
      </c>
      <c r="AB35">
        <v>796</v>
      </c>
      <c r="AC35">
        <v>55</v>
      </c>
      <c r="AD35">
        <v>10.29</v>
      </c>
      <c r="AE35">
        <v>0.24</v>
      </c>
      <c r="AF35">
        <v>981</v>
      </c>
      <c r="AG35">
        <v>-5</v>
      </c>
      <c r="AH35">
        <v>15</v>
      </c>
      <c r="AI35">
        <v>18</v>
      </c>
      <c r="AJ35">
        <v>190</v>
      </c>
      <c r="AK35">
        <v>190</v>
      </c>
      <c r="AL35">
        <v>7.3</v>
      </c>
      <c r="AM35">
        <v>195</v>
      </c>
      <c r="AN35" t="s">
        <v>155</v>
      </c>
      <c r="AO35">
        <v>2</v>
      </c>
      <c r="AP35" s="39">
        <v>0.70636574074074077</v>
      </c>
      <c r="AQ35">
        <v>47.158434999999997</v>
      </c>
      <c r="AR35">
        <v>-88.484696999999997</v>
      </c>
      <c r="AS35">
        <v>311.39999999999998</v>
      </c>
      <c r="AT35">
        <v>22.7</v>
      </c>
      <c r="AU35">
        <v>12</v>
      </c>
      <c r="AV35">
        <v>10</v>
      </c>
      <c r="AW35" t="s">
        <v>424</v>
      </c>
      <c r="AX35">
        <v>0.9395</v>
      </c>
      <c r="AY35">
        <v>1.1185</v>
      </c>
      <c r="AZ35">
        <v>1.4790000000000001</v>
      </c>
      <c r="BA35">
        <v>14.048999999999999</v>
      </c>
      <c r="BB35">
        <v>14.07</v>
      </c>
      <c r="BC35">
        <v>1</v>
      </c>
      <c r="BD35">
        <v>14.423999999999999</v>
      </c>
      <c r="BE35">
        <v>3021.4430000000002</v>
      </c>
      <c r="BF35">
        <v>8.6660000000000004</v>
      </c>
      <c r="BG35">
        <v>7.6999999999999999E-2</v>
      </c>
      <c r="BH35">
        <v>4.0000000000000001E-3</v>
      </c>
      <c r="BI35">
        <v>8.2000000000000003E-2</v>
      </c>
      <c r="BJ35">
        <v>5.8999999999999997E-2</v>
      </c>
      <c r="BK35">
        <v>3.0000000000000001E-3</v>
      </c>
      <c r="BL35">
        <v>6.3E-2</v>
      </c>
      <c r="BM35">
        <v>0</v>
      </c>
      <c r="BN35"/>
      <c r="BO35"/>
      <c r="BP35"/>
      <c r="BQ35">
        <v>14.539</v>
      </c>
      <c r="BR35">
        <v>0.21774299999999999</v>
      </c>
      <c r="BS35">
        <v>0.29320600000000002</v>
      </c>
      <c r="BT35">
        <v>1.1412E-2</v>
      </c>
      <c r="BU35">
        <v>5.2416119999999999</v>
      </c>
      <c r="BV35">
        <v>5.8934405999999999</v>
      </c>
      <c r="BW35" s="4">
        <f t="shared" si="14"/>
        <v>1.3848338903999999</v>
      </c>
      <c r="BY35" s="4">
        <f t="shared" si="10"/>
        <v>12058.468358088721</v>
      </c>
      <c r="BZ35" s="4">
        <f t="shared" si="11"/>
        <v>34.585688623348801</v>
      </c>
      <c r="CA35" s="4">
        <f t="shared" si="12"/>
        <v>0.23546683923119999</v>
      </c>
      <c r="CB35" s="4">
        <f t="shared" si="13"/>
        <v>0</v>
      </c>
    </row>
    <row r="36" spans="1:80" x14ac:dyDescent="0.25">
      <c r="A36" s="37">
        <v>41704</v>
      </c>
      <c r="B36" s="38">
        <v>3.9798611111111111E-2</v>
      </c>
      <c r="C36">
        <v>15.147</v>
      </c>
      <c r="D36">
        <v>0.2472</v>
      </c>
      <c r="E36">
        <v>2471.676301</v>
      </c>
      <c r="F36">
        <v>3.7</v>
      </c>
      <c r="G36">
        <v>0.2</v>
      </c>
      <c r="H36">
        <v>-4.2</v>
      </c>
      <c r="I36"/>
      <c r="J36">
        <v>0.1</v>
      </c>
      <c r="K36">
        <v>0.87209999999999999</v>
      </c>
      <c r="L36">
        <v>13.209300000000001</v>
      </c>
      <c r="M36">
        <v>0.21560000000000001</v>
      </c>
      <c r="N36">
        <v>3.2267000000000001</v>
      </c>
      <c r="O36">
        <v>0.1744</v>
      </c>
      <c r="P36">
        <v>3.4</v>
      </c>
      <c r="Q36">
        <v>2.4742000000000002</v>
      </c>
      <c r="R36">
        <v>0.13370000000000001</v>
      </c>
      <c r="S36">
        <v>2.6</v>
      </c>
      <c r="T36">
        <v>0</v>
      </c>
      <c r="U36"/>
      <c r="V36"/>
      <c r="W36">
        <v>0</v>
      </c>
      <c r="X36">
        <v>8.72E-2</v>
      </c>
      <c r="Y36">
        <v>12.2</v>
      </c>
      <c r="Z36">
        <v>848</v>
      </c>
      <c r="AA36">
        <v>873</v>
      </c>
      <c r="AB36">
        <v>798</v>
      </c>
      <c r="AC36">
        <v>55</v>
      </c>
      <c r="AD36">
        <v>10.29</v>
      </c>
      <c r="AE36">
        <v>0.24</v>
      </c>
      <c r="AF36">
        <v>981</v>
      </c>
      <c r="AG36">
        <v>-5</v>
      </c>
      <c r="AH36">
        <v>15</v>
      </c>
      <c r="AI36">
        <v>18</v>
      </c>
      <c r="AJ36">
        <v>190</v>
      </c>
      <c r="AK36">
        <v>190.2</v>
      </c>
      <c r="AL36">
        <v>7.2</v>
      </c>
      <c r="AM36">
        <v>195</v>
      </c>
      <c r="AN36" t="s">
        <v>155</v>
      </c>
      <c r="AO36">
        <v>2</v>
      </c>
      <c r="AP36" s="39">
        <v>0.70637731481481481</v>
      </c>
      <c r="AQ36">
        <v>47.158462999999998</v>
      </c>
      <c r="AR36">
        <v>-88.484573999999995</v>
      </c>
      <c r="AS36">
        <v>311.2</v>
      </c>
      <c r="AT36">
        <v>21.7</v>
      </c>
      <c r="AU36">
        <v>12</v>
      </c>
      <c r="AV36">
        <v>10</v>
      </c>
      <c r="AW36" t="s">
        <v>424</v>
      </c>
      <c r="AX36">
        <v>0.96050000000000002</v>
      </c>
      <c r="AY36">
        <v>1.0605</v>
      </c>
      <c r="AZ36">
        <v>1.4604999999999999</v>
      </c>
      <c r="BA36">
        <v>14.048999999999999</v>
      </c>
      <c r="BB36">
        <v>13.87</v>
      </c>
      <c r="BC36">
        <v>0.99</v>
      </c>
      <c r="BD36">
        <v>14.667999999999999</v>
      </c>
      <c r="BE36">
        <v>2986.2130000000002</v>
      </c>
      <c r="BF36">
        <v>31.015000000000001</v>
      </c>
      <c r="BG36">
        <v>7.5999999999999998E-2</v>
      </c>
      <c r="BH36">
        <v>4.0000000000000001E-3</v>
      </c>
      <c r="BI36">
        <v>8.1000000000000003E-2</v>
      </c>
      <c r="BJ36">
        <v>5.8999999999999997E-2</v>
      </c>
      <c r="BK36">
        <v>3.0000000000000001E-3</v>
      </c>
      <c r="BL36">
        <v>6.2E-2</v>
      </c>
      <c r="BM36">
        <v>0</v>
      </c>
      <c r="BN36"/>
      <c r="BO36"/>
      <c r="BP36"/>
      <c r="BQ36">
        <v>14.335000000000001</v>
      </c>
      <c r="BR36">
        <v>0.24365899999999999</v>
      </c>
      <c r="BS36">
        <v>0.29441400000000001</v>
      </c>
      <c r="BT36">
        <v>1.2999999999999999E-2</v>
      </c>
      <c r="BU36">
        <v>5.8654809999999999</v>
      </c>
      <c r="BV36">
        <v>5.9177213999999996</v>
      </c>
      <c r="BW36" s="4">
        <f t="shared" si="14"/>
        <v>1.5496600802</v>
      </c>
      <c r="BY36" s="4">
        <f t="shared" si="10"/>
        <v>13336.359272083115</v>
      </c>
      <c r="BZ36" s="4">
        <f t="shared" si="11"/>
        <v>138.51228389390099</v>
      </c>
      <c r="CA36" s="4">
        <f t="shared" si="12"/>
        <v>0.26349265677059996</v>
      </c>
      <c r="CB36" s="4">
        <f t="shared" si="13"/>
        <v>0</v>
      </c>
    </row>
    <row r="37" spans="1:80" x14ac:dyDescent="0.25">
      <c r="A37" s="37">
        <v>41704</v>
      </c>
      <c r="B37" s="38">
        <v>3.9810185185185185E-2</v>
      </c>
      <c r="C37">
        <v>14.881</v>
      </c>
      <c r="D37">
        <v>0.71699999999999997</v>
      </c>
      <c r="E37">
        <v>7169.8502500000004</v>
      </c>
      <c r="F37">
        <v>3.3</v>
      </c>
      <c r="G37">
        <v>-3.2</v>
      </c>
      <c r="H37">
        <v>152.80000000000001</v>
      </c>
      <c r="I37"/>
      <c r="J37">
        <v>0.1</v>
      </c>
      <c r="K37">
        <v>0.86990000000000001</v>
      </c>
      <c r="L37">
        <v>12.944800000000001</v>
      </c>
      <c r="M37">
        <v>0.62370000000000003</v>
      </c>
      <c r="N37">
        <v>2.8706</v>
      </c>
      <c r="O37">
        <v>0</v>
      </c>
      <c r="P37">
        <v>2.9</v>
      </c>
      <c r="Q37">
        <v>2.2012</v>
      </c>
      <c r="R37">
        <v>0</v>
      </c>
      <c r="S37">
        <v>2.2000000000000002</v>
      </c>
      <c r="T37">
        <v>152.79060000000001</v>
      </c>
      <c r="U37"/>
      <c r="V37"/>
      <c r="W37">
        <v>0</v>
      </c>
      <c r="X37">
        <v>8.6999999999999994E-2</v>
      </c>
      <c r="Y37">
        <v>12.3</v>
      </c>
      <c r="Z37">
        <v>848</v>
      </c>
      <c r="AA37">
        <v>873</v>
      </c>
      <c r="AB37">
        <v>799</v>
      </c>
      <c r="AC37">
        <v>55</v>
      </c>
      <c r="AD37">
        <v>10.29</v>
      </c>
      <c r="AE37">
        <v>0.24</v>
      </c>
      <c r="AF37">
        <v>981</v>
      </c>
      <c r="AG37">
        <v>-5</v>
      </c>
      <c r="AH37">
        <v>15.207000000000001</v>
      </c>
      <c r="AI37">
        <v>18</v>
      </c>
      <c r="AJ37">
        <v>190</v>
      </c>
      <c r="AK37">
        <v>191</v>
      </c>
      <c r="AL37">
        <v>7.2</v>
      </c>
      <c r="AM37">
        <v>195</v>
      </c>
      <c r="AN37" t="s">
        <v>155</v>
      </c>
      <c r="AO37">
        <v>2</v>
      </c>
      <c r="AP37" s="39">
        <v>0.70638888888888884</v>
      </c>
      <c r="AQ37">
        <v>47.158507</v>
      </c>
      <c r="AR37">
        <v>-88.484460999999996</v>
      </c>
      <c r="AS37">
        <v>310.89999999999998</v>
      </c>
      <c r="AT37">
        <v>21.3</v>
      </c>
      <c r="AU37">
        <v>12</v>
      </c>
      <c r="AV37">
        <v>10</v>
      </c>
      <c r="AW37" t="s">
        <v>424</v>
      </c>
      <c r="AX37">
        <v>1</v>
      </c>
      <c r="AY37">
        <v>1.1000000000000001</v>
      </c>
      <c r="AZ37">
        <v>1.5</v>
      </c>
      <c r="BA37">
        <v>14.048999999999999</v>
      </c>
      <c r="BB37">
        <v>13.63</v>
      </c>
      <c r="BC37">
        <v>0.97</v>
      </c>
      <c r="BD37">
        <v>14.959</v>
      </c>
      <c r="BE37">
        <v>2892.0650000000001</v>
      </c>
      <c r="BF37">
        <v>88.686000000000007</v>
      </c>
      <c r="BG37">
        <v>6.7000000000000004E-2</v>
      </c>
      <c r="BH37">
        <v>0</v>
      </c>
      <c r="BI37">
        <v>6.7000000000000004E-2</v>
      </c>
      <c r="BJ37">
        <v>5.0999999999999997E-2</v>
      </c>
      <c r="BK37">
        <v>0</v>
      </c>
      <c r="BL37">
        <v>5.0999999999999997E-2</v>
      </c>
      <c r="BM37">
        <v>1.1278999999999999</v>
      </c>
      <c r="BN37"/>
      <c r="BO37"/>
      <c r="BP37"/>
      <c r="BQ37">
        <v>14.131</v>
      </c>
      <c r="BR37">
        <v>0.28190100000000001</v>
      </c>
      <c r="BS37">
        <v>0.29579299999999997</v>
      </c>
      <c r="BT37">
        <v>1.2999999999999999E-2</v>
      </c>
      <c r="BU37">
        <v>6.7860620000000003</v>
      </c>
      <c r="BV37">
        <v>5.9454393000000003</v>
      </c>
      <c r="BW37" s="4">
        <f t="shared" si="14"/>
        <v>1.7928775803999999</v>
      </c>
      <c r="BY37" s="4">
        <f t="shared" si="10"/>
        <v>14943.032647860044</v>
      </c>
      <c r="BZ37" s="4">
        <f t="shared" si="11"/>
        <v>458.23236801666485</v>
      </c>
      <c r="CA37" s="4">
        <f t="shared" si="12"/>
        <v>0.26351228794679998</v>
      </c>
      <c r="CB37" s="4">
        <f t="shared" si="13"/>
        <v>5.8277550897097194</v>
      </c>
    </row>
    <row r="38" spans="1:80" x14ac:dyDescent="0.25">
      <c r="A38" s="37">
        <v>41704</v>
      </c>
      <c r="B38" s="38">
        <v>3.9821759259259258E-2</v>
      </c>
      <c r="C38">
        <v>14.499000000000001</v>
      </c>
      <c r="D38">
        <v>1.3282</v>
      </c>
      <c r="E38">
        <v>13281.72414</v>
      </c>
      <c r="F38">
        <v>3.3</v>
      </c>
      <c r="G38">
        <v>-3</v>
      </c>
      <c r="H38">
        <v>199.1</v>
      </c>
      <c r="I38"/>
      <c r="J38">
        <v>0.1</v>
      </c>
      <c r="K38">
        <v>0.86739999999999995</v>
      </c>
      <c r="L38">
        <v>12.576599999999999</v>
      </c>
      <c r="M38">
        <v>1.1520999999999999</v>
      </c>
      <c r="N38">
        <v>2.8624000000000001</v>
      </c>
      <c r="O38">
        <v>0</v>
      </c>
      <c r="P38">
        <v>2.9</v>
      </c>
      <c r="Q38">
        <v>2.1949000000000001</v>
      </c>
      <c r="R38">
        <v>0</v>
      </c>
      <c r="S38">
        <v>2.2000000000000002</v>
      </c>
      <c r="T38">
        <v>199.077</v>
      </c>
      <c r="U38"/>
      <c r="V38"/>
      <c r="W38">
        <v>0</v>
      </c>
      <c r="X38">
        <v>8.6699999999999999E-2</v>
      </c>
      <c r="Y38">
        <v>12.2</v>
      </c>
      <c r="Z38">
        <v>848</v>
      </c>
      <c r="AA38">
        <v>874</v>
      </c>
      <c r="AB38">
        <v>797</v>
      </c>
      <c r="AC38">
        <v>55</v>
      </c>
      <c r="AD38">
        <v>10.29</v>
      </c>
      <c r="AE38">
        <v>0.24</v>
      </c>
      <c r="AF38">
        <v>981</v>
      </c>
      <c r="AG38">
        <v>-5</v>
      </c>
      <c r="AH38">
        <v>16</v>
      </c>
      <c r="AI38">
        <v>18</v>
      </c>
      <c r="AJ38">
        <v>190</v>
      </c>
      <c r="AK38">
        <v>191</v>
      </c>
      <c r="AL38">
        <v>7.2</v>
      </c>
      <c r="AM38">
        <v>195</v>
      </c>
      <c r="AN38" t="s">
        <v>155</v>
      </c>
      <c r="AO38">
        <v>2</v>
      </c>
      <c r="AP38" s="39">
        <v>0.70640046296296299</v>
      </c>
      <c r="AQ38">
        <v>47.158568000000002</v>
      </c>
      <c r="AR38">
        <v>-88.484361000000007</v>
      </c>
      <c r="AS38">
        <v>310.60000000000002</v>
      </c>
      <c r="AT38">
        <v>21.4</v>
      </c>
      <c r="AU38">
        <v>12</v>
      </c>
      <c r="AV38">
        <v>10</v>
      </c>
      <c r="AW38" t="s">
        <v>424</v>
      </c>
      <c r="AX38">
        <v>1</v>
      </c>
      <c r="AY38">
        <v>1.1605000000000001</v>
      </c>
      <c r="AZ38">
        <v>1.5605</v>
      </c>
      <c r="BA38">
        <v>14.048999999999999</v>
      </c>
      <c r="BB38">
        <v>13.36</v>
      </c>
      <c r="BC38">
        <v>0.95</v>
      </c>
      <c r="BD38">
        <v>15.287000000000001</v>
      </c>
      <c r="BE38">
        <v>2776.0039999999999</v>
      </c>
      <c r="BF38">
        <v>161.84800000000001</v>
      </c>
      <c r="BG38">
        <v>6.6000000000000003E-2</v>
      </c>
      <c r="BH38">
        <v>0</v>
      </c>
      <c r="BI38">
        <v>6.6000000000000003E-2</v>
      </c>
      <c r="BJ38">
        <v>5.0999999999999997E-2</v>
      </c>
      <c r="BK38">
        <v>0</v>
      </c>
      <c r="BL38">
        <v>5.0999999999999997E-2</v>
      </c>
      <c r="BM38">
        <v>1.4519</v>
      </c>
      <c r="BN38"/>
      <c r="BO38"/>
      <c r="BP38"/>
      <c r="BQ38">
        <v>13.920999999999999</v>
      </c>
      <c r="BR38">
        <v>0.31186000000000003</v>
      </c>
      <c r="BS38">
        <v>0.29541400000000001</v>
      </c>
      <c r="BT38">
        <v>1.2999999999999999E-2</v>
      </c>
      <c r="BU38">
        <v>7.50725</v>
      </c>
      <c r="BV38">
        <v>5.9378213999999998</v>
      </c>
      <c r="BW38" s="4">
        <f t="shared" si="14"/>
        <v>1.9834154499999999</v>
      </c>
      <c r="BY38" s="4">
        <f t="shared" si="10"/>
        <v>15867.694800480598</v>
      </c>
      <c r="BZ38" s="4">
        <f t="shared" si="11"/>
        <v>925.1264292372</v>
      </c>
      <c r="CA38" s="4">
        <f t="shared" si="12"/>
        <v>0.29151702764999993</v>
      </c>
      <c r="CB38" s="4">
        <f t="shared" si="13"/>
        <v>8.2990896557849982</v>
      </c>
    </row>
    <row r="39" spans="1:80" x14ac:dyDescent="0.25">
      <c r="A39" s="37">
        <v>41704</v>
      </c>
      <c r="B39" s="38">
        <v>3.9833333333333332E-2</v>
      </c>
      <c r="C39">
        <v>14.433</v>
      </c>
      <c r="D39">
        <v>1.4255</v>
      </c>
      <c r="E39">
        <v>14254.86224</v>
      </c>
      <c r="F39">
        <v>3.2</v>
      </c>
      <c r="G39">
        <v>-2.9</v>
      </c>
      <c r="H39">
        <v>218.9</v>
      </c>
      <c r="I39"/>
      <c r="J39">
        <v>0.1</v>
      </c>
      <c r="K39">
        <v>0.86709999999999998</v>
      </c>
      <c r="L39">
        <v>12.515000000000001</v>
      </c>
      <c r="M39">
        <v>1.236</v>
      </c>
      <c r="N39">
        <v>2.7831000000000001</v>
      </c>
      <c r="O39">
        <v>0</v>
      </c>
      <c r="P39">
        <v>2.8</v>
      </c>
      <c r="Q39">
        <v>2.1341000000000001</v>
      </c>
      <c r="R39">
        <v>0</v>
      </c>
      <c r="S39">
        <v>2.1</v>
      </c>
      <c r="T39">
        <v>218.9102</v>
      </c>
      <c r="U39"/>
      <c r="V39"/>
      <c r="W39">
        <v>0</v>
      </c>
      <c r="X39">
        <v>8.6699999999999999E-2</v>
      </c>
      <c r="Y39">
        <v>12.2</v>
      </c>
      <c r="Z39">
        <v>848</v>
      </c>
      <c r="AA39">
        <v>873</v>
      </c>
      <c r="AB39">
        <v>797</v>
      </c>
      <c r="AC39">
        <v>55</v>
      </c>
      <c r="AD39">
        <v>10.29</v>
      </c>
      <c r="AE39">
        <v>0.24</v>
      </c>
      <c r="AF39">
        <v>981</v>
      </c>
      <c r="AG39">
        <v>-5</v>
      </c>
      <c r="AH39">
        <v>16</v>
      </c>
      <c r="AI39">
        <v>18</v>
      </c>
      <c r="AJ39">
        <v>190</v>
      </c>
      <c r="AK39">
        <v>190.8</v>
      </c>
      <c r="AL39">
        <v>7.4</v>
      </c>
      <c r="AM39">
        <v>195</v>
      </c>
      <c r="AN39" t="s">
        <v>155</v>
      </c>
      <c r="AO39">
        <v>2</v>
      </c>
      <c r="AP39" s="39">
        <v>0.70641203703703714</v>
      </c>
      <c r="AQ39">
        <v>47.158650999999999</v>
      </c>
      <c r="AR39">
        <v>-88.484273000000002</v>
      </c>
      <c r="AS39">
        <v>310.3</v>
      </c>
      <c r="AT39">
        <v>22.5</v>
      </c>
      <c r="AU39">
        <v>12</v>
      </c>
      <c r="AV39">
        <v>10</v>
      </c>
      <c r="AW39" t="s">
        <v>424</v>
      </c>
      <c r="AX39">
        <v>1.0605</v>
      </c>
      <c r="AY39">
        <v>1.2</v>
      </c>
      <c r="AZ39">
        <v>1.6605000000000001</v>
      </c>
      <c r="BA39">
        <v>14.048999999999999</v>
      </c>
      <c r="BB39">
        <v>13.33</v>
      </c>
      <c r="BC39">
        <v>0.95</v>
      </c>
      <c r="BD39">
        <v>15.327</v>
      </c>
      <c r="BE39">
        <v>2757.502</v>
      </c>
      <c r="BF39">
        <v>173.33799999999999</v>
      </c>
      <c r="BG39">
        <v>6.4000000000000001E-2</v>
      </c>
      <c r="BH39">
        <v>0</v>
      </c>
      <c r="BI39">
        <v>6.4000000000000001E-2</v>
      </c>
      <c r="BJ39">
        <v>4.9000000000000002E-2</v>
      </c>
      <c r="BK39">
        <v>0</v>
      </c>
      <c r="BL39">
        <v>4.9000000000000002E-2</v>
      </c>
      <c r="BM39">
        <v>1.5936999999999999</v>
      </c>
      <c r="BN39"/>
      <c r="BO39"/>
      <c r="BP39"/>
      <c r="BQ39">
        <v>13.891999999999999</v>
      </c>
      <c r="BR39">
        <v>0.29186000000000001</v>
      </c>
      <c r="BS39">
        <v>0.29741400000000001</v>
      </c>
      <c r="BT39">
        <v>1.2999999999999999E-2</v>
      </c>
      <c r="BU39">
        <v>7.0258000000000003</v>
      </c>
      <c r="BV39">
        <v>5.9780214000000003</v>
      </c>
      <c r="BW39" s="4">
        <f t="shared" si="14"/>
        <v>1.8562163599999999</v>
      </c>
      <c r="BY39" s="4">
        <f t="shared" si="10"/>
        <v>14751.10285978824</v>
      </c>
      <c r="BZ39" s="4">
        <f t="shared" si="11"/>
        <v>927.26194487255998</v>
      </c>
      <c r="CA39" s="4">
        <f t="shared" si="12"/>
        <v>0.26212276188</v>
      </c>
      <c r="CB39" s="4">
        <f t="shared" si="13"/>
        <v>8.525409094043999</v>
      </c>
    </row>
    <row r="40" spans="1:80" x14ac:dyDescent="0.25">
      <c r="A40" s="37">
        <v>41704</v>
      </c>
      <c r="B40" s="38">
        <v>3.9844907407407405E-2</v>
      </c>
      <c r="C40">
        <v>14.43</v>
      </c>
      <c r="D40">
        <v>1.4376</v>
      </c>
      <c r="E40">
        <v>14376.41815</v>
      </c>
      <c r="F40">
        <v>3.2</v>
      </c>
      <c r="G40">
        <v>-6.3</v>
      </c>
      <c r="H40">
        <v>211.2</v>
      </c>
      <c r="I40"/>
      <c r="J40">
        <v>0.1</v>
      </c>
      <c r="K40">
        <v>0.86709999999999998</v>
      </c>
      <c r="L40">
        <v>12.5116</v>
      </c>
      <c r="M40">
        <v>1.2464999999999999</v>
      </c>
      <c r="N40">
        <v>2.7820999999999998</v>
      </c>
      <c r="O40">
        <v>0</v>
      </c>
      <c r="P40">
        <v>2.8</v>
      </c>
      <c r="Q40">
        <v>2.1333000000000002</v>
      </c>
      <c r="R40">
        <v>0</v>
      </c>
      <c r="S40">
        <v>2.1</v>
      </c>
      <c r="T40">
        <v>211.2415</v>
      </c>
      <c r="U40"/>
      <c r="V40"/>
      <c r="W40">
        <v>0</v>
      </c>
      <c r="X40">
        <v>8.6699999999999999E-2</v>
      </c>
      <c r="Y40">
        <v>12.2</v>
      </c>
      <c r="Z40">
        <v>848</v>
      </c>
      <c r="AA40">
        <v>872</v>
      </c>
      <c r="AB40">
        <v>797</v>
      </c>
      <c r="AC40">
        <v>55</v>
      </c>
      <c r="AD40">
        <v>10.29</v>
      </c>
      <c r="AE40">
        <v>0.24</v>
      </c>
      <c r="AF40">
        <v>981</v>
      </c>
      <c r="AG40">
        <v>-5</v>
      </c>
      <c r="AH40">
        <v>15.792999999999999</v>
      </c>
      <c r="AI40">
        <v>18</v>
      </c>
      <c r="AJ40">
        <v>190</v>
      </c>
      <c r="AK40">
        <v>190.2</v>
      </c>
      <c r="AL40">
        <v>7.5</v>
      </c>
      <c r="AM40">
        <v>195</v>
      </c>
      <c r="AN40" t="s">
        <v>155</v>
      </c>
      <c r="AO40">
        <v>2</v>
      </c>
      <c r="AP40" s="39">
        <v>0.70642361111111107</v>
      </c>
      <c r="AQ40">
        <v>47.158754000000002</v>
      </c>
      <c r="AR40">
        <v>-88.484211999999999</v>
      </c>
      <c r="AS40">
        <v>310</v>
      </c>
      <c r="AT40">
        <v>24.1</v>
      </c>
      <c r="AU40">
        <v>12</v>
      </c>
      <c r="AV40">
        <v>10</v>
      </c>
      <c r="AW40" t="s">
        <v>424</v>
      </c>
      <c r="AX40">
        <v>1.2210000000000001</v>
      </c>
      <c r="AY40">
        <v>1.079</v>
      </c>
      <c r="AZ40">
        <v>1.7605</v>
      </c>
      <c r="BA40">
        <v>14.048999999999999</v>
      </c>
      <c r="BB40">
        <v>13.32</v>
      </c>
      <c r="BC40">
        <v>0.95</v>
      </c>
      <c r="BD40">
        <v>15.333</v>
      </c>
      <c r="BE40">
        <v>2755.4870000000001</v>
      </c>
      <c r="BF40">
        <v>174.727</v>
      </c>
      <c r="BG40">
        <v>6.4000000000000001E-2</v>
      </c>
      <c r="BH40">
        <v>0</v>
      </c>
      <c r="BI40">
        <v>6.4000000000000001E-2</v>
      </c>
      <c r="BJ40">
        <v>4.9000000000000002E-2</v>
      </c>
      <c r="BK40">
        <v>0</v>
      </c>
      <c r="BL40">
        <v>4.9000000000000002E-2</v>
      </c>
      <c r="BM40">
        <v>1.5371999999999999</v>
      </c>
      <c r="BN40"/>
      <c r="BO40"/>
      <c r="BP40"/>
      <c r="BQ40">
        <v>13.885</v>
      </c>
      <c r="BR40">
        <v>0.29711399999999999</v>
      </c>
      <c r="BS40">
        <v>0.29817199999999999</v>
      </c>
      <c r="BT40">
        <v>1.2999999999999999E-2</v>
      </c>
      <c r="BU40">
        <v>7.1522769999999998</v>
      </c>
      <c r="BV40">
        <v>5.9932572000000004</v>
      </c>
      <c r="BW40" s="4">
        <f t="shared" si="14"/>
        <v>1.8896315833999999</v>
      </c>
      <c r="BY40" s="4">
        <f t="shared" si="10"/>
        <v>15005.6759921747</v>
      </c>
      <c r="BZ40" s="4">
        <f t="shared" si="11"/>
        <v>951.51846083277053</v>
      </c>
      <c r="CA40" s="4">
        <f t="shared" si="12"/>
        <v>0.26684144168220003</v>
      </c>
      <c r="CB40" s="4">
        <f t="shared" si="13"/>
        <v>8.3711972276301587</v>
      </c>
    </row>
    <row r="41" spans="1:80" x14ac:dyDescent="0.25">
      <c r="A41" s="37">
        <v>41704</v>
      </c>
      <c r="B41" s="38">
        <v>3.9856481481481479E-2</v>
      </c>
      <c r="C41">
        <v>14.397</v>
      </c>
      <c r="D41">
        <v>1.5679000000000001</v>
      </c>
      <c r="E41">
        <v>15679.36508</v>
      </c>
      <c r="F41">
        <v>3.3</v>
      </c>
      <c r="G41">
        <v>-4.4000000000000004</v>
      </c>
      <c r="H41">
        <v>237.7</v>
      </c>
      <c r="I41"/>
      <c r="J41">
        <v>0.1</v>
      </c>
      <c r="K41">
        <v>0.86609999999999998</v>
      </c>
      <c r="L41">
        <v>12.4695</v>
      </c>
      <c r="M41">
        <v>1.3581000000000001</v>
      </c>
      <c r="N41">
        <v>2.8727</v>
      </c>
      <c r="O41">
        <v>0</v>
      </c>
      <c r="P41">
        <v>2.9</v>
      </c>
      <c r="Q41">
        <v>2.2023999999999999</v>
      </c>
      <c r="R41">
        <v>0</v>
      </c>
      <c r="S41">
        <v>2.2000000000000002</v>
      </c>
      <c r="T41">
        <v>237.73509999999999</v>
      </c>
      <c r="U41"/>
      <c r="V41"/>
      <c r="W41">
        <v>0</v>
      </c>
      <c r="X41">
        <v>8.6599999999999996E-2</v>
      </c>
      <c r="Y41">
        <v>12.2</v>
      </c>
      <c r="Z41">
        <v>848</v>
      </c>
      <c r="AA41">
        <v>873</v>
      </c>
      <c r="AB41">
        <v>798</v>
      </c>
      <c r="AC41">
        <v>54.8</v>
      </c>
      <c r="AD41">
        <v>10.24</v>
      </c>
      <c r="AE41">
        <v>0.24</v>
      </c>
      <c r="AF41">
        <v>982</v>
      </c>
      <c r="AG41">
        <v>-5</v>
      </c>
      <c r="AH41">
        <v>15</v>
      </c>
      <c r="AI41">
        <v>18</v>
      </c>
      <c r="AJ41">
        <v>190.2</v>
      </c>
      <c r="AK41">
        <v>191</v>
      </c>
      <c r="AL41">
        <v>7.5</v>
      </c>
      <c r="AM41">
        <v>195</v>
      </c>
      <c r="AN41" t="s">
        <v>155</v>
      </c>
      <c r="AO41">
        <v>2</v>
      </c>
      <c r="AP41" s="39">
        <v>0.70643518518518522</v>
      </c>
      <c r="AQ41">
        <v>47.15887</v>
      </c>
      <c r="AR41">
        <v>-88.484178999999997</v>
      </c>
      <c r="AS41">
        <v>309.60000000000002</v>
      </c>
      <c r="AT41">
        <v>26</v>
      </c>
      <c r="AU41">
        <v>12</v>
      </c>
      <c r="AV41">
        <v>10</v>
      </c>
      <c r="AW41" t="s">
        <v>424</v>
      </c>
      <c r="AX41">
        <v>1.3605</v>
      </c>
      <c r="AY41">
        <v>1.0605</v>
      </c>
      <c r="AZ41">
        <v>1.8605</v>
      </c>
      <c r="BA41">
        <v>14.048999999999999</v>
      </c>
      <c r="BB41">
        <v>13.22</v>
      </c>
      <c r="BC41">
        <v>0.94</v>
      </c>
      <c r="BD41">
        <v>15.455</v>
      </c>
      <c r="BE41">
        <v>2731.8780000000002</v>
      </c>
      <c r="BF41">
        <v>189.36799999999999</v>
      </c>
      <c r="BG41">
        <v>6.6000000000000003E-2</v>
      </c>
      <c r="BH41">
        <v>0</v>
      </c>
      <c r="BI41">
        <v>6.6000000000000003E-2</v>
      </c>
      <c r="BJ41">
        <v>5.0999999999999997E-2</v>
      </c>
      <c r="BK41">
        <v>0</v>
      </c>
      <c r="BL41">
        <v>5.0999999999999997E-2</v>
      </c>
      <c r="BM41">
        <v>1.7210000000000001</v>
      </c>
      <c r="BN41"/>
      <c r="BO41"/>
      <c r="BP41"/>
      <c r="BQ41">
        <v>13.797000000000001</v>
      </c>
      <c r="BR41">
        <v>0.39041999999999999</v>
      </c>
      <c r="BS41">
        <v>0.29499999999999998</v>
      </c>
      <c r="BT41">
        <v>1.2586E-2</v>
      </c>
      <c r="BU41">
        <v>9.3983849999999993</v>
      </c>
      <c r="BV41">
        <v>5.9295</v>
      </c>
      <c r="BW41" s="4">
        <f t="shared" si="14"/>
        <v>2.4830533169999995</v>
      </c>
      <c r="BY41" s="4">
        <f t="shared" si="10"/>
        <v>19549.128662646643</v>
      </c>
      <c r="BZ41" s="4">
        <f t="shared" si="11"/>
        <v>1355.1042164357518</v>
      </c>
      <c r="CA41" s="4">
        <f t="shared" si="12"/>
        <v>0.36495244728899989</v>
      </c>
      <c r="CB41" s="4">
        <f t="shared" si="13"/>
        <v>12.315356113419</v>
      </c>
    </row>
    <row r="42" spans="1:80" x14ac:dyDescent="0.25">
      <c r="A42" s="37">
        <v>41704</v>
      </c>
      <c r="B42" s="38">
        <v>3.9868055555555552E-2</v>
      </c>
      <c r="C42">
        <v>14.324999999999999</v>
      </c>
      <c r="D42">
        <v>1.63</v>
      </c>
      <c r="E42">
        <v>16300</v>
      </c>
      <c r="F42">
        <v>3.8</v>
      </c>
      <c r="G42">
        <v>0</v>
      </c>
      <c r="H42">
        <v>298</v>
      </c>
      <c r="I42"/>
      <c r="J42">
        <v>0.1</v>
      </c>
      <c r="K42">
        <v>0.86609999999999998</v>
      </c>
      <c r="L42">
        <v>12.4069</v>
      </c>
      <c r="M42">
        <v>1.4117999999999999</v>
      </c>
      <c r="N42">
        <v>3.2694999999999999</v>
      </c>
      <c r="O42">
        <v>1.29E-2</v>
      </c>
      <c r="P42">
        <v>3.3</v>
      </c>
      <c r="Q42">
        <v>2.5053000000000001</v>
      </c>
      <c r="R42">
        <v>9.9000000000000008E-3</v>
      </c>
      <c r="S42">
        <v>2.5</v>
      </c>
      <c r="T42">
        <v>298.02420000000001</v>
      </c>
      <c r="U42"/>
      <c r="V42"/>
      <c r="W42">
        <v>0</v>
      </c>
      <c r="X42">
        <v>8.6599999999999996E-2</v>
      </c>
      <c r="Y42">
        <v>12.2</v>
      </c>
      <c r="Z42">
        <v>848</v>
      </c>
      <c r="AA42">
        <v>873</v>
      </c>
      <c r="AB42">
        <v>798</v>
      </c>
      <c r="AC42">
        <v>54</v>
      </c>
      <c r="AD42">
        <v>10.1</v>
      </c>
      <c r="AE42">
        <v>0.23</v>
      </c>
      <c r="AF42">
        <v>982</v>
      </c>
      <c r="AG42">
        <v>-5</v>
      </c>
      <c r="AH42">
        <v>15</v>
      </c>
      <c r="AI42">
        <v>18</v>
      </c>
      <c r="AJ42">
        <v>191</v>
      </c>
      <c r="AK42">
        <v>191</v>
      </c>
      <c r="AL42">
        <v>7.5</v>
      </c>
      <c r="AM42">
        <v>195</v>
      </c>
      <c r="AN42" t="s">
        <v>155</v>
      </c>
      <c r="AO42">
        <v>2</v>
      </c>
      <c r="AP42" s="39">
        <v>0.70644675925925926</v>
      </c>
      <c r="AQ42">
        <v>47.158996000000002</v>
      </c>
      <c r="AR42">
        <v>-88.484174999999993</v>
      </c>
      <c r="AS42">
        <v>309.2</v>
      </c>
      <c r="AT42">
        <v>28.1</v>
      </c>
      <c r="AU42">
        <v>12</v>
      </c>
      <c r="AV42">
        <v>10</v>
      </c>
      <c r="AW42" t="s">
        <v>424</v>
      </c>
      <c r="AX42">
        <v>1.5209999999999999</v>
      </c>
      <c r="AY42">
        <v>1.0395000000000001</v>
      </c>
      <c r="AZ42">
        <v>2.0209999999999999</v>
      </c>
      <c r="BA42">
        <v>14.048999999999999</v>
      </c>
      <c r="BB42">
        <v>13.22</v>
      </c>
      <c r="BC42">
        <v>0.94</v>
      </c>
      <c r="BD42">
        <v>15.458</v>
      </c>
      <c r="BE42">
        <v>2718.723</v>
      </c>
      <c r="BF42">
        <v>196.898</v>
      </c>
      <c r="BG42">
        <v>7.4999999999999997E-2</v>
      </c>
      <c r="BH42">
        <v>0</v>
      </c>
      <c r="BI42">
        <v>7.4999999999999997E-2</v>
      </c>
      <c r="BJ42">
        <v>5.7000000000000002E-2</v>
      </c>
      <c r="BK42">
        <v>0</v>
      </c>
      <c r="BL42">
        <v>5.8000000000000003E-2</v>
      </c>
      <c r="BM42">
        <v>2.1577999999999999</v>
      </c>
      <c r="BN42"/>
      <c r="BO42"/>
      <c r="BP42"/>
      <c r="BQ42">
        <v>13.8</v>
      </c>
      <c r="BR42">
        <v>0.43448100000000001</v>
      </c>
      <c r="BS42">
        <v>0.295207</v>
      </c>
      <c r="BT42">
        <v>1.0793000000000001E-2</v>
      </c>
      <c r="BU42">
        <v>10.459044</v>
      </c>
      <c r="BV42">
        <v>5.9336606999999999</v>
      </c>
      <c r="BW42" s="4">
        <f t="shared" si="14"/>
        <v>2.7632794247999999</v>
      </c>
      <c r="BY42" s="4">
        <f t="shared" si="10"/>
        <v>21650.594386290257</v>
      </c>
      <c r="BZ42" s="4">
        <f t="shared" si="11"/>
        <v>1568.0003933728367</v>
      </c>
      <c r="CA42" s="4">
        <f t="shared" si="12"/>
        <v>0.45392041779120001</v>
      </c>
      <c r="CB42" s="4">
        <f t="shared" si="13"/>
        <v>17.18367504403248</v>
      </c>
    </row>
    <row r="43" spans="1:80" x14ac:dyDescent="0.25">
      <c r="A43" s="37">
        <v>41704</v>
      </c>
      <c r="B43" s="38">
        <v>3.9879629629629633E-2</v>
      </c>
      <c r="C43">
        <v>14.3</v>
      </c>
      <c r="D43">
        <v>1.6459999999999999</v>
      </c>
      <c r="E43">
        <v>16459.991969999999</v>
      </c>
      <c r="F43">
        <v>3.6</v>
      </c>
      <c r="G43">
        <v>-9.4</v>
      </c>
      <c r="H43">
        <v>300.60000000000002</v>
      </c>
      <c r="I43"/>
      <c r="J43">
        <v>0.1</v>
      </c>
      <c r="K43">
        <v>0.86619999999999997</v>
      </c>
      <c r="L43">
        <v>12.386100000000001</v>
      </c>
      <c r="M43">
        <v>1.4257</v>
      </c>
      <c r="N43">
        <v>3.1343000000000001</v>
      </c>
      <c r="O43">
        <v>0</v>
      </c>
      <c r="P43">
        <v>3.1</v>
      </c>
      <c r="Q43">
        <v>2.4018000000000002</v>
      </c>
      <c r="R43">
        <v>0</v>
      </c>
      <c r="S43">
        <v>2.4</v>
      </c>
      <c r="T43">
        <v>300.60000000000002</v>
      </c>
      <c r="U43"/>
      <c r="V43"/>
      <c r="W43">
        <v>0</v>
      </c>
      <c r="X43">
        <v>8.6599999999999996E-2</v>
      </c>
      <c r="Y43">
        <v>12.2</v>
      </c>
      <c r="Z43">
        <v>848</v>
      </c>
      <c r="AA43">
        <v>873</v>
      </c>
      <c r="AB43">
        <v>799</v>
      </c>
      <c r="AC43">
        <v>54</v>
      </c>
      <c r="AD43">
        <v>10.11</v>
      </c>
      <c r="AE43">
        <v>0.23</v>
      </c>
      <c r="AF43">
        <v>981</v>
      </c>
      <c r="AG43">
        <v>-5</v>
      </c>
      <c r="AH43">
        <v>15</v>
      </c>
      <c r="AI43">
        <v>18</v>
      </c>
      <c r="AJ43">
        <v>191</v>
      </c>
      <c r="AK43">
        <v>190.8</v>
      </c>
      <c r="AL43">
        <v>7.6</v>
      </c>
      <c r="AM43">
        <v>195</v>
      </c>
      <c r="AN43" t="s">
        <v>155</v>
      </c>
      <c r="AO43">
        <v>2</v>
      </c>
      <c r="AP43" s="39">
        <v>0.7064583333333333</v>
      </c>
      <c r="AQ43">
        <v>47.159125000000003</v>
      </c>
      <c r="AR43">
        <v>-88.484179999999995</v>
      </c>
      <c r="AS43">
        <v>308.89999999999998</v>
      </c>
      <c r="AT43">
        <v>30.3</v>
      </c>
      <c r="AU43">
        <v>12</v>
      </c>
      <c r="AV43">
        <v>11</v>
      </c>
      <c r="AW43" t="s">
        <v>420</v>
      </c>
      <c r="AX43">
        <v>1.2370000000000001</v>
      </c>
      <c r="AY43">
        <v>1</v>
      </c>
      <c r="AZ43">
        <v>1.7975000000000001</v>
      </c>
      <c r="BA43">
        <v>14.048999999999999</v>
      </c>
      <c r="BB43">
        <v>13.22</v>
      </c>
      <c r="BC43">
        <v>0.94</v>
      </c>
      <c r="BD43">
        <v>15.449</v>
      </c>
      <c r="BE43">
        <v>2715.4569999999999</v>
      </c>
      <c r="BF43">
        <v>198.941</v>
      </c>
      <c r="BG43">
        <v>7.1999999999999995E-2</v>
      </c>
      <c r="BH43">
        <v>0</v>
      </c>
      <c r="BI43">
        <v>7.1999999999999995E-2</v>
      </c>
      <c r="BJ43">
        <v>5.5E-2</v>
      </c>
      <c r="BK43">
        <v>0</v>
      </c>
      <c r="BL43">
        <v>5.5E-2</v>
      </c>
      <c r="BM43">
        <v>2.1775000000000002</v>
      </c>
      <c r="BN43"/>
      <c r="BO43"/>
      <c r="BP43"/>
      <c r="BQ43">
        <v>13.808</v>
      </c>
      <c r="BR43">
        <v>0.42948700000000001</v>
      </c>
      <c r="BS43">
        <v>0.296207</v>
      </c>
      <c r="BT43">
        <v>0.01</v>
      </c>
      <c r="BU43">
        <v>10.338825999999999</v>
      </c>
      <c r="BV43">
        <v>5.9537607000000001</v>
      </c>
      <c r="BW43" s="4">
        <f t="shared" si="14"/>
        <v>2.7315178291999995</v>
      </c>
      <c r="BY43" s="4">
        <f t="shared" si="10"/>
        <v>21376.02894185319</v>
      </c>
      <c r="BZ43" s="4">
        <f t="shared" si="11"/>
        <v>1566.0599942187321</v>
      </c>
      <c r="CA43" s="4">
        <f t="shared" si="12"/>
        <v>0.43295901640199996</v>
      </c>
      <c r="CB43" s="4">
        <f t="shared" si="13"/>
        <v>17.141241058460999</v>
      </c>
    </row>
    <row r="44" spans="1:80" x14ac:dyDescent="0.25">
      <c r="A44" s="37">
        <v>41704</v>
      </c>
      <c r="B44" s="38">
        <v>3.9891203703703706E-2</v>
      </c>
      <c r="C44">
        <v>14.291</v>
      </c>
      <c r="D44">
        <v>1.6637999999999999</v>
      </c>
      <c r="E44">
        <v>16637.720209999999</v>
      </c>
      <c r="F44">
        <v>4.0999999999999996</v>
      </c>
      <c r="G44">
        <v>-6.2</v>
      </c>
      <c r="H44">
        <v>348</v>
      </c>
      <c r="I44"/>
      <c r="J44">
        <v>0</v>
      </c>
      <c r="K44">
        <v>0.86599999999999999</v>
      </c>
      <c r="L44">
        <v>12.376300000000001</v>
      </c>
      <c r="M44">
        <v>1.4408000000000001</v>
      </c>
      <c r="N44">
        <v>3.5506000000000002</v>
      </c>
      <c r="O44">
        <v>0</v>
      </c>
      <c r="P44">
        <v>3.6</v>
      </c>
      <c r="Q44">
        <v>2.7208000000000001</v>
      </c>
      <c r="R44">
        <v>0</v>
      </c>
      <c r="S44">
        <v>2.7</v>
      </c>
      <c r="T44">
        <v>347.98009999999999</v>
      </c>
      <c r="U44"/>
      <c r="V44"/>
      <c r="W44">
        <v>0</v>
      </c>
      <c r="X44">
        <v>0</v>
      </c>
      <c r="Y44">
        <v>12.2</v>
      </c>
      <c r="Z44">
        <v>849</v>
      </c>
      <c r="AA44">
        <v>873</v>
      </c>
      <c r="AB44">
        <v>798</v>
      </c>
      <c r="AC44">
        <v>54</v>
      </c>
      <c r="AD44">
        <v>10.11</v>
      </c>
      <c r="AE44">
        <v>0.23</v>
      </c>
      <c r="AF44">
        <v>981</v>
      </c>
      <c r="AG44">
        <v>-5</v>
      </c>
      <c r="AH44">
        <v>15</v>
      </c>
      <c r="AI44">
        <v>18</v>
      </c>
      <c r="AJ44">
        <v>191</v>
      </c>
      <c r="AK44">
        <v>190</v>
      </c>
      <c r="AL44">
        <v>7.4</v>
      </c>
      <c r="AM44">
        <v>195</v>
      </c>
      <c r="AN44" t="s">
        <v>155</v>
      </c>
      <c r="AO44">
        <v>2</v>
      </c>
      <c r="AP44" s="39">
        <v>0.70646990740740734</v>
      </c>
      <c r="AQ44">
        <v>47.159255000000002</v>
      </c>
      <c r="AR44">
        <v>-88.484183999999999</v>
      </c>
      <c r="AS44">
        <v>308.8</v>
      </c>
      <c r="AT44">
        <v>31.8</v>
      </c>
      <c r="AU44">
        <v>12</v>
      </c>
      <c r="AV44">
        <v>11</v>
      </c>
      <c r="AW44" t="s">
        <v>420</v>
      </c>
      <c r="AX44">
        <v>1</v>
      </c>
      <c r="AY44">
        <v>1</v>
      </c>
      <c r="AZ44">
        <v>1.6</v>
      </c>
      <c r="BA44">
        <v>14.048999999999999</v>
      </c>
      <c r="BB44">
        <v>13.21</v>
      </c>
      <c r="BC44">
        <v>0.94</v>
      </c>
      <c r="BD44">
        <v>15.474</v>
      </c>
      <c r="BE44">
        <v>2711.3389999999999</v>
      </c>
      <c r="BF44">
        <v>200.9</v>
      </c>
      <c r="BG44">
        <v>8.1000000000000003E-2</v>
      </c>
      <c r="BH44">
        <v>0</v>
      </c>
      <c r="BI44">
        <v>8.1000000000000003E-2</v>
      </c>
      <c r="BJ44">
        <v>6.2E-2</v>
      </c>
      <c r="BK44">
        <v>0</v>
      </c>
      <c r="BL44">
        <v>6.2E-2</v>
      </c>
      <c r="BM44">
        <v>2.5188999999999999</v>
      </c>
      <c r="BN44"/>
      <c r="BO44"/>
      <c r="BP44"/>
      <c r="BQ44">
        <v>0</v>
      </c>
      <c r="BR44">
        <v>0.46137899999999998</v>
      </c>
      <c r="BS44">
        <v>0.29762100000000002</v>
      </c>
      <c r="BT44">
        <v>9.7929999999999996E-3</v>
      </c>
      <c r="BU44">
        <v>11.106546</v>
      </c>
      <c r="BV44">
        <v>5.9821821000000002</v>
      </c>
      <c r="BW44" s="4">
        <f t="shared" si="14"/>
        <v>2.9343494531999998</v>
      </c>
      <c r="BY44" s="4">
        <f t="shared" si="10"/>
        <v>22928.503662926571</v>
      </c>
      <c r="BZ44" s="4">
        <f t="shared" si="11"/>
        <v>1698.9156965919599</v>
      </c>
      <c r="CA44" s="4">
        <f t="shared" si="12"/>
        <v>0.52430449571280002</v>
      </c>
      <c r="CB44" s="4">
        <f t="shared" si="13"/>
        <v>21.30113861695116</v>
      </c>
    </row>
    <row r="45" spans="1:80" x14ac:dyDescent="0.25">
      <c r="A45" s="37">
        <v>41704</v>
      </c>
      <c r="B45" s="38">
        <v>3.990277777777778E-2</v>
      </c>
      <c r="C45">
        <v>14.297000000000001</v>
      </c>
      <c r="D45">
        <v>1.6101000000000001</v>
      </c>
      <c r="E45">
        <v>16100.9815</v>
      </c>
      <c r="F45">
        <v>4.2</v>
      </c>
      <c r="G45">
        <v>-6.2</v>
      </c>
      <c r="H45">
        <v>330.7</v>
      </c>
      <c r="I45"/>
      <c r="J45">
        <v>0</v>
      </c>
      <c r="K45">
        <v>0.86650000000000005</v>
      </c>
      <c r="L45">
        <v>12.388500000000001</v>
      </c>
      <c r="M45">
        <v>1.3952</v>
      </c>
      <c r="N45">
        <v>3.6394000000000002</v>
      </c>
      <c r="O45">
        <v>0</v>
      </c>
      <c r="P45">
        <v>3.6</v>
      </c>
      <c r="Q45">
        <v>2.7888000000000002</v>
      </c>
      <c r="R45">
        <v>0</v>
      </c>
      <c r="S45">
        <v>2.8</v>
      </c>
      <c r="T45">
        <v>330.7</v>
      </c>
      <c r="U45"/>
      <c r="V45"/>
      <c r="W45">
        <v>0</v>
      </c>
      <c r="X45">
        <v>0</v>
      </c>
      <c r="Y45">
        <v>12.2</v>
      </c>
      <c r="Z45">
        <v>848</v>
      </c>
      <c r="AA45">
        <v>872</v>
      </c>
      <c r="AB45">
        <v>796</v>
      </c>
      <c r="AC45">
        <v>54</v>
      </c>
      <c r="AD45">
        <v>10.1</v>
      </c>
      <c r="AE45">
        <v>0.23</v>
      </c>
      <c r="AF45">
        <v>981</v>
      </c>
      <c r="AG45">
        <v>-5</v>
      </c>
      <c r="AH45">
        <v>15</v>
      </c>
      <c r="AI45">
        <v>18</v>
      </c>
      <c r="AJ45">
        <v>191</v>
      </c>
      <c r="AK45">
        <v>190.2</v>
      </c>
      <c r="AL45">
        <v>7.6</v>
      </c>
      <c r="AM45">
        <v>195</v>
      </c>
      <c r="AN45" t="s">
        <v>155</v>
      </c>
      <c r="AO45">
        <v>2</v>
      </c>
      <c r="AP45" s="39">
        <v>0.70648148148148149</v>
      </c>
      <c r="AQ45">
        <v>47.159308000000003</v>
      </c>
      <c r="AR45">
        <v>-88.484184999999997</v>
      </c>
      <c r="AS45">
        <v>308.8</v>
      </c>
      <c r="AT45">
        <v>32.299999999999997</v>
      </c>
      <c r="AU45">
        <v>12</v>
      </c>
      <c r="AV45">
        <v>10</v>
      </c>
      <c r="AW45" t="s">
        <v>420</v>
      </c>
      <c r="AX45">
        <v>1</v>
      </c>
      <c r="AY45">
        <v>1</v>
      </c>
      <c r="AZ45">
        <v>1.6</v>
      </c>
      <c r="BA45">
        <v>14.048999999999999</v>
      </c>
      <c r="BB45">
        <v>13.25</v>
      </c>
      <c r="BC45">
        <v>0.94</v>
      </c>
      <c r="BD45">
        <v>15.404</v>
      </c>
      <c r="BE45">
        <v>2720.9409999999998</v>
      </c>
      <c r="BF45">
        <v>195.03299999999999</v>
      </c>
      <c r="BG45">
        <v>8.4000000000000005E-2</v>
      </c>
      <c r="BH45">
        <v>0</v>
      </c>
      <c r="BI45">
        <v>8.4000000000000005E-2</v>
      </c>
      <c r="BJ45">
        <v>6.4000000000000001E-2</v>
      </c>
      <c r="BK45">
        <v>0</v>
      </c>
      <c r="BL45">
        <v>6.4000000000000001E-2</v>
      </c>
      <c r="BM45">
        <v>2.3999000000000001</v>
      </c>
      <c r="BN45"/>
      <c r="BO45"/>
      <c r="BP45"/>
      <c r="BQ45">
        <v>0</v>
      </c>
      <c r="BR45">
        <v>0.44264700000000001</v>
      </c>
      <c r="BS45">
        <v>0.3</v>
      </c>
      <c r="BT45">
        <v>9.2069999999999999E-3</v>
      </c>
      <c r="BU45">
        <v>10.655620000000001</v>
      </c>
      <c r="BV45">
        <v>6.03</v>
      </c>
      <c r="BW45" s="4">
        <f t="shared" si="14"/>
        <v>2.815214804</v>
      </c>
      <c r="BY45" s="4">
        <f t="shared" si="10"/>
        <v>22075.508775872986</v>
      </c>
      <c r="BZ45" s="4">
        <f t="shared" si="11"/>
        <v>1582.3396034992438</v>
      </c>
      <c r="CA45" s="4">
        <f t="shared" si="12"/>
        <v>0.51924410035200008</v>
      </c>
      <c r="CB45" s="4">
        <f t="shared" si="13"/>
        <v>19.470842444293201</v>
      </c>
    </row>
    <row r="46" spans="1:80" x14ac:dyDescent="0.25">
      <c r="A46" s="37">
        <v>41704</v>
      </c>
      <c r="B46" s="38">
        <v>3.9914351851851854E-2</v>
      </c>
      <c r="C46">
        <v>14.29</v>
      </c>
      <c r="D46">
        <v>1.6383000000000001</v>
      </c>
      <c r="E46">
        <v>16382.55833</v>
      </c>
      <c r="F46">
        <v>4.2</v>
      </c>
      <c r="G46">
        <v>-6.9</v>
      </c>
      <c r="H46">
        <v>301.8</v>
      </c>
      <c r="I46"/>
      <c r="J46">
        <v>0</v>
      </c>
      <c r="K46">
        <v>0.86639999999999995</v>
      </c>
      <c r="L46">
        <v>12.3809</v>
      </c>
      <c r="M46">
        <v>1.4194</v>
      </c>
      <c r="N46">
        <v>3.6190000000000002</v>
      </c>
      <c r="O46">
        <v>0</v>
      </c>
      <c r="P46">
        <v>3.6</v>
      </c>
      <c r="Q46">
        <v>2.7730999999999999</v>
      </c>
      <c r="R46">
        <v>0</v>
      </c>
      <c r="S46">
        <v>2.8</v>
      </c>
      <c r="T46">
        <v>301.80430000000001</v>
      </c>
      <c r="U46"/>
      <c r="V46"/>
      <c r="W46">
        <v>0</v>
      </c>
      <c r="X46">
        <v>0</v>
      </c>
      <c r="Y46">
        <v>12.2</v>
      </c>
      <c r="Z46">
        <v>848</v>
      </c>
      <c r="AA46">
        <v>872</v>
      </c>
      <c r="AB46">
        <v>798</v>
      </c>
      <c r="AC46">
        <v>54</v>
      </c>
      <c r="AD46">
        <v>10.1</v>
      </c>
      <c r="AE46">
        <v>0.23</v>
      </c>
      <c r="AF46">
        <v>982</v>
      </c>
      <c r="AG46">
        <v>-5</v>
      </c>
      <c r="AH46">
        <v>15</v>
      </c>
      <c r="AI46">
        <v>18</v>
      </c>
      <c r="AJ46">
        <v>191</v>
      </c>
      <c r="AK46">
        <v>191</v>
      </c>
      <c r="AL46">
        <v>7.8</v>
      </c>
      <c r="AM46">
        <v>195</v>
      </c>
      <c r="AN46" t="s">
        <v>155</v>
      </c>
      <c r="AO46">
        <v>2</v>
      </c>
      <c r="AP46" s="39">
        <v>0.70648148148148149</v>
      </c>
      <c r="AQ46">
        <v>47.159391999999997</v>
      </c>
      <c r="AR46">
        <v>-88.484187000000006</v>
      </c>
      <c r="AS46">
        <v>308.8</v>
      </c>
      <c r="AT46">
        <v>33.1</v>
      </c>
      <c r="AU46">
        <v>12</v>
      </c>
      <c r="AV46">
        <v>10</v>
      </c>
      <c r="AW46" t="s">
        <v>420</v>
      </c>
      <c r="AX46">
        <v>1</v>
      </c>
      <c r="AY46">
        <v>1.0605</v>
      </c>
      <c r="AZ46">
        <v>1.6</v>
      </c>
      <c r="BA46">
        <v>14.048999999999999</v>
      </c>
      <c r="BB46">
        <v>13.24</v>
      </c>
      <c r="BC46">
        <v>0.94</v>
      </c>
      <c r="BD46">
        <v>15.417999999999999</v>
      </c>
      <c r="BE46">
        <v>2716.5619999999999</v>
      </c>
      <c r="BF46">
        <v>198.22200000000001</v>
      </c>
      <c r="BG46">
        <v>8.3000000000000004E-2</v>
      </c>
      <c r="BH46">
        <v>0</v>
      </c>
      <c r="BI46">
        <v>8.3000000000000004E-2</v>
      </c>
      <c r="BJ46">
        <v>6.4000000000000001E-2</v>
      </c>
      <c r="BK46">
        <v>0</v>
      </c>
      <c r="BL46">
        <v>6.4000000000000001E-2</v>
      </c>
      <c r="BM46">
        <v>2.1880000000000002</v>
      </c>
      <c r="BN46"/>
      <c r="BO46"/>
      <c r="BP46"/>
      <c r="BQ46">
        <v>0</v>
      </c>
      <c r="BR46">
        <v>0.38848700000000003</v>
      </c>
      <c r="BS46">
        <v>0.29937900000000001</v>
      </c>
      <c r="BT46">
        <v>0.01</v>
      </c>
      <c r="BU46">
        <v>9.3518530000000002</v>
      </c>
      <c r="BV46">
        <v>6.0175178999999996</v>
      </c>
      <c r="BW46" s="4">
        <f t="shared" si="14"/>
        <v>2.4707595626000001</v>
      </c>
      <c r="BY46" s="4">
        <f t="shared" si="10"/>
        <v>19343.2820958185</v>
      </c>
      <c r="BZ46" s="4">
        <f t="shared" si="11"/>
        <v>1411.4399242856723</v>
      </c>
      <c r="CA46" s="4">
        <f t="shared" si="12"/>
        <v>0.45571205594879999</v>
      </c>
      <c r="CB46" s="4">
        <f t="shared" si="13"/>
        <v>15.579655912749599</v>
      </c>
    </row>
    <row r="47" spans="1:80" x14ac:dyDescent="0.25">
      <c r="A47" s="37">
        <v>41704</v>
      </c>
      <c r="B47" s="38">
        <v>3.9925925925925927E-2</v>
      </c>
      <c r="C47">
        <v>14.317</v>
      </c>
      <c r="D47">
        <v>1.5611999999999999</v>
      </c>
      <c r="E47">
        <v>15611.552470000001</v>
      </c>
      <c r="F47">
        <v>4.0999999999999996</v>
      </c>
      <c r="G47">
        <v>-16.600000000000001</v>
      </c>
      <c r="H47">
        <v>297.60000000000002</v>
      </c>
      <c r="I47"/>
      <c r="J47">
        <v>0</v>
      </c>
      <c r="K47">
        <v>0.8669</v>
      </c>
      <c r="L47">
        <v>12.411300000000001</v>
      </c>
      <c r="M47">
        <v>1.3532999999999999</v>
      </c>
      <c r="N47">
        <v>3.5163000000000002</v>
      </c>
      <c r="O47">
        <v>0</v>
      </c>
      <c r="P47">
        <v>3.5</v>
      </c>
      <c r="Q47">
        <v>2.6943999999999999</v>
      </c>
      <c r="R47">
        <v>0</v>
      </c>
      <c r="S47">
        <v>2.7</v>
      </c>
      <c r="T47">
        <v>297.55239999999998</v>
      </c>
      <c r="U47"/>
      <c r="V47"/>
      <c r="W47">
        <v>0</v>
      </c>
      <c r="X47">
        <v>0</v>
      </c>
      <c r="Y47">
        <v>12.2</v>
      </c>
      <c r="Z47">
        <v>848</v>
      </c>
      <c r="AA47">
        <v>873</v>
      </c>
      <c r="AB47">
        <v>799</v>
      </c>
      <c r="AC47">
        <v>54</v>
      </c>
      <c r="AD47">
        <v>10.11</v>
      </c>
      <c r="AE47">
        <v>0.23</v>
      </c>
      <c r="AF47">
        <v>981</v>
      </c>
      <c r="AG47">
        <v>-5</v>
      </c>
      <c r="AH47">
        <v>15</v>
      </c>
      <c r="AI47">
        <v>18</v>
      </c>
      <c r="AJ47">
        <v>191</v>
      </c>
      <c r="AK47">
        <v>191</v>
      </c>
      <c r="AL47">
        <v>7.8</v>
      </c>
      <c r="AM47">
        <v>195</v>
      </c>
      <c r="AN47" t="s">
        <v>155</v>
      </c>
      <c r="AO47">
        <v>2</v>
      </c>
      <c r="AP47" s="39">
        <v>0.70649305555555564</v>
      </c>
      <c r="AQ47">
        <v>47.159621000000001</v>
      </c>
      <c r="AR47">
        <v>-88.484200999999999</v>
      </c>
      <c r="AS47">
        <v>308.89999999999998</v>
      </c>
      <c r="AT47">
        <v>34.5</v>
      </c>
      <c r="AU47">
        <v>12</v>
      </c>
      <c r="AV47">
        <v>10</v>
      </c>
      <c r="AW47" t="s">
        <v>420</v>
      </c>
      <c r="AX47">
        <v>1.121</v>
      </c>
      <c r="AY47">
        <v>1.0395000000000001</v>
      </c>
      <c r="AZ47">
        <v>1.6605000000000001</v>
      </c>
      <c r="BA47">
        <v>14.048999999999999</v>
      </c>
      <c r="BB47">
        <v>13.29</v>
      </c>
      <c r="BC47">
        <v>0.95</v>
      </c>
      <c r="BD47">
        <v>15.356</v>
      </c>
      <c r="BE47">
        <v>2730.3829999999998</v>
      </c>
      <c r="BF47">
        <v>189.49100000000001</v>
      </c>
      <c r="BG47">
        <v>8.1000000000000003E-2</v>
      </c>
      <c r="BH47">
        <v>0</v>
      </c>
      <c r="BI47">
        <v>8.1000000000000003E-2</v>
      </c>
      <c r="BJ47">
        <v>6.2E-2</v>
      </c>
      <c r="BK47">
        <v>0</v>
      </c>
      <c r="BL47">
        <v>6.2E-2</v>
      </c>
      <c r="BM47">
        <v>2.1629</v>
      </c>
      <c r="BN47"/>
      <c r="BO47"/>
      <c r="BP47"/>
      <c r="BQ47">
        <v>0</v>
      </c>
      <c r="BR47">
        <v>0.41520400000000002</v>
      </c>
      <c r="BS47">
        <v>0.29658600000000002</v>
      </c>
      <c r="BT47">
        <v>0.01</v>
      </c>
      <c r="BU47">
        <v>9.994999</v>
      </c>
      <c r="BV47">
        <v>5.9613785999999998</v>
      </c>
      <c r="BW47" s="4">
        <f t="shared" si="14"/>
        <v>2.6406787357999999</v>
      </c>
      <c r="BY47" s="4">
        <f t="shared" si="10"/>
        <v>20778.739515005382</v>
      </c>
      <c r="BZ47" s="4">
        <f t="shared" si="11"/>
        <v>1442.0629374845528</v>
      </c>
      <c r="CA47" s="4">
        <f t="shared" si="12"/>
        <v>0.47183191879319991</v>
      </c>
      <c r="CB47" s="4">
        <f t="shared" si="13"/>
        <v>16.460084792867939</v>
      </c>
    </row>
    <row r="48" spans="1:80" x14ac:dyDescent="0.25">
      <c r="A48" s="37">
        <v>41704</v>
      </c>
      <c r="B48" s="38">
        <v>3.9937500000000001E-2</v>
      </c>
      <c r="C48">
        <v>14.39</v>
      </c>
      <c r="D48">
        <v>1.4410000000000001</v>
      </c>
      <c r="E48">
        <v>14409.82358</v>
      </c>
      <c r="F48">
        <v>5.3</v>
      </c>
      <c r="G48">
        <v>-5.5</v>
      </c>
      <c r="H48">
        <v>183.8</v>
      </c>
      <c r="I48"/>
      <c r="J48">
        <v>0</v>
      </c>
      <c r="K48">
        <v>0.86739999999999995</v>
      </c>
      <c r="L48">
        <v>12.4823</v>
      </c>
      <c r="M48">
        <v>1.2499</v>
      </c>
      <c r="N48">
        <v>4.5834999999999999</v>
      </c>
      <c r="O48">
        <v>0</v>
      </c>
      <c r="P48">
        <v>4.5999999999999996</v>
      </c>
      <c r="Q48">
        <v>3.5122</v>
      </c>
      <c r="R48">
        <v>0</v>
      </c>
      <c r="S48">
        <v>3.5</v>
      </c>
      <c r="T48">
        <v>183.8</v>
      </c>
      <c r="U48"/>
      <c r="V48"/>
      <c r="W48">
        <v>0</v>
      </c>
      <c r="X48">
        <v>0</v>
      </c>
      <c r="Y48">
        <v>12.2</v>
      </c>
      <c r="Z48">
        <v>847</v>
      </c>
      <c r="AA48">
        <v>872</v>
      </c>
      <c r="AB48">
        <v>798</v>
      </c>
      <c r="AC48">
        <v>54</v>
      </c>
      <c r="AD48">
        <v>10.11</v>
      </c>
      <c r="AE48">
        <v>0.23</v>
      </c>
      <c r="AF48">
        <v>981</v>
      </c>
      <c r="AG48">
        <v>-5</v>
      </c>
      <c r="AH48">
        <v>15</v>
      </c>
      <c r="AI48">
        <v>18</v>
      </c>
      <c r="AJ48">
        <v>191</v>
      </c>
      <c r="AK48">
        <v>191</v>
      </c>
      <c r="AL48">
        <v>7.6</v>
      </c>
      <c r="AM48">
        <v>195</v>
      </c>
      <c r="AN48" t="s">
        <v>155</v>
      </c>
      <c r="AO48">
        <v>2</v>
      </c>
      <c r="AP48" s="39">
        <v>0.70651620370370372</v>
      </c>
      <c r="AQ48">
        <v>47.159820000000003</v>
      </c>
      <c r="AR48">
        <v>-88.484215000000006</v>
      </c>
      <c r="AS48">
        <v>308.89999999999998</v>
      </c>
      <c r="AT48">
        <v>35</v>
      </c>
      <c r="AU48">
        <v>12</v>
      </c>
      <c r="AV48">
        <v>9</v>
      </c>
      <c r="AW48" t="s">
        <v>417</v>
      </c>
      <c r="AX48">
        <v>1.2</v>
      </c>
      <c r="AY48">
        <v>1</v>
      </c>
      <c r="AZ48">
        <v>1.7</v>
      </c>
      <c r="BA48">
        <v>14.048999999999999</v>
      </c>
      <c r="BB48">
        <v>13.35</v>
      </c>
      <c r="BC48">
        <v>0.95</v>
      </c>
      <c r="BD48">
        <v>15.284000000000001</v>
      </c>
      <c r="BE48">
        <v>2754.77</v>
      </c>
      <c r="BF48">
        <v>175.57400000000001</v>
      </c>
      <c r="BG48">
        <v>0.106</v>
      </c>
      <c r="BH48">
        <v>0</v>
      </c>
      <c r="BI48">
        <v>0.106</v>
      </c>
      <c r="BJ48">
        <v>8.1000000000000003E-2</v>
      </c>
      <c r="BK48">
        <v>0</v>
      </c>
      <c r="BL48">
        <v>8.1000000000000003E-2</v>
      </c>
      <c r="BM48">
        <v>1.3403</v>
      </c>
      <c r="BN48"/>
      <c r="BO48"/>
      <c r="BP48"/>
      <c r="BQ48">
        <v>0</v>
      </c>
      <c r="BR48">
        <v>0.39196500000000001</v>
      </c>
      <c r="BS48">
        <v>0.29479300000000003</v>
      </c>
      <c r="BT48">
        <v>0.01</v>
      </c>
      <c r="BU48">
        <v>9.4355779999999996</v>
      </c>
      <c r="BV48">
        <v>5.9253393000000001</v>
      </c>
      <c r="BW48" s="4">
        <f t="shared" si="14"/>
        <v>2.4928797075999998</v>
      </c>
      <c r="BY48" s="4">
        <f t="shared" si="10"/>
        <v>19790.953863455485</v>
      </c>
      <c r="BZ48" s="4">
        <f t="shared" si="11"/>
        <v>1261.3673495872008</v>
      </c>
      <c r="CA48" s="4">
        <f t="shared" si="12"/>
        <v>0.58192417622519998</v>
      </c>
      <c r="CB48" s="4">
        <f t="shared" si="13"/>
        <v>9.6290490542547591</v>
      </c>
    </row>
    <row r="49" spans="1:80" x14ac:dyDescent="0.25">
      <c r="A49" s="37">
        <v>41704</v>
      </c>
      <c r="B49" s="38">
        <v>3.9949074074074074E-2</v>
      </c>
      <c r="C49">
        <v>14.39</v>
      </c>
      <c r="D49">
        <v>1.3543000000000001</v>
      </c>
      <c r="E49">
        <v>13543.47899</v>
      </c>
      <c r="F49">
        <v>5.0999999999999996</v>
      </c>
      <c r="G49">
        <v>-14.8</v>
      </c>
      <c r="H49">
        <v>188.5</v>
      </c>
      <c r="I49"/>
      <c r="J49">
        <v>0</v>
      </c>
      <c r="K49">
        <v>0.86819999999999997</v>
      </c>
      <c r="L49">
        <v>12.493</v>
      </c>
      <c r="M49">
        <v>1.1758</v>
      </c>
      <c r="N49">
        <v>4.4276999999999997</v>
      </c>
      <c r="O49">
        <v>0</v>
      </c>
      <c r="P49">
        <v>4.4000000000000004</v>
      </c>
      <c r="Q49">
        <v>3.3929</v>
      </c>
      <c r="R49">
        <v>0</v>
      </c>
      <c r="S49">
        <v>3.4</v>
      </c>
      <c r="T49">
        <v>188.5301</v>
      </c>
      <c r="U49"/>
      <c r="V49"/>
      <c r="W49">
        <v>0</v>
      </c>
      <c r="X49">
        <v>0</v>
      </c>
      <c r="Y49">
        <v>12.2</v>
      </c>
      <c r="Z49">
        <v>848</v>
      </c>
      <c r="AA49">
        <v>872</v>
      </c>
      <c r="AB49">
        <v>798</v>
      </c>
      <c r="AC49">
        <v>54</v>
      </c>
      <c r="AD49">
        <v>10.11</v>
      </c>
      <c r="AE49">
        <v>0.23</v>
      </c>
      <c r="AF49">
        <v>981</v>
      </c>
      <c r="AG49">
        <v>-5</v>
      </c>
      <c r="AH49">
        <v>15</v>
      </c>
      <c r="AI49">
        <v>18</v>
      </c>
      <c r="AJ49">
        <v>191</v>
      </c>
      <c r="AK49">
        <v>190.8</v>
      </c>
      <c r="AL49">
        <v>7.6</v>
      </c>
      <c r="AM49">
        <v>195</v>
      </c>
      <c r="AN49" t="s">
        <v>155</v>
      </c>
      <c r="AO49">
        <v>2</v>
      </c>
      <c r="AP49" s="39">
        <v>0.70652777777777775</v>
      </c>
      <c r="AQ49">
        <v>47.159964000000002</v>
      </c>
      <c r="AR49">
        <v>-88.484221000000005</v>
      </c>
      <c r="AS49">
        <v>309</v>
      </c>
      <c r="AT49">
        <v>35.4</v>
      </c>
      <c r="AU49">
        <v>12</v>
      </c>
      <c r="AV49">
        <v>9</v>
      </c>
      <c r="AW49" t="s">
        <v>417</v>
      </c>
      <c r="AX49">
        <v>1.26044</v>
      </c>
      <c r="AY49">
        <v>1.120879</v>
      </c>
      <c r="AZ49">
        <v>1.8208789999999999</v>
      </c>
      <c r="BA49">
        <v>14.048999999999999</v>
      </c>
      <c r="BB49">
        <v>13.43</v>
      </c>
      <c r="BC49">
        <v>0.96</v>
      </c>
      <c r="BD49">
        <v>15.183999999999999</v>
      </c>
      <c r="BE49">
        <v>2769.8560000000002</v>
      </c>
      <c r="BF49">
        <v>165.922</v>
      </c>
      <c r="BG49">
        <v>0.10299999999999999</v>
      </c>
      <c r="BH49">
        <v>0</v>
      </c>
      <c r="BI49">
        <v>0.10299999999999999</v>
      </c>
      <c r="BJ49">
        <v>7.9000000000000001E-2</v>
      </c>
      <c r="BK49">
        <v>0</v>
      </c>
      <c r="BL49">
        <v>7.9000000000000001E-2</v>
      </c>
      <c r="BM49">
        <v>1.3811</v>
      </c>
      <c r="BN49"/>
      <c r="BO49"/>
      <c r="BP49"/>
      <c r="BQ49">
        <v>0</v>
      </c>
      <c r="BR49">
        <v>0.38448100000000002</v>
      </c>
      <c r="BS49">
        <v>0.29462100000000002</v>
      </c>
      <c r="BT49">
        <v>1.0207000000000001E-2</v>
      </c>
      <c r="BU49">
        <v>9.2554189999999998</v>
      </c>
      <c r="BV49">
        <v>5.9218821000000004</v>
      </c>
      <c r="BW49" s="4">
        <f t="shared" si="14"/>
        <v>2.4452816997999998</v>
      </c>
      <c r="BY49" s="4">
        <f t="shared" si="10"/>
        <v>19519.385814734167</v>
      </c>
      <c r="BZ49" s="4">
        <f t="shared" si="11"/>
        <v>1169.2649484855251</v>
      </c>
      <c r="CA49" s="4">
        <f t="shared" si="12"/>
        <v>0.55671900610140002</v>
      </c>
      <c r="CB49" s="4">
        <f t="shared" si="13"/>
        <v>9.7327167003372601</v>
      </c>
    </row>
    <row r="50" spans="1:80" x14ac:dyDescent="0.25">
      <c r="A50" s="37">
        <v>41704</v>
      </c>
      <c r="B50" s="38">
        <v>3.9960648148148155E-2</v>
      </c>
      <c r="C50">
        <v>14.39</v>
      </c>
      <c r="D50">
        <v>1.3371999999999999</v>
      </c>
      <c r="E50">
        <v>13371.771280000001</v>
      </c>
      <c r="F50">
        <v>5.3</v>
      </c>
      <c r="G50">
        <v>-5.7</v>
      </c>
      <c r="H50">
        <v>162.4</v>
      </c>
      <c r="I50"/>
      <c r="J50">
        <v>0</v>
      </c>
      <c r="K50">
        <v>0.86829999999999996</v>
      </c>
      <c r="L50">
        <v>12.4946</v>
      </c>
      <c r="M50">
        <v>1.1611</v>
      </c>
      <c r="N50">
        <v>4.6018999999999997</v>
      </c>
      <c r="O50">
        <v>0</v>
      </c>
      <c r="P50">
        <v>4.5999999999999996</v>
      </c>
      <c r="Q50">
        <v>3.5264000000000002</v>
      </c>
      <c r="R50">
        <v>0</v>
      </c>
      <c r="S50">
        <v>3.5</v>
      </c>
      <c r="T50">
        <v>162.4385</v>
      </c>
      <c r="U50"/>
      <c r="V50"/>
      <c r="W50">
        <v>0</v>
      </c>
      <c r="X50">
        <v>0</v>
      </c>
      <c r="Y50">
        <v>12.2</v>
      </c>
      <c r="Z50">
        <v>847</v>
      </c>
      <c r="AA50">
        <v>873</v>
      </c>
      <c r="AB50">
        <v>799</v>
      </c>
      <c r="AC50">
        <v>54</v>
      </c>
      <c r="AD50">
        <v>10.11</v>
      </c>
      <c r="AE50">
        <v>0.23</v>
      </c>
      <c r="AF50">
        <v>981</v>
      </c>
      <c r="AG50">
        <v>-5</v>
      </c>
      <c r="AH50">
        <v>15</v>
      </c>
      <c r="AI50">
        <v>18</v>
      </c>
      <c r="AJ50">
        <v>191</v>
      </c>
      <c r="AK50">
        <v>190</v>
      </c>
      <c r="AL50">
        <v>7.4</v>
      </c>
      <c r="AM50">
        <v>195</v>
      </c>
      <c r="AN50" t="s">
        <v>155</v>
      </c>
      <c r="AO50">
        <v>2</v>
      </c>
      <c r="AP50" s="39">
        <v>0.7065393518518519</v>
      </c>
      <c r="AQ50">
        <v>47.160021999999998</v>
      </c>
      <c r="AR50">
        <v>-88.484223</v>
      </c>
      <c r="AS50">
        <v>309</v>
      </c>
      <c r="AT50">
        <v>35.799999999999997</v>
      </c>
      <c r="AU50">
        <v>12</v>
      </c>
      <c r="AV50">
        <v>8</v>
      </c>
      <c r="AW50" t="s">
        <v>425</v>
      </c>
      <c r="AX50">
        <v>1.3</v>
      </c>
      <c r="AY50">
        <v>1.2</v>
      </c>
      <c r="AZ50">
        <v>1.9</v>
      </c>
      <c r="BA50">
        <v>14.048999999999999</v>
      </c>
      <c r="BB50">
        <v>13.44</v>
      </c>
      <c r="BC50">
        <v>0.96</v>
      </c>
      <c r="BD50">
        <v>15.17</v>
      </c>
      <c r="BE50">
        <v>2773.415</v>
      </c>
      <c r="BF50">
        <v>164.029</v>
      </c>
      <c r="BG50">
        <v>0.107</v>
      </c>
      <c r="BH50">
        <v>0</v>
      </c>
      <c r="BI50">
        <v>0.107</v>
      </c>
      <c r="BJ50">
        <v>8.2000000000000003E-2</v>
      </c>
      <c r="BK50">
        <v>0</v>
      </c>
      <c r="BL50">
        <v>8.2000000000000003E-2</v>
      </c>
      <c r="BM50">
        <v>1.1914</v>
      </c>
      <c r="BN50"/>
      <c r="BO50"/>
      <c r="BP50"/>
      <c r="BQ50">
        <v>0</v>
      </c>
      <c r="BR50">
        <v>0.36748500000000001</v>
      </c>
      <c r="BS50">
        <v>0.29658600000000002</v>
      </c>
      <c r="BT50">
        <v>1.1207E-2</v>
      </c>
      <c r="BU50">
        <v>8.8462709999999998</v>
      </c>
      <c r="BV50">
        <v>5.9613785999999998</v>
      </c>
      <c r="BW50" s="4">
        <f t="shared" si="14"/>
        <v>2.3371847982</v>
      </c>
      <c r="BY50" s="4">
        <f t="shared" si="10"/>
        <v>18680.477453913049</v>
      </c>
      <c r="BZ50" s="4">
        <f t="shared" si="11"/>
        <v>1104.8256522330425</v>
      </c>
      <c r="CA50" s="4">
        <f t="shared" si="12"/>
        <v>0.5523151606308</v>
      </c>
      <c r="CB50" s="4">
        <f t="shared" si="13"/>
        <v>8.0247351509211597</v>
      </c>
    </row>
    <row r="51" spans="1:80" x14ac:dyDescent="0.25">
      <c r="A51" s="37">
        <v>41704</v>
      </c>
      <c r="B51" s="38">
        <v>3.9972222222222221E-2</v>
      </c>
      <c r="C51">
        <v>14.39</v>
      </c>
      <c r="D51">
        <v>1.3469</v>
      </c>
      <c r="E51">
        <v>13469.12097</v>
      </c>
      <c r="F51">
        <v>5.3</v>
      </c>
      <c r="G51">
        <v>-5.6</v>
      </c>
      <c r="H51">
        <v>169.2</v>
      </c>
      <c r="I51"/>
      <c r="J51">
        <v>0</v>
      </c>
      <c r="K51">
        <v>0.86809999999999998</v>
      </c>
      <c r="L51">
        <v>12.4918</v>
      </c>
      <c r="M51">
        <v>1.1692</v>
      </c>
      <c r="N51">
        <v>4.5933000000000002</v>
      </c>
      <c r="O51">
        <v>0</v>
      </c>
      <c r="P51">
        <v>4.5999999999999996</v>
      </c>
      <c r="Q51">
        <v>3.5198</v>
      </c>
      <c r="R51">
        <v>0</v>
      </c>
      <c r="S51">
        <v>3.5</v>
      </c>
      <c r="T51">
        <v>169.15479999999999</v>
      </c>
      <c r="U51"/>
      <c r="V51"/>
      <c r="W51">
        <v>0</v>
      </c>
      <c r="X51">
        <v>0</v>
      </c>
      <c r="Y51">
        <v>12.2</v>
      </c>
      <c r="Z51">
        <v>848</v>
      </c>
      <c r="AA51">
        <v>872</v>
      </c>
      <c r="AB51">
        <v>799</v>
      </c>
      <c r="AC51">
        <v>54</v>
      </c>
      <c r="AD51">
        <v>10.11</v>
      </c>
      <c r="AE51">
        <v>0.23</v>
      </c>
      <c r="AF51">
        <v>981</v>
      </c>
      <c r="AG51">
        <v>-5</v>
      </c>
      <c r="AH51">
        <v>15</v>
      </c>
      <c r="AI51">
        <v>18</v>
      </c>
      <c r="AJ51">
        <v>191</v>
      </c>
      <c r="AK51">
        <v>190</v>
      </c>
      <c r="AL51">
        <v>7.1</v>
      </c>
      <c r="AM51">
        <v>195</v>
      </c>
      <c r="AN51" t="s">
        <v>155</v>
      </c>
      <c r="AO51">
        <v>2</v>
      </c>
      <c r="AP51" s="39">
        <v>0.7065393518518519</v>
      </c>
      <c r="AQ51">
        <v>47.160110000000003</v>
      </c>
      <c r="AR51">
        <v>-88.484224999999995</v>
      </c>
      <c r="AS51">
        <v>309.10000000000002</v>
      </c>
      <c r="AT51">
        <v>35.799999999999997</v>
      </c>
      <c r="AU51">
        <v>12</v>
      </c>
      <c r="AV51">
        <v>8</v>
      </c>
      <c r="AW51" t="s">
        <v>425</v>
      </c>
      <c r="AX51">
        <v>1.3605</v>
      </c>
      <c r="AY51">
        <v>1.321</v>
      </c>
      <c r="AZ51">
        <v>2.0209999999999999</v>
      </c>
      <c r="BA51">
        <v>14.048999999999999</v>
      </c>
      <c r="BB51">
        <v>13.44</v>
      </c>
      <c r="BC51">
        <v>0.96</v>
      </c>
      <c r="BD51">
        <v>15.196</v>
      </c>
      <c r="BE51">
        <v>2771.5610000000001</v>
      </c>
      <c r="BF51">
        <v>165.113</v>
      </c>
      <c r="BG51">
        <v>0.107</v>
      </c>
      <c r="BH51">
        <v>0</v>
      </c>
      <c r="BI51">
        <v>0.107</v>
      </c>
      <c r="BJ51">
        <v>8.2000000000000003E-2</v>
      </c>
      <c r="BK51">
        <v>0</v>
      </c>
      <c r="BL51">
        <v>8.2000000000000003E-2</v>
      </c>
      <c r="BM51">
        <v>1.2401</v>
      </c>
      <c r="BN51"/>
      <c r="BO51"/>
      <c r="BP51"/>
      <c r="BQ51">
        <v>0</v>
      </c>
      <c r="BR51">
        <v>0.36575400000000002</v>
      </c>
      <c r="BS51">
        <v>0.294794</v>
      </c>
      <c r="BT51">
        <v>1.2E-2</v>
      </c>
      <c r="BU51">
        <v>8.8046070000000007</v>
      </c>
      <c r="BV51">
        <v>5.9253593999999996</v>
      </c>
      <c r="BW51" s="4">
        <f t="shared" si="14"/>
        <v>2.3261771694000002</v>
      </c>
      <c r="BY51" s="4">
        <f t="shared" si="10"/>
        <v>18580.067597494661</v>
      </c>
      <c r="BZ51" s="4">
        <f t="shared" si="11"/>
        <v>1106.8891145549874</v>
      </c>
      <c r="CA51" s="4">
        <f t="shared" si="12"/>
        <v>0.54971387712359998</v>
      </c>
      <c r="CB51" s="4">
        <f t="shared" si="13"/>
        <v>8.3134168173289797</v>
      </c>
    </row>
    <row r="52" spans="1:80" x14ac:dyDescent="0.25">
      <c r="A52" s="37">
        <v>41704</v>
      </c>
      <c r="B52" s="38">
        <v>3.9983796296296295E-2</v>
      </c>
      <c r="C52">
        <v>14.353999999999999</v>
      </c>
      <c r="D52">
        <v>1.5542</v>
      </c>
      <c r="E52">
        <v>15541.70161</v>
      </c>
      <c r="F52">
        <v>5.2</v>
      </c>
      <c r="G52">
        <v>-5.6</v>
      </c>
      <c r="H52">
        <v>265.3</v>
      </c>
      <c r="I52"/>
      <c r="J52">
        <v>0</v>
      </c>
      <c r="K52">
        <v>0.86650000000000005</v>
      </c>
      <c r="L52">
        <v>12.4376</v>
      </c>
      <c r="M52">
        <v>1.3467</v>
      </c>
      <c r="N52">
        <v>4.4984000000000002</v>
      </c>
      <c r="O52">
        <v>0</v>
      </c>
      <c r="P52">
        <v>4.5</v>
      </c>
      <c r="Q52">
        <v>3.4470000000000001</v>
      </c>
      <c r="R52">
        <v>0</v>
      </c>
      <c r="S52">
        <v>3.4</v>
      </c>
      <c r="T52">
        <v>265.27839999999998</v>
      </c>
      <c r="U52"/>
      <c r="V52"/>
      <c r="W52">
        <v>0</v>
      </c>
      <c r="X52">
        <v>0</v>
      </c>
      <c r="Y52">
        <v>12.2</v>
      </c>
      <c r="Z52">
        <v>847</v>
      </c>
      <c r="AA52">
        <v>872</v>
      </c>
      <c r="AB52">
        <v>799</v>
      </c>
      <c r="AC52">
        <v>54</v>
      </c>
      <c r="AD52">
        <v>10.11</v>
      </c>
      <c r="AE52">
        <v>0.23</v>
      </c>
      <c r="AF52">
        <v>981</v>
      </c>
      <c r="AG52">
        <v>-5</v>
      </c>
      <c r="AH52">
        <v>15</v>
      </c>
      <c r="AI52">
        <v>18</v>
      </c>
      <c r="AJ52">
        <v>191</v>
      </c>
      <c r="AK52">
        <v>190</v>
      </c>
      <c r="AL52">
        <v>7.3</v>
      </c>
      <c r="AM52">
        <v>195</v>
      </c>
      <c r="AN52" t="s">
        <v>155</v>
      </c>
      <c r="AO52">
        <v>2</v>
      </c>
      <c r="AP52" s="39">
        <v>0.70655092592592583</v>
      </c>
      <c r="AQ52">
        <v>47.160342999999997</v>
      </c>
      <c r="AR52">
        <v>-88.484230999999994</v>
      </c>
      <c r="AS52">
        <v>309.2</v>
      </c>
      <c r="AT52">
        <v>35.799999999999997</v>
      </c>
      <c r="AU52">
        <v>12</v>
      </c>
      <c r="AV52">
        <v>7</v>
      </c>
      <c r="AW52" t="s">
        <v>426</v>
      </c>
      <c r="AX52">
        <v>1.4</v>
      </c>
      <c r="AY52">
        <v>1.4</v>
      </c>
      <c r="AZ52">
        <v>2.1</v>
      </c>
      <c r="BA52">
        <v>14.048999999999999</v>
      </c>
      <c r="BB52">
        <v>13.27</v>
      </c>
      <c r="BC52">
        <v>0.94</v>
      </c>
      <c r="BD52">
        <v>15.407</v>
      </c>
      <c r="BE52">
        <v>2732.9059999999999</v>
      </c>
      <c r="BF52">
        <v>188.33500000000001</v>
      </c>
      <c r="BG52">
        <v>0.104</v>
      </c>
      <c r="BH52">
        <v>0</v>
      </c>
      <c r="BI52">
        <v>0.104</v>
      </c>
      <c r="BJ52">
        <v>7.9000000000000001E-2</v>
      </c>
      <c r="BK52">
        <v>0</v>
      </c>
      <c r="BL52">
        <v>7.9000000000000001E-2</v>
      </c>
      <c r="BM52">
        <v>1.9259999999999999</v>
      </c>
      <c r="BN52"/>
      <c r="BO52"/>
      <c r="BP52"/>
      <c r="BQ52">
        <v>0</v>
      </c>
      <c r="BR52">
        <v>0.39237</v>
      </c>
      <c r="BS52">
        <v>0.29503499999999999</v>
      </c>
      <c r="BT52">
        <v>1.2E-2</v>
      </c>
      <c r="BU52">
        <v>9.4453270000000007</v>
      </c>
      <c r="BV52">
        <v>5.9302035000000002</v>
      </c>
      <c r="BW52" s="4">
        <f t="shared" si="14"/>
        <v>2.4954553933999999</v>
      </c>
      <c r="BY52" s="4">
        <f t="shared" si="10"/>
        <v>19654.163498161488</v>
      </c>
      <c r="BZ52" s="4">
        <f t="shared" si="11"/>
        <v>1354.4435419389631</v>
      </c>
      <c r="CA52" s="4">
        <f t="shared" si="12"/>
        <v>0.5681420862462</v>
      </c>
      <c r="CB52" s="4">
        <f t="shared" si="13"/>
        <v>13.851160229242801</v>
      </c>
    </row>
    <row r="53" spans="1:80" x14ac:dyDescent="0.25">
      <c r="A53" s="37">
        <v>41704</v>
      </c>
      <c r="B53" s="38">
        <v>3.9995370370370369E-2</v>
      </c>
      <c r="C53">
        <v>14.268000000000001</v>
      </c>
      <c r="D53">
        <v>1.6911</v>
      </c>
      <c r="E53">
        <v>16910.912130000001</v>
      </c>
      <c r="F53">
        <v>5.0999999999999996</v>
      </c>
      <c r="G53">
        <v>-5.3</v>
      </c>
      <c r="H53">
        <v>308.5</v>
      </c>
      <c r="I53"/>
      <c r="J53">
        <v>0</v>
      </c>
      <c r="K53">
        <v>0.86580000000000001</v>
      </c>
      <c r="L53">
        <v>12.3538</v>
      </c>
      <c r="M53">
        <v>1.4641999999999999</v>
      </c>
      <c r="N53">
        <v>4.4227999999999996</v>
      </c>
      <c r="O53">
        <v>0</v>
      </c>
      <c r="P53">
        <v>4.4000000000000004</v>
      </c>
      <c r="Q53">
        <v>3.3891</v>
      </c>
      <c r="R53">
        <v>0</v>
      </c>
      <c r="S53">
        <v>3.4</v>
      </c>
      <c r="T53">
        <v>308.53620000000001</v>
      </c>
      <c r="U53"/>
      <c r="V53"/>
      <c r="W53">
        <v>0</v>
      </c>
      <c r="X53">
        <v>0</v>
      </c>
      <c r="Y53">
        <v>12.2</v>
      </c>
      <c r="Z53">
        <v>848</v>
      </c>
      <c r="AA53">
        <v>872</v>
      </c>
      <c r="AB53">
        <v>798</v>
      </c>
      <c r="AC53">
        <v>54</v>
      </c>
      <c r="AD53">
        <v>10.11</v>
      </c>
      <c r="AE53">
        <v>0.23</v>
      </c>
      <c r="AF53">
        <v>981</v>
      </c>
      <c r="AG53">
        <v>-5</v>
      </c>
      <c r="AH53">
        <v>15</v>
      </c>
      <c r="AI53">
        <v>18</v>
      </c>
      <c r="AJ53">
        <v>190.8</v>
      </c>
      <c r="AK53">
        <v>190</v>
      </c>
      <c r="AL53">
        <v>7.1</v>
      </c>
      <c r="AM53">
        <v>195</v>
      </c>
      <c r="AN53" t="s">
        <v>155</v>
      </c>
      <c r="AO53">
        <v>2</v>
      </c>
      <c r="AP53" s="39">
        <v>0.70657407407407413</v>
      </c>
      <c r="AQ53">
        <v>47.160544000000002</v>
      </c>
      <c r="AR53">
        <v>-88.484223999999998</v>
      </c>
      <c r="AS53">
        <v>309.60000000000002</v>
      </c>
      <c r="AT53">
        <v>35.700000000000003</v>
      </c>
      <c r="AU53">
        <v>12</v>
      </c>
      <c r="AV53">
        <v>7</v>
      </c>
      <c r="AW53" t="s">
        <v>426</v>
      </c>
      <c r="AX53">
        <v>1.2789999999999999</v>
      </c>
      <c r="AY53">
        <v>1.4</v>
      </c>
      <c r="AZ53">
        <v>2.0394999999999999</v>
      </c>
      <c r="BA53">
        <v>14.048999999999999</v>
      </c>
      <c r="BB53">
        <v>13.21</v>
      </c>
      <c r="BC53">
        <v>0.94</v>
      </c>
      <c r="BD53">
        <v>15.497</v>
      </c>
      <c r="BE53">
        <v>2707.0129999999999</v>
      </c>
      <c r="BF53">
        <v>204.203</v>
      </c>
      <c r="BG53">
        <v>0.10100000000000001</v>
      </c>
      <c r="BH53">
        <v>0</v>
      </c>
      <c r="BI53">
        <v>0.10100000000000001</v>
      </c>
      <c r="BJ53">
        <v>7.8E-2</v>
      </c>
      <c r="BK53">
        <v>0</v>
      </c>
      <c r="BL53">
        <v>7.8E-2</v>
      </c>
      <c r="BM53">
        <v>2.2339000000000002</v>
      </c>
      <c r="BN53"/>
      <c r="BO53"/>
      <c r="BP53"/>
      <c r="BQ53">
        <v>0</v>
      </c>
      <c r="BR53">
        <v>0.33279900000000001</v>
      </c>
      <c r="BS53">
        <v>0.29941400000000001</v>
      </c>
      <c r="BT53">
        <v>1.2207000000000001E-2</v>
      </c>
      <c r="BU53">
        <v>8.0113040000000009</v>
      </c>
      <c r="BV53">
        <v>6.0182213999999998</v>
      </c>
      <c r="BW53" s="4">
        <f t="shared" si="14"/>
        <v>2.1165865168</v>
      </c>
      <c r="BY53" s="4">
        <f t="shared" si="10"/>
        <v>16512.256482668454</v>
      </c>
      <c r="BZ53" s="4">
        <f t="shared" si="11"/>
        <v>1245.5988613761169</v>
      </c>
      <c r="CA53" s="4">
        <f t="shared" si="12"/>
        <v>0.47578493551680007</v>
      </c>
      <c r="CB53" s="4">
        <f t="shared" si="13"/>
        <v>13.626358557063842</v>
      </c>
    </row>
    <row r="54" spans="1:80" x14ac:dyDescent="0.25">
      <c r="A54" s="37">
        <v>41704</v>
      </c>
      <c r="B54" s="38">
        <v>4.0006944444444442E-2</v>
      </c>
      <c r="C54">
        <v>14.137</v>
      </c>
      <c r="D54">
        <v>1.8202</v>
      </c>
      <c r="E54">
        <v>18202.028030000001</v>
      </c>
      <c r="F54">
        <v>5.0999999999999996</v>
      </c>
      <c r="G54">
        <v>-1.9</v>
      </c>
      <c r="H54">
        <v>406.9</v>
      </c>
      <c r="I54"/>
      <c r="J54">
        <v>0</v>
      </c>
      <c r="K54">
        <v>0.86550000000000005</v>
      </c>
      <c r="L54">
        <v>12.2364</v>
      </c>
      <c r="M54">
        <v>1.5753999999999999</v>
      </c>
      <c r="N54">
        <v>4.4063999999999997</v>
      </c>
      <c r="O54">
        <v>0</v>
      </c>
      <c r="P54">
        <v>4.4000000000000004</v>
      </c>
      <c r="Q54">
        <v>3.3765000000000001</v>
      </c>
      <c r="R54">
        <v>0</v>
      </c>
      <c r="S54">
        <v>3.4</v>
      </c>
      <c r="T54">
        <v>406.9359</v>
      </c>
      <c r="U54"/>
      <c r="V54"/>
      <c r="W54">
        <v>0</v>
      </c>
      <c r="X54">
        <v>0</v>
      </c>
      <c r="Y54">
        <v>12.2</v>
      </c>
      <c r="Z54">
        <v>848</v>
      </c>
      <c r="AA54">
        <v>873</v>
      </c>
      <c r="AB54">
        <v>799</v>
      </c>
      <c r="AC54">
        <v>54</v>
      </c>
      <c r="AD54">
        <v>10.11</v>
      </c>
      <c r="AE54">
        <v>0.23</v>
      </c>
      <c r="AF54">
        <v>981</v>
      </c>
      <c r="AG54">
        <v>-5</v>
      </c>
      <c r="AH54">
        <v>15</v>
      </c>
      <c r="AI54">
        <v>18</v>
      </c>
      <c r="AJ54">
        <v>190.2</v>
      </c>
      <c r="AK54">
        <v>190</v>
      </c>
      <c r="AL54">
        <v>6.9</v>
      </c>
      <c r="AM54">
        <v>195</v>
      </c>
      <c r="AN54" t="s">
        <v>155</v>
      </c>
      <c r="AO54">
        <v>2</v>
      </c>
      <c r="AP54" s="39">
        <v>0.70658564814814817</v>
      </c>
      <c r="AQ54">
        <v>47.160679999999999</v>
      </c>
      <c r="AR54">
        <v>-88.484185999999994</v>
      </c>
      <c r="AS54">
        <v>309.89999999999998</v>
      </c>
      <c r="AT54">
        <v>34.200000000000003</v>
      </c>
      <c r="AU54">
        <v>12</v>
      </c>
      <c r="AV54">
        <v>7</v>
      </c>
      <c r="AW54" t="s">
        <v>426</v>
      </c>
      <c r="AX54">
        <v>1.2605</v>
      </c>
      <c r="AY54">
        <v>1.4604999999999999</v>
      </c>
      <c r="AZ54">
        <v>2.121</v>
      </c>
      <c r="BA54">
        <v>14.048999999999999</v>
      </c>
      <c r="BB54">
        <v>13.18</v>
      </c>
      <c r="BC54">
        <v>0.94</v>
      </c>
      <c r="BD54">
        <v>15.536</v>
      </c>
      <c r="BE54">
        <v>2680.567</v>
      </c>
      <c r="BF54">
        <v>219.66</v>
      </c>
      <c r="BG54">
        <v>0.10100000000000001</v>
      </c>
      <c r="BH54">
        <v>0</v>
      </c>
      <c r="BI54">
        <v>0.10100000000000001</v>
      </c>
      <c r="BJ54">
        <v>7.6999999999999999E-2</v>
      </c>
      <c r="BK54">
        <v>0</v>
      </c>
      <c r="BL54">
        <v>7.6999999999999999E-2</v>
      </c>
      <c r="BM54">
        <v>2.9455</v>
      </c>
      <c r="BN54"/>
      <c r="BO54"/>
      <c r="BP54"/>
      <c r="BQ54">
        <v>0</v>
      </c>
      <c r="BR54">
        <v>0.396009</v>
      </c>
      <c r="BS54">
        <v>0.30037900000000001</v>
      </c>
      <c r="BT54">
        <v>1.2586E-2</v>
      </c>
      <c r="BU54">
        <v>9.5329270000000008</v>
      </c>
      <c r="BV54">
        <v>6.0376178999999999</v>
      </c>
      <c r="BW54" s="4">
        <f t="shared" si="14"/>
        <v>2.5185993134000002</v>
      </c>
      <c r="BY54" s="4">
        <f t="shared" si="10"/>
        <v>19456.548751844293</v>
      </c>
      <c r="BZ54" s="4">
        <f t="shared" si="11"/>
        <v>1594.3736899059481</v>
      </c>
      <c r="CA54" s="4">
        <f t="shared" si="12"/>
        <v>0.55889453757060004</v>
      </c>
      <c r="CB54" s="4">
        <f t="shared" si="13"/>
        <v>21.379530654729901</v>
      </c>
    </row>
    <row r="55" spans="1:80" x14ac:dyDescent="0.25">
      <c r="A55" s="37">
        <v>41704</v>
      </c>
      <c r="B55" s="38">
        <v>4.0018518518518516E-2</v>
      </c>
      <c r="C55">
        <v>14.015000000000001</v>
      </c>
      <c r="D55">
        <v>1.863</v>
      </c>
      <c r="E55">
        <v>18630.28428</v>
      </c>
      <c r="F55">
        <v>4.5</v>
      </c>
      <c r="G55">
        <v>0.2</v>
      </c>
      <c r="H55">
        <v>542.5</v>
      </c>
      <c r="I55"/>
      <c r="J55">
        <v>0</v>
      </c>
      <c r="K55">
        <v>0.86599999999999999</v>
      </c>
      <c r="L55">
        <v>12.1371</v>
      </c>
      <c r="M55">
        <v>1.6133999999999999</v>
      </c>
      <c r="N55">
        <v>3.8969999999999998</v>
      </c>
      <c r="O55">
        <v>0.18029999999999999</v>
      </c>
      <c r="P55">
        <v>4.0999999999999996</v>
      </c>
      <c r="Q55">
        <v>2.9862000000000002</v>
      </c>
      <c r="R55">
        <v>0.1381</v>
      </c>
      <c r="S55">
        <v>3.1</v>
      </c>
      <c r="T55">
        <v>542.49</v>
      </c>
      <c r="U55"/>
      <c r="V55"/>
      <c r="W55">
        <v>0</v>
      </c>
      <c r="X55">
        <v>0</v>
      </c>
      <c r="Y55">
        <v>12.3</v>
      </c>
      <c r="Z55">
        <v>847</v>
      </c>
      <c r="AA55">
        <v>873</v>
      </c>
      <c r="AB55">
        <v>798</v>
      </c>
      <c r="AC55">
        <v>54</v>
      </c>
      <c r="AD55">
        <v>10.11</v>
      </c>
      <c r="AE55">
        <v>0.23</v>
      </c>
      <c r="AF55">
        <v>981</v>
      </c>
      <c r="AG55">
        <v>-5</v>
      </c>
      <c r="AH55">
        <v>15</v>
      </c>
      <c r="AI55">
        <v>18</v>
      </c>
      <c r="AJ55">
        <v>191</v>
      </c>
      <c r="AK55">
        <v>190</v>
      </c>
      <c r="AL55">
        <v>7</v>
      </c>
      <c r="AM55">
        <v>195</v>
      </c>
      <c r="AN55" t="s">
        <v>155</v>
      </c>
      <c r="AO55">
        <v>2</v>
      </c>
      <c r="AP55" s="39">
        <v>0.70659722222222221</v>
      </c>
      <c r="AQ55">
        <v>47.160812</v>
      </c>
      <c r="AR55">
        <v>-88.484132000000002</v>
      </c>
      <c r="AS55">
        <v>310.39999999999998</v>
      </c>
      <c r="AT55">
        <v>33.4</v>
      </c>
      <c r="AU55">
        <v>12</v>
      </c>
      <c r="AV55">
        <v>8</v>
      </c>
      <c r="AW55" t="s">
        <v>425</v>
      </c>
      <c r="AX55">
        <v>1.421</v>
      </c>
      <c r="AY55">
        <v>1.621</v>
      </c>
      <c r="AZ55">
        <v>2.3210000000000002</v>
      </c>
      <c r="BA55">
        <v>14.048999999999999</v>
      </c>
      <c r="BB55">
        <v>13.22</v>
      </c>
      <c r="BC55">
        <v>0.94</v>
      </c>
      <c r="BD55">
        <v>15.474</v>
      </c>
      <c r="BE55">
        <v>2668.0439999999999</v>
      </c>
      <c r="BF55">
        <v>225.732</v>
      </c>
      <c r="BG55">
        <v>0.09</v>
      </c>
      <c r="BH55">
        <v>4.0000000000000001E-3</v>
      </c>
      <c r="BI55">
        <v>9.4E-2</v>
      </c>
      <c r="BJ55">
        <v>6.9000000000000006E-2</v>
      </c>
      <c r="BK55">
        <v>3.0000000000000001E-3</v>
      </c>
      <c r="BL55">
        <v>7.1999999999999995E-2</v>
      </c>
      <c r="BM55">
        <v>3.9403000000000001</v>
      </c>
      <c r="BN55"/>
      <c r="BO55"/>
      <c r="BP55"/>
      <c r="BQ55">
        <v>0</v>
      </c>
      <c r="BR55">
        <v>0.48425099999999999</v>
      </c>
      <c r="BS55">
        <v>0.29862100000000003</v>
      </c>
      <c r="BT55">
        <v>1.0999999999999999E-2</v>
      </c>
      <c r="BU55">
        <v>11.657133</v>
      </c>
      <c r="BV55">
        <v>6.0022821000000004</v>
      </c>
      <c r="BW55" s="4">
        <f t="shared" si="14"/>
        <v>3.0798145386</v>
      </c>
      <c r="BY55" s="4">
        <f t="shared" si="10"/>
        <v>23680.86769722851</v>
      </c>
      <c r="BZ55" s="4">
        <f t="shared" si="11"/>
        <v>2003.5387823554584</v>
      </c>
      <c r="CA55" s="4">
        <f t="shared" si="12"/>
        <v>0.61242613356780007</v>
      </c>
      <c r="CB55" s="4">
        <f t="shared" si="13"/>
        <v>34.973082523147859</v>
      </c>
    </row>
    <row r="56" spans="1:80" x14ac:dyDescent="0.25">
      <c r="A56" s="37">
        <v>41704</v>
      </c>
      <c r="B56" s="38">
        <v>4.0030092592592589E-2</v>
      </c>
      <c r="C56">
        <v>14.145</v>
      </c>
      <c r="D56">
        <v>1.7689999999999999</v>
      </c>
      <c r="E56">
        <v>17690.103899999998</v>
      </c>
      <c r="F56">
        <v>4.5</v>
      </c>
      <c r="G56">
        <v>0.3</v>
      </c>
      <c r="H56">
        <v>534.70000000000005</v>
      </c>
      <c r="I56"/>
      <c r="J56">
        <v>0</v>
      </c>
      <c r="K56">
        <v>0.8659</v>
      </c>
      <c r="L56">
        <v>12.248799999999999</v>
      </c>
      <c r="M56">
        <v>1.5318000000000001</v>
      </c>
      <c r="N56">
        <v>3.8965999999999998</v>
      </c>
      <c r="O56">
        <v>0.25979999999999998</v>
      </c>
      <c r="P56">
        <v>4.2</v>
      </c>
      <c r="Q56">
        <v>2.9859</v>
      </c>
      <c r="R56">
        <v>0.1991</v>
      </c>
      <c r="S56">
        <v>3.2</v>
      </c>
      <c r="T56">
        <v>534.74860000000001</v>
      </c>
      <c r="U56"/>
      <c r="V56"/>
      <c r="W56">
        <v>0</v>
      </c>
      <c r="X56">
        <v>0</v>
      </c>
      <c r="Y56">
        <v>12.2</v>
      </c>
      <c r="Z56">
        <v>848</v>
      </c>
      <c r="AA56">
        <v>873</v>
      </c>
      <c r="AB56">
        <v>800</v>
      </c>
      <c r="AC56">
        <v>54</v>
      </c>
      <c r="AD56">
        <v>10.11</v>
      </c>
      <c r="AE56">
        <v>0.23</v>
      </c>
      <c r="AF56">
        <v>981</v>
      </c>
      <c r="AG56">
        <v>-5</v>
      </c>
      <c r="AH56">
        <v>15</v>
      </c>
      <c r="AI56">
        <v>18</v>
      </c>
      <c r="AJ56">
        <v>191</v>
      </c>
      <c r="AK56">
        <v>190</v>
      </c>
      <c r="AL56">
        <v>7.2</v>
      </c>
      <c r="AM56">
        <v>195</v>
      </c>
      <c r="AN56" t="s">
        <v>155</v>
      </c>
      <c r="AO56">
        <v>2</v>
      </c>
      <c r="AP56" s="39">
        <v>0.70660879629629625</v>
      </c>
      <c r="AQ56">
        <v>47.160950999999997</v>
      </c>
      <c r="AR56">
        <v>-88.484093999999999</v>
      </c>
      <c r="AS56">
        <v>311</v>
      </c>
      <c r="AT56">
        <v>33.9</v>
      </c>
      <c r="AU56">
        <v>12</v>
      </c>
      <c r="AV56">
        <v>8</v>
      </c>
      <c r="AW56" t="s">
        <v>416</v>
      </c>
      <c r="AX56">
        <v>1.5</v>
      </c>
      <c r="AY56">
        <v>1.7</v>
      </c>
      <c r="AZ56">
        <v>2.4</v>
      </c>
      <c r="BA56">
        <v>14.048999999999999</v>
      </c>
      <c r="BB56">
        <v>13.21</v>
      </c>
      <c r="BC56">
        <v>0.94</v>
      </c>
      <c r="BD56">
        <v>15.484999999999999</v>
      </c>
      <c r="BE56">
        <v>2686.8719999999998</v>
      </c>
      <c r="BF56">
        <v>213.864</v>
      </c>
      <c r="BG56">
        <v>0.09</v>
      </c>
      <c r="BH56">
        <v>6.0000000000000001E-3</v>
      </c>
      <c r="BI56">
        <v>9.5000000000000001E-2</v>
      </c>
      <c r="BJ56">
        <v>6.9000000000000006E-2</v>
      </c>
      <c r="BK56">
        <v>5.0000000000000001E-3</v>
      </c>
      <c r="BL56">
        <v>7.2999999999999995E-2</v>
      </c>
      <c r="BM56">
        <v>3.8757999999999999</v>
      </c>
      <c r="BN56"/>
      <c r="BO56"/>
      <c r="BP56"/>
      <c r="BQ56">
        <v>0</v>
      </c>
      <c r="BR56">
        <v>0.56628000000000001</v>
      </c>
      <c r="BS56">
        <v>0.30017199999999999</v>
      </c>
      <c r="BT56">
        <v>1.0586E-2</v>
      </c>
      <c r="BU56">
        <v>13.631774999999999</v>
      </c>
      <c r="BV56">
        <v>6.0334572</v>
      </c>
      <c r="BW56" s="4">
        <f t="shared" si="14"/>
        <v>3.6015149549999999</v>
      </c>
      <c r="BY56" s="4">
        <f t="shared" si="10"/>
        <v>27887.671832308915</v>
      </c>
      <c r="BZ56" s="4">
        <f t="shared" si="11"/>
        <v>2219.7443900360399</v>
      </c>
      <c r="CA56" s="4">
        <f t="shared" si="12"/>
        <v>0.71616711046499992</v>
      </c>
      <c r="CB56" s="4">
        <f t="shared" si="13"/>
        <v>40.227833141162996</v>
      </c>
    </row>
    <row r="57" spans="1:80" x14ac:dyDescent="0.25">
      <c r="A57" s="37">
        <v>41704</v>
      </c>
      <c r="B57" s="38">
        <v>4.0041666666666663E-2</v>
      </c>
      <c r="C57">
        <v>14.17</v>
      </c>
      <c r="D57">
        <v>1.6956</v>
      </c>
      <c r="E57">
        <v>16956.450570000001</v>
      </c>
      <c r="F57">
        <v>4.7</v>
      </c>
      <c r="G57">
        <v>-0.6</v>
      </c>
      <c r="H57">
        <v>503.7</v>
      </c>
      <c r="I57"/>
      <c r="J57">
        <v>0</v>
      </c>
      <c r="K57">
        <v>0.86650000000000005</v>
      </c>
      <c r="L57">
        <v>12.2776</v>
      </c>
      <c r="M57">
        <v>1.4692000000000001</v>
      </c>
      <c r="N57">
        <v>4.0353000000000003</v>
      </c>
      <c r="O57">
        <v>0</v>
      </c>
      <c r="P57">
        <v>4</v>
      </c>
      <c r="Q57">
        <v>3.0922000000000001</v>
      </c>
      <c r="R57">
        <v>0</v>
      </c>
      <c r="S57">
        <v>3.1</v>
      </c>
      <c r="T57">
        <v>503.7029</v>
      </c>
      <c r="U57"/>
      <c r="V57"/>
      <c r="W57">
        <v>0</v>
      </c>
      <c r="X57">
        <v>0</v>
      </c>
      <c r="Y57">
        <v>12.2</v>
      </c>
      <c r="Z57">
        <v>848</v>
      </c>
      <c r="AA57">
        <v>873</v>
      </c>
      <c r="AB57">
        <v>799</v>
      </c>
      <c r="AC57">
        <v>54</v>
      </c>
      <c r="AD57">
        <v>10.11</v>
      </c>
      <c r="AE57">
        <v>0.23</v>
      </c>
      <c r="AF57">
        <v>981</v>
      </c>
      <c r="AG57">
        <v>-5</v>
      </c>
      <c r="AH57">
        <v>15</v>
      </c>
      <c r="AI57">
        <v>18</v>
      </c>
      <c r="AJ57">
        <v>191</v>
      </c>
      <c r="AK57">
        <v>190.2</v>
      </c>
      <c r="AL57">
        <v>7.3</v>
      </c>
      <c r="AM57">
        <v>195</v>
      </c>
      <c r="AN57" t="s">
        <v>155</v>
      </c>
      <c r="AO57">
        <v>2</v>
      </c>
      <c r="AP57" s="39">
        <v>0.7066203703703704</v>
      </c>
      <c r="AQ57">
        <v>47.161096999999998</v>
      </c>
      <c r="AR57">
        <v>-88.484072999999995</v>
      </c>
      <c r="AS57">
        <v>311.60000000000002</v>
      </c>
      <c r="AT57">
        <v>34.9</v>
      </c>
      <c r="AU57">
        <v>12</v>
      </c>
      <c r="AV57">
        <v>9</v>
      </c>
      <c r="AW57" t="s">
        <v>417</v>
      </c>
      <c r="AX57">
        <v>1.5605</v>
      </c>
      <c r="AY57">
        <v>1.2765</v>
      </c>
      <c r="AZ57">
        <v>2.4</v>
      </c>
      <c r="BA57">
        <v>14.048999999999999</v>
      </c>
      <c r="BB57">
        <v>13.26</v>
      </c>
      <c r="BC57">
        <v>0.94</v>
      </c>
      <c r="BD57">
        <v>15.413</v>
      </c>
      <c r="BE57">
        <v>2700.4209999999998</v>
      </c>
      <c r="BF57">
        <v>205.67099999999999</v>
      </c>
      <c r="BG57">
        <v>9.2999999999999999E-2</v>
      </c>
      <c r="BH57">
        <v>0</v>
      </c>
      <c r="BI57">
        <v>9.2999999999999999E-2</v>
      </c>
      <c r="BJ57">
        <v>7.0999999999999994E-2</v>
      </c>
      <c r="BK57">
        <v>0</v>
      </c>
      <c r="BL57">
        <v>7.0999999999999994E-2</v>
      </c>
      <c r="BM57">
        <v>3.6606000000000001</v>
      </c>
      <c r="BN57"/>
      <c r="BO57"/>
      <c r="BP57"/>
      <c r="BQ57">
        <v>0</v>
      </c>
      <c r="BR57">
        <v>0.58516599999999996</v>
      </c>
      <c r="BS57">
        <v>0.29762100000000002</v>
      </c>
      <c r="BT57">
        <v>9.2069999999999999E-3</v>
      </c>
      <c r="BU57">
        <v>14.086409</v>
      </c>
      <c r="BV57">
        <v>5.9821821000000002</v>
      </c>
      <c r="BW57" s="4">
        <f t="shared" si="14"/>
        <v>3.7216292577999996</v>
      </c>
      <c r="BY57" s="4">
        <f t="shared" si="10"/>
        <v>28963.073283973099</v>
      </c>
      <c r="BZ57" s="4">
        <f t="shared" si="11"/>
        <v>2205.9020594892545</v>
      </c>
      <c r="CA57" s="4">
        <f t="shared" si="12"/>
        <v>0.7615028186945999</v>
      </c>
      <c r="CB57" s="4">
        <f t="shared" si="13"/>
        <v>39.261369269203556</v>
      </c>
    </row>
    <row r="58" spans="1:80" x14ac:dyDescent="0.25">
      <c r="A58" s="37">
        <v>41704</v>
      </c>
      <c r="B58" s="38">
        <v>4.0053240740740743E-2</v>
      </c>
      <c r="C58">
        <v>14.17</v>
      </c>
      <c r="D58">
        <v>1.6649</v>
      </c>
      <c r="E58">
        <v>16648.50891</v>
      </c>
      <c r="F58">
        <v>7.3</v>
      </c>
      <c r="G58">
        <v>-20.399999999999999</v>
      </c>
      <c r="H58">
        <v>429.1</v>
      </c>
      <c r="I58"/>
      <c r="J58">
        <v>0</v>
      </c>
      <c r="K58">
        <v>0.8669</v>
      </c>
      <c r="L58">
        <v>12.2836</v>
      </c>
      <c r="M58">
        <v>1.4432</v>
      </c>
      <c r="N58">
        <v>6.2900999999999998</v>
      </c>
      <c r="O58">
        <v>0</v>
      </c>
      <c r="P58">
        <v>6.3</v>
      </c>
      <c r="Q58">
        <v>4.82</v>
      </c>
      <c r="R58">
        <v>0</v>
      </c>
      <c r="S58">
        <v>4.8</v>
      </c>
      <c r="T58">
        <v>429.06830000000002</v>
      </c>
      <c r="U58"/>
      <c r="V58"/>
      <c r="W58">
        <v>0</v>
      </c>
      <c r="X58">
        <v>0</v>
      </c>
      <c r="Y58">
        <v>12.3</v>
      </c>
      <c r="Z58">
        <v>847</v>
      </c>
      <c r="AA58">
        <v>872</v>
      </c>
      <c r="AB58">
        <v>797</v>
      </c>
      <c r="AC58">
        <v>54</v>
      </c>
      <c r="AD58">
        <v>10.11</v>
      </c>
      <c r="AE58">
        <v>0.23</v>
      </c>
      <c r="AF58">
        <v>981</v>
      </c>
      <c r="AG58">
        <v>-5</v>
      </c>
      <c r="AH58">
        <v>15</v>
      </c>
      <c r="AI58">
        <v>18</v>
      </c>
      <c r="AJ58">
        <v>191</v>
      </c>
      <c r="AK58">
        <v>190.8</v>
      </c>
      <c r="AL58">
        <v>7.5</v>
      </c>
      <c r="AM58">
        <v>195</v>
      </c>
      <c r="AN58" t="s">
        <v>155</v>
      </c>
      <c r="AO58">
        <v>2</v>
      </c>
      <c r="AP58" s="39">
        <v>0.70663194444444455</v>
      </c>
      <c r="AQ58">
        <v>47.161253000000002</v>
      </c>
      <c r="AR58">
        <v>-88.484069000000005</v>
      </c>
      <c r="AS58">
        <v>311.89999999999998</v>
      </c>
      <c r="AT58">
        <v>36.6</v>
      </c>
      <c r="AU58">
        <v>12</v>
      </c>
      <c r="AV58">
        <v>9</v>
      </c>
      <c r="AW58" t="s">
        <v>417</v>
      </c>
      <c r="AX58">
        <v>1.2975000000000001</v>
      </c>
      <c r="AY58">
        <v>1</v>
      </c>
      <c r="AZ58">
        <v>1.9764999999999999</v>
      </c>
      <c r="BA58">
        <v>14.048999999999999</v>
      </c>
      <c r="BB58">
        <v>13.29</v>
      </c>
      <c r="BC58">
        <v>0.95</v>
      </c>
      <c r="BD58">
        <v>15.356999999999999</v>
      </c>
      <c r="BE58">
        <v>2707.1410000000001</v>
      </c>
      <c r="BF58">
        <v>202.43899999999999</v>
      </c>
      <c r="BG58">
        <v>0.14499999999999999</v>
      </c>
      <c r="BH58">
        <v>0</v>
      </c>
      <c r="BI58">
        <v>0.14499999999999999</v>
      </c>
      <c r="BJ58">
        <v>0.111</v>
      </c>
      <c r="BK58">
        <v>0</v>
      </c>
      <c r="BL58">
        <v>0.111</v>
      </c>
      <c r="BM58">
        <v>3.1244999999999998</v>
      </c>
      <c r="BN58"/>
      <c r="BO58"/>
      <c r="BP58"/>
      <c r="BQ58">
        <v>0</v>
      </c>
      <c r="BR58">
        <v>0.52316600000000002</v>
      </c>
      <c r="BS58">
        <v>0.3</v>
      </c>
      <c r="BT58">
        <v>0.01</v>
      </c>
      <c r="BU58">
        <v>12.593914</v>
      </c>
      <c r="BV58">
        <v>6.03</v>
      </c>
      <c r="BW58" s="4">
        <f t="shared" si="14"/>
        <v>3.3273120787999999</v>
      </c>
      <c r="BY58" s="4">
        <f t="shared" si="10"/>
        <v>25958.791615620063</v>
      </c>
      <c r="BZ58" s="4">
        <f t="shared" si="11"/>
        <v>1941.1888098457043</v>
      </c>
      <c r="CA58" s="4">
        <f t="shared" si="12"/>
        <v>1.0643796792756</v>
      </c>
      <c r="CB58" s="4">
        <f t="shared" si="13"/>
        <v>29.960849620690194</v>
      </c>
    </row>
    <row r="59" spans="1:80" x14ac:dyDescent="0.25">
      <c r="A59" s="37">
        <v>41704</v>
      </c>
      <c r="B59" s="38">
        <v>4.0064814814814817E-2</v>
      </c>
      <c r="C59">
        <v>14.17</v>
      </c>
      <c r="D59">
        <v>1.732</v>
      </c>
      <c r="E59">
        <v>17319.60801</v>
      </c>
      <c r="F59">
        <v>7.8</v>
      </c>
      <c r="G59">
        <v>-31.1</v>
      </c>
      <c r="H59">
        <v>456</v>
      </c>
      <c r="I59"/>
      <c r="J59">
        <v>0</v>
      </c>
      <c r="K59">
        <v>0.86629999999999996</v>
      </c>
      <c r="L59">
        <v>12.2758</v>
      </c>
      <c r="M59">
        <v>1.5004</v>
      </c>
      <c r="N59">
        <v>6.7929000000000004</v>
      </c>
      <c r="O59">
        <v>0</v>
      </c>
      <c r="P59">
        <v>6.8</v>
      </c>
      <c r="Q59">
        <v>5.2053000000000003</v>
      </c>
      <c r="R59">
        <v>0</v>
      </c>
      <c r="S59">
        <v>5.2</v>
      </c>
      <c r="T59">
        <v>455.97300000000001</v>
      </c>
      <c r="U59"/>
      <c r="V59"/>
      <c r="W59">
        <v>0</v>
      </c>
      <c r="X59">
        <v>0</v>
      </c>
      <c r="Y59">
        <v>12.3</v>
      </c>
      <c r="Z59">
        <v>847</v>
      </c>
      <c r="AA59">
        <v>871</v>
      </c>
      <c r="AB59">
        <v>796</v>
      </c>
      <c r="AC59">
        <v>54</v>
      </c>
      <c r="AD59">
        <v>10.11</v>
      </c>
      <c r="AE59">
        <v>0.23</v>
      </c>
      <c r="AF59">
        <v>981</v>
      </c>
      <c r="AG59">
        <v>-5</v>
      </c>
      <c r="AH59">
        <v>15</v>
      </c>
      <c r="AI59">
        <v>18</v>
      </c>
      <c r="AJ59">
        <v>191</v>
      </c>
      <c r="AK59">
        <v>190.2</v>
      </c>
      <c r="AL59">
        <v>7.7</v>
      </c>
      <c r="AM59">
        <v>195</v>
      </c>
      <c r="AN59" t="s">
        <v>155</v>
      </c>
      <c r="AO59">
        <v>2</v>
      </c>
      <c r="AP59" s="39">
        <v>0.70664351851851848</v>
      </c>
      <c r="AQ59">
        <v>47.161416000000003</v>
      </c>
      <c r="AR59">
        <v>-88.484076000000002</v>
      </c>
      <c r="AS59">
        <v>312.39999999999998</v>
      </c>
      <c r="AT59">
        <v>38.299999999999997</v>
      </c>
      <c r="AU59">
        <v>12</v>
      </c>
      <c r="AV59">
        <v>9</v>
      </c>
      <c r="AW59" t="s">
        <v>417</v>
      </c>
      <c r="AX59">
        <v>1.0395000000000001</v>
      </c>
      <c r="AY59">
        <v>1</v>
      </c>
      <c r="AZ59">
        <v>1.6395</v>
      </c>
      <c r="BA59">
        <v>14.048999999999999</v>
      </c>
      <c r="BB59">
        <v>13.23</v>
      </c>
      <c r="BC59">
        <v>0.94</v>
      </c>
      <c r="BD59">
        <v>15.43</v>
      </c>
      <c r="BE59">
        <v>2695.19</v>
      </c>
      <c r="BF59">
        <v>209.66900000000001</v>
      </c>
      <c r="BG59">
        <v>0.156</v>
      </c>
      <c r="BH59">
        <v>0</v>
      </c>
      <c r="BI59">
        <v>0.156</v>
      </c>
      <c r="BJ59">
        <v>0.12</v>
      </c>
      <c r="BK59">
        <v>0</v>
      </c>
      <c r="BL59">
        <v>0.12</v>
      </c>
      <c r="BM59">
        <v>3.3077999999999999</v>
      </c>
      <c r="BN59"/>
      <c r="BO59"/>
      <c r="BP59"/>
      <c r="BQ59">
        <v>0</v>
      </c>
      <c r="BR59">
        <v>0.47958899999999999</v>
      </c>
      <c r="BS59">
        <v>0.30041400000000001</v>
      </c>
      <c r="BT59">
        <v>9.7929999999999996E-3</v>
      </c>
      <c r="BU59">
        <v>11.544905999999999</v>
      </c>
      <c r="BV59">
        <v>6.0383214000000001</v>
      </c>
      <c r="BW59" s="4">
        <f t="shared" si="14"/>
        <v>3.0501641651999996</v>
      </c>
      <c r="BY59" s="4">
        <f t="shared" si="10"/>
        <v>23691.505554909396</v>
      </c>
      <c r="BZ59" s="4">
        <f t="shared" si="11"/>
        <v>1843.0516135011994</v>
      </c>
      <c r="CA59" s="4">
        <f t="shared" si="12"/>
        <v>1.0548349714079999</v>
      </c>
      <c r="CB59" s="4">
        <f t="shared" si="13"/>
        <v>29.076525986861519</v>
      </c>
    </row>
    <row r="60" spans="1:80" x14ac:dyDescent="0.25">
      <c r="A60" s="37">
        <v>41704</v>
      </c>
      <c r="B60" s="38">
        <v>4.0076388888888891E-2</v>
      </c>
      <c r="C60">
        <v>14.17</v>
      </c>
      <c r="D60">
        <v>1.7228000000000001</v>
      </c>
      <c r="E60">
        <v>17227.828949999999</v>
      </c>
      <c r="F60">
        <v>8.6</v>
      </c>
      <c r="G60">
        <v>-9.9</v>
      </c>
      <c r="H60">
        <v>481.2</v>
      </c>
      <c r="I60"/>
      <c r="J60">
        <v>0</v>
      </c>
      <c r="K60">
        <v>0.86639999999999995</v>
      </c>
      <c r="L60">
        <v>12.277100000000001</v>
      </c>
      <c r="M60">
        <v>1.4925999999999999</v>
      </c>
      <c r="N60">
        <v>7.4512</v>
      </c>
      <c r="O60">
        <v>0</v>
      </c>
      <c r="P60">
        <v>7.5</v>
      </c>
      <c r="Q60">
        <v>5.7096999999999998</v>
      </c>
      <c r="R60">
        <v>0</v>
      </c>
      <c r="S60">
        <v>5.7</v>
      </c>
      <c r="T60">
        <v>481.22800000000001</v>
      </c>
      <c r="U60"/>
      <c r="V60"/>
      <c r="W60">
        <v>0</v>
      </c>
      <c r="X60">
        <v>0</v>
      </c>
      <c r="Y60">
        <v>12.3</v>
      </c>
      <c r="Z60">
        <v>846</v>
      </c>
      <c r="AA60">
        <v>871</v>
      </c>
      <c r="AB60">
        <v>797</v>
      </c>
      <c r="AC60">
        <v>54</v>
      </c>
      <c r="AD60">
        <v>10.11</v>
      </c>
      <c r="AE60">
        <v>0.23</v>
      </c>
      <c r="AF60">
        <v>981</v>
      </c>
      <c r="AG60">
        <v>-5</v>
      </c>
      <c r="AH60">
        <v>15</v>
      </c>
      <c r="AI60">
        <v>18</v>
      </c>
      <c r="AJ60">
        <v>191</v>
      </c>
      <c r="AK60">
        <v>191</v>
      </c>
      <c r="AL60">
        <v>7.8</v>
      </c>
      <c r="AM60">
        <v>195</v>
      </c>
      <c r="AN60" t="s">
        <v>155</v>
      </c>
      <c r="AO60">
        <v>2</v>
      </c>
      <c r="AP60" s="39">
        <v>0.70665509259259263</v>
      </c>
      <c r="AQ60">
        <v>47.161577999999999</v>
      </c>
      <c r="AR60">
        <v>-88.484100999999995</v>
      </c>
      <c r="AS60">
        <v>312.89999999999998</v>
      </c>
      <c r="AT60">
        <v>39.200000000000003</v>
      </c>
      <c r="AU60">
        <v>12</v>
      </c>
      <c r="AV60">
        <v>9</v>
      </c>
      <c r="AW60" t="s">
        <v>417</v>
      </c>
      <c r="AX60">
        <v>1</v>
      </c>
      <c r="AY60">
        <v>1.0605</v>
      </c>
      <c r="AZ60">
        <v>1.6</v>
      </c>
      <c r="BA60">
        <v>14.048999999999999</v>
      </c>
      <c r="BB60">
        <v>13.24</v>
      </c>
      <c r="BC60">
        <v>0.94</v>
      </c>
      <c r="BD60">
        <v>15.417999999999999</v>
      </c>
      <c r="BE60">
        <v>2696.252</v>
      </c>
      <c r="BF60">
        <v>208.64</v>
      </c>
      <c r="BG60">
        <v>0.17100000000000001</v>
      </c>
      <c r="BH60">
        <v>0</v>
      </c>
      <c r="BI60">
        <v>0.17100000000000001</v>
      </c>
      <c r="BJ60">
        <v>0.13100000000000001</v>
      </c>
      <c r="BK60">
        <v>0</v>
      </c>
      <c r="BL60">
        <v>0.13100000000000001</v>
      </c>
      <c r="BM60">
        <v>3.492</v>
      </c>
      <c r="BN60"/>
      <c r="BO60"/>
      <c r="BP60"/>
      <c r="BQ60">
        <v>0</v>
      </c>
      <c r="BR60">
        <v>0.50348400000000004</v>
      </c>
      <c r="BS60">
        <v>0.30199999999999999</v>
      </c>
      <c r="BT60">
        <v>9.2069999999999999E-3</v>
      </c>
      <c r="BU60">
        <v>12.120119000000001</v>
      </c>
      <c r="BV60">
        <v>6.0701999999999998</v>
      </c>
      <c r="BW60" s="4">
        <f t="shared" si="14"/>
        <v>3.2021354398000001</v>
      </c>
      <c r="BY60" s="4">
        <f t="shared" si="10"/>
        <v>24881.710724562465</v>
      </c>
      <c r="BZ60" s="4">
        <f t="shared" si="11"/>
        <v>1925.3838756810239</v>
      </c>
      <c r="CA60" s="4">
        <f t="shared" si="12"/>
        <v>1.2089018774646001</v>
      </c>
      <c r="CB60" s="4">
        <f t="shared" si="13"/>
        <v>32.225079054247203</v>
      </c>
    </row>
    <row r="61" spans="1:80" x14ac:dyDescent="0.25">
      <c r="A61" s="37">
        <v>41704</v>
      </c>
      <c r="B61" s="38">
        <v>4.0087962962962964E-2</v>
      </c>
      <c r="C61">
        <v>14.167999999999999</v>
      </c>
      <c r="D61">
        <v>1.7219</v>
      </c>
      <c r="E61">
        <v>17219.347829999999</v>
      </c>
      <c r="F61">
        <v>8.6</v>
      </c>
      <c r="G61">
        <v>-8.6</v>
      </c>
      <c r="H61">
        <v>462.3</v>
      </c>
      <c r="I61"/>
      <c r="J61">
        <v>0</v>
      </c>
      <c r="K61">
        <v>0.86639999999999995</v>
      </c>
      <c r="L61">
        <v>12.275600000000001</v>
      </c>
      <c r="M61">
        <v>1.4919</v>
      </c>
      <c r="N61">
        <v>7.4345999999999997</v>
      </c>
      <c r="O61">
        <v>0</v>
      </c>
      <c r="P61">
        <v>7.4</v>
      </c>
      <c r="Q61">
        <v>5.6970000000000001</v>
      </c>
      <c r="R61">
        <v>0</v>
      </c>
      <c r="S61">
        <v>5.7</v>
      </c>
      <c r="T61">
        <v>462.32380000000001</v>
      </c>
      <c r="U61"/>
      <c r="V61"/>
      <c r="W61">
        <v>0</v>
      </c>
      <c r="X61">
        <v>0</v>
      </c>
      <c r="Y61">
        <v>12.3</v>
      </c>
      <c r="Z61">
        <v>846</v>
      </c>
      <c r="AA61">
        <v>872</v>
      </c>
      <c r="AB61">
        <v>799</v>
      </c>
      <c r="AC61">
        <v>54</v>
      </c>
      <c r="AD61">
        <v>10.11</v>
      </c>
      <c r="AE61">
        <v>0.23</v>
      </c>
      <c r="AF61">
        <v>981</v>
      </c>
      <c r="AG61">
        <v>-5</v>
      </c>
      <c r="AH61">
        <v>15</v>
      </c>
      <c r="AI61">
        <v>18</v>
      </c>
      <c r="AJ61">
        <v>191</v>
      </c>
      <c r="AK61">
        <v>190.8</v>
      </c>
      <c r="AL61">
        <v>7.7</v>
      </c>
      <c r="AM61">
        <v>195</v>
      </c>
      <c r="AN61" t="s">
        <v>155</v>
      </c>
      <c r="AO61">
        <v>2</v>
      </c>
      <c r="AP61" s="39">
        <v>0.70666666666666667</v>
      </c>
      <c r="AQ61">
        <v>47.161735999999998</v>
      </c>
      <c r="AR61">
        <v>-88.484159000000005</v>
      </c>
      <c r="AS61">
        <v>313.10000000000002</v>
      </c>
      <c r="AT61">
        <v>39.700000000000003</v>
      </c>
      <c r="AU61">
        <v>12</v>
      </c>
      <c r="AV61">
        <v>9</v>
      </c>
      <c r="AW61" t="s">
        <v>417</v>
      </c>
      <c r="AX61">
        <v>1.121</v>
      </c>
      <c r="AY61">
        <v>1.1605000000000001</v>
      </c>
      <c r="AZ61">
        <v>1.7210000000000001</v>
      </c>
      <c r="BA61">
        <v>14.048999999999999</v>
      </c>
      <c r="BB61">
        <v>13.24</v>
      </c>
      <c r="BC61">
        <v>0.94</v>
      </c>
      <c r="BD61">
        <v>15.416</v>
      </c>
      <c r="BE61">
        <v>2696.7249999999999</v>
      </c>
      <c r="BF61">
        <v>208.60400000000001</v>
      </c>
      <c r="BG61">
        <v>0.17100000000000001</v>
      </c>
      <c r="BH61">
        <v>0</v>
      </c>
      <c r="BI61">
        <v>0.17100000000000001</v>
      </c>
      <c r="BJ61">
        <v>0.13100000000000001</v>
      </c>
      <c r="BK61">
        <v>0</v>
      </c>
      <c r="BL61">
        <v>0.13100000000000001</v>
      </c>
      <c r="BM61">
        <v>3.3559000000000001</v>
      </c>
      <c r="BN61"/>
      <c r="BO61"/>
      <c r="BP61"/>
      <c r="BQ61">
        <v>0</v>
      </c>
      <c r="BR61">
        <v>0.51610500000000004</v>
      </c>
      <c r="BS61">
        <v>0.30199999999999999</v>
      </c>
      <c r="BT61">
        <v>1.0207000000000001E-2</v>
      </c>
      <c r="BU61">
        <v>12.423938</v>
      </c>
      <c r="BV61">
        <v>6.0701999999999998</v>
      </c>
      <c r="BW61" s="4">
        <f t="shared" si="14"/>
        <v>3.2824044195999997</v>
      </c>
      <c r="BY61" s="4">
        <f t="shared" si="10"/>
        <v>25509.903116202269</v>
      </c>
      <c r="BZ61" s="4">
        <f t="shared" si="11"/>
        <v>1973.3075599670926</v>
      </c>
      <c r="CA61" s="4">
        <f t="shared" si="12"/>
        <v>1.2392058175092</v>
      </c>
      <c r="CB61" s="4">
        <f t="shared" si="13"/>
        <v>31.745425976939881</v>
      </c>
    </row>
    <row r="62" spans="1:80" x14ac:dyDescent="0.25">
      <c r="A62" s="37">
        <v>41704</v>
      </c>
      <c r="B62" s="38">
        <v>4.0099537037037038E-2</v>
      </c>
      <c r="C62">
        <v>14.118</v>
      </c>
      <c r="D62">
        <v>1.8331999999999999</v>
      </c>
      <c r="E62">
        <v>18332.305700000001</v>
      </c>
      <c r="F62">
        <v>8.6</v>
      </c>
      <c r="G62">
        <v>10.5</v>
      </c>
      <c r="H62">
        <v>695.5</v>
      </c>
      <c r="I62"/>
      <c r="J62">
        <v>0</v>
      </c>
      <c r="K62">
        <v>0.86550000000000005</v>
      </c>
      <c r="L62">
        <v>12.2194</v>
      </c>
      <c r="M62">
        <v>1.5867</v>
      </c>
      <c r="N62">
        <v>7.4360999999999997</v>
      </c>
      <c r="O62">
        <v>9.0494000000000003</v>
      </c>
      <c r="P62">
        <v>16.5</v>
      </c>
      <c r="Q62">
        <v>5.6981000000000002</v>
      </c>
      <c r="R62">
        <v>6.9344000000000001</v>
      </c>
      <c r="S62">
        <v>12.6</v>
      </c>
      <c r="T62">
        <v>695.53909999999996</v>
      </c>
      <c r="U62"/>
      <c r="V62"/>
      <c r="W62">
        <v>0</v>
      </c>
      <c r="X62">
        <v>0</v>
      </c>
      <c r="Y62">
        <v>12.3</v>
      </c>
      <c r="Z62">
        <v>846</v>
      </c>
      <c r="AA62">
        <v>872</v>
      </c>
      <c r="AB62">
        <v>799</v>
      </c>
      <c r="AC62">
        <v>54</v>
      </c>
      <c r="AD62">
        <v>10.11</v>
      </c>
      <c r="AE62">
        <v>0.23</v>
      </c>
      <c r="AF62">
        <v>981</v>
      </c>
      <c r="AG62">
        <v>-5</v>
      </c>
      <c r="AH62">
        <v>15</v>
      </c>
      <c r="AI62">
        <v>18</v>
      </c>
      <c r="AJ62">
        <v>191</v>
      </c>
      <c r="AK62">
        <v>190</v>
      </c>
      <c r="AL62">
        <v>7.5</v>
      </c>
      <c r="AM62">
        <v>195</v>
      </c>
      <c r="AN62" t="s">
        <v>155</v>
      </c>
      <c r="AO62">
        <v>2</v>
      </c>
      <c r="AP62" s="39">
        <v>0.7066782407407407</v>
      </c>
      <c r="AQ62">
        <v>47.161893999999997</v>
      </c>
      <c r="AR62">
        <v>-88.484232000000006</v>
      </c>
      <c r="AS62">
        <v>313.3</v>
      </c>
      <c r="AT62">
        <v>40.1</v>
      </c>
      <c r="AU62">
        <v>12</v>
      </c>
      <c r="AV62">
        <v>9</v>
      </c>
      <c r="AW62" t="s">
        <v>417</v>
      </c>
      <c r="AX62">
        <v>1.5024999999999999</v>
      </c>
      <c r="AY62">
        <v>1.4419999999999999</v>
      </c>
      <c r="AZ62">
        <v>2.2235</v>
      </c>
      <c r="BA62">
        <v>14.048999999999999</v>
      </c>
      <c r="BB62">
        <v>13.16</v>
      </c>
      <c r="BC62">
        <v>0.94</v>
      </c>
      <c r="BD62">
        <v>15.538</v>
      </c>
      <c r="BE62">
        <v>2672.3710000000001</v>
      </c>
      <c r="BF62">
        <v>220.85900000000001</v>
      </c>
      <c r="BG62">
        <v>0.17</v>
      </c>
      <c r="BH62">
        <v>0.20699999999999999</v>
      </c>
      <c r="BI62">
        <v>0.378</v>
      </c>
      <c r="BJ62">
        <v>0.13100000000000001</v>
      </c>
      <c r="BK62">
        <v>0.159</v>
      </c>
      <c r="BL62">
        <v>0.28899999999999998</v>
      </c>
      <c r="BM62">
        <v>5.0260999999999996</v>
      </c>
      <c r="BN62"/>
      <c r="BO62"/>
      <c r="BP62"/>
      <c r="BQ62">
        <v>0</v>
      </c>
      <c r="BR62">
        <v>0.54393899999999995</v>
      </c>
      <c r="BS62">
        <v>0.301172</v>
      </c>
      <c r="BT62">
        <v>1.0793000000000001E-2</v>
      </c>
      <c r="BU62">
        <v>13.093972000000001</v>
      </c>
      <c r="BV62">
        <v>6.0535572000000002</v>
      </c>
      <c r="BW62" s="4">
        <f t="shared" si="14"/>
        <v>3.4594274024000002</v>
      </c>
      <c r="BY62" s="4">
        <f t="shared" si="10"/>
        <v>26642.87152765178</v>
      </c>
      <c r="BZ62" s="4">
        <f t="shared" si="11"/>
        <v>2201.9090772672071</v>
      </c>
      <c r="CA62" s="4">
        <f t="shared" si="12"/>
        <v>1.3060372867848002</v>
      </c>
      <c r="CB62" s="4">
        <f t="shared" si="13"/>
        <v>50.108961886328878</v>
      </c>
    </row>
    <row r="63" spans="1:80" x14ac:dyDescent="0.25">
      <c r="A63" s="37">
        <v>41704</v>
      </c>
      <c r="B63" s="38">
        <v>4.0111111111111111E-2</v>
      </c>
      <c r="C63">
        <v>14.076000000000001</v>
      </c>
      <c r="D63">
        <v>1.9515</v>
      </c>
      <c r="E63">
        <v>19514.939269999999</v>
      </c>
      <c r="F63">
        <v>7.9</v>
      </c>
      <c r="G63">
        <v>-0.5</v>
      </c>
      <c r="H63">
        <v>888.4</v>
      </c>
      <c r="I63"/>
      <c r="J63">
        <v>0</v>
      </c>
      <c r="K63">
        <v>0.86460000000000004</v>
      </c>
      <c r="L63">
        <v>12.170299999999999</v>
      </c>
      <c r="M63">
        <v>1.6873</v>
      </c>
      <c r="N63">
        <v>6.8159999999999998</v>
      </c>
      <c r="O63">
        <v>0</v>
      </c>
      <c r="P63">
        <v>6.8</v>
      </c>
      <c r="Q63">
        <v>5.2229999999999999</v>
      </c>
      <c r="R63">
        <v>0</v>
      </c>
      <c r="S63">
        <v>5.2</v>
      </c>
      <c r="T63">
        <v>888.4307</v>
      </c>
      <c r="U63"/>
      <c r="V63"/>
      <c r="W63">
        <v>0</v>
      </c>
      <c r="X63">
        <v>0</v>
      </c>
      <c r="Y63">
        <v>12.3</v>
      </c>
      <c r="Z63">
        <v>847</v>
      </c>
      <c r="AA63">
        <v>871</v>
      </c>
      <c r="AB63">
        <v>799</v>
      </c>
      <c r="AC63">
        <v>54</v>
      </c>
      <c r="AD63">
        <v>10.11</v>
      </c>
      <c r="AE63">
        <v>0.23</v>
      </c>
      <c r="AF63">
        <v>981</v>
      </c>
      <c r="AG63">
        <v>-5</v>
      </c>
      <c r="AH63">
        <v>15</v>
      </c>
      <c r="AI63">
        <v>18</v>
      </c>
      <c r="AJ63">
        <v>191</v>
      </c>
      <c r="AK63">
        <v>190</v>
      </c>
      <c r="AL63">
        <v>7.5</v>
      </c>
      <c r="AM63">
        <v>195</v>
      </c>
      <c r="AN63" t="s">
        <v>155</v>
      </c>
      <c r="AO63">
        <v>2</v>
      </c>
      <c r="AP63" s="39">
        <v>0.70668981481481474</v>
      </c>
      <c r="AQ63">
        <v>47.162056</v>
      </c>
      <c r="AR63">
        <v>-88.484285999999997</v>
      </c>
      <c r="AS63">
        <v>313.60000000000002</v>
      </c>
      <c r="AT63">
        <v>40.799999999999997</v>
      </c>
      <c r="AU63">
        <v>12</v>
      </c>
      <c r="AV63">
        <v>9</v>
      </c>
      <c r="AW63" t="s">
        <v>417</v>
      </c>
      <c r="AX63">
        <v>1.7605</v>
      </c>
      <c r="AY63">
        <v>1.6605000000000001</v>
      </c>
      <c r="AZ63">
        <v>2.5605000000000002</v>
      </c>
      <c r="BA63">
        <v>14.048999999999999</v>
      </c>
      <c r="BB63">
        <v>13.07</v>
      </c>
      <c r="BC63">
        <v>0.93</v>
      </c>
      <c r="BD63">
        <v>15.657999999999999</v>
      </c>
      <c r="BE63">
        <v>2648.0790000000002</v>
      </c>
      <c r="BF63">
        <v>233.667</v>
      </c>
      <c r="BG63">
        <v>0.155</v>
      </c>
      <c r="BH63">
        <v>0</v>
      </c>
      <c r="BI63">
        <v>0.155</v>
      </c>
      <c r="BJ63">
        <v>0.11899999999999999</v>
      </c>
      <c r="BK63">
        <v>0</v>
      </c>
      <c r="BL63">
        <v>0.11899999999999999</v>
      </c>
      <c r="BM63">
        <v>6.3872999999999998</v>
      </c>
      <c r="BN63"/>
      <c r="BO63"/>
      <c r="BP63"/>
      <c r="BQ63">
        <v>0</v>
      </c>
      <c r="BR63">
        <v>0.62093900000000002</v>
      </c>
      <c r="BS63">
        <v>0.29779299999999997</v>
      </c>
      <c r="BT63">
        <v>9.7929999999999996E-3</v>
      </c>
      <c r="BU63">
        <v>14.947554</v>
      </c>
      <c r="BV63">
        <v>5.9856392999999999</v>
      </c>
      <c r="BW63" s="4">
        <f t="shared" si="14"/>
        <v>3.9491437667999998</v>
      </c>
      <c r="BY63" s="4">
        <f t="shared" si="10"/>
        <v>30137.966150450433</v>
      </c>
      <c r="BZ63" s="4">
        <f t="shared" si="11"/>
        <v>2659.3799265344051</v>
      </c>
      <c r="CA63" s="4">
        <f t="shared" si="12"/>
        <v>1.3543470462563998</v>
      </c>
      <c r="CB63" s="4">
        <f t="shared" si="13"/>
        <v>72.694293181121878</v>
      </c>
    </row>
    <row r="64" spans="1:80" x14ac:dyDescent="0.25">
      <c r="A64" s="37">
        <v>41704</v>
      </c>
      <c r="B64" s="38">
        <v>4.0122685185185185E-2</v>
      </c>
      <c r="C64">
        <v>14.055</v>
      </c>
      <c r="D64">
        <v>1.9879</v>
      </c>
      <c r="E64">
        <v>19879.311740000001</v>
      </c>
      <c r="F64">
        <v>7.8</v>
      </c>
      <c r="G64">
        <v>-5</v>
      </c>
      <c r="H64">
        <v>967.3</v>
      </c>
      <c r="I64"/>
      <c r="J64">
        <v>0</v>
      </c>
      <c r="K64">
        <v>0.86439999999999995</v>
      </c>
      <c r="L64">
        <v>12.149100000000001</v>
      </c>
      <c r="M64">
        <v>1.7183999999999999</v>
      </c>
      <c r="N64">
        <v>6.7423999999999999</v>
      </c>
      <c r="O64">
        <v>0</v>
      </c>
      <c r="P64">
        <v>6.7</v>
      </c>
      <c r="Q64">
        <v>5.1665999999999999</v>
      </c>
      <c r="R64">
        <v>0</v>
      </c>
      <c r="S64">
        <v>5.2</v>
      </c>
      <c r="T64">
        <v>967.27679999999998</v>
      </c>
      <c r="U64"/>
      <c r="V64"/>
      <c r="W64">
        <v>0</v>
      </c>
      <c r="X64">
        <v>0</v>
      </c>
      <c r="Y64">
        <v>12.3</v>
      </c>
      <c r="Z64">
        <v>847</v>
      </c>
      <c r="AA64">
        <v>873</v>
      </c>
      <c r="AB64">
        <v>800</v>
      </c>
      <c r="AC64">
        <v>54</v>
      </c>
      <c r="AD64">
        <v>10.11</v>
      </c>
      <c r="AE64">
        <v>0.23</v>
      </c>
      <c r="AF64">
        <v>981</v>
      </c>
      <c r="AG64">
        <v>-5</v>
      </c>
      <c r="AH64">
        <v>15</v>
      </c>
      <c r="AI64">
        <v>18</v>
      </c>
      <c r="AJ64">
        <v>191</v>
      </c>
      <c r="AK64">
        <v>190</v>
      </c>
      <c r="AL64">
        <v>7.6</v>
      </c>
      <c r="AM64">
        <v>195</v>
      </c>
      <c r="AN64" t="s">
        <v>155</v>
      </c>
      <c r="AO64">
        <v>2</v>
      </c>
      <c r="AP64" s="39">
        <v>0.70670138888888889</v>
      </c>
      <c r="AQ64">
        <v>47.162221000000002</v>
      </c>
      <c r="AR64">
        <v>-88.484313</v>
      </c>
      <c r="AS64">
        <v>313.89999999999998</v>
      </c>
      <c r="AT64">
        <v>41</v>
      </c>
      <c r="AU64">
        <v>12</v>
      </c>
      <c r="AV64">
        <v>9</v>
      </c>
      <c r="AW64" t="s">
        <v>417</v>
      </c>
      <c r="AX64">
        <v>1.8605</v>
      </c>
      <c r="AY64">
        <v>1.7</v>
      </c>
      <c r="AZ64">
        <v>2.6</v>
      </c>
      <c r="BA64">
        <v>14.048999999999999</v>
      </c>
      <c r="BB64">
        <v>13.04</v>
      </c>
      <c r="BC64">
        <v>0.93</v>
      </c>
      <c r="BD64">
        <v>15.686</v>
      </c>
      <c r="BE64">
        <v>2640.0909999999999</v>
      </c>
      <c r="BF64">
        <v>237.66900000000001</v>
      </c>
      <c r="BG64">
        <v>0.153</v>
      </c>
      <c r="BH64">
        <v>0</v>
      </c>
      <c r="BI64">
        <v>0.153</v>
      </c>
      <c r="BJ64">
        <v>0.11799999999999999</v>
      </c>
      <c r="BK64">
        <v>0</v>
      </c>
      <c r="BL64">
        <v>0.11799999999999999</v>
      </c>
      <c r="BM64">
        <v>6.9451999999999998</v>
      </c>
      <c r="BN64"/>
      <c r="BO64"/>
      <c r="BP64"/>
      <c r="BQ64">
        <v>0</v>
      </c>
      <c r="BR64">
        <v>0.70125099999999996</v>
      </c>
      <c r="BS64">
        <v>0.29658600000000002</v>
      </c>
      <c r="BT64">
        <v>9.2069999999999999E-3</v>
      </c>
      <c r="BU64">
        <v>16.880865</v>
      </c>
      <c r="BV64">
        <v>5.9613785999999998</v>
      </c>
      <c r="BW64" s="4">
        <f t="shared" si="14"/>
        <v>4.4599245329999997</v>
      </c>
      <c r="BY64" s="4">
        <f t="shared" si="10"/>
        <v>33933.328844285599</v>
      </c>
      <c r="BZ64" s="4">
        <f t="shared" si="11"/>
        <v>3054.7811924257589</v>
      </c>
      <c r="CA64" s="4">
        <f t="shared" si="12"/>
        <v>1.5166646920979998</v>
      </c>
      <c r="CB64" s="4">
        <f t="shared" si="13"/>
        <v>89.267284911517194</v>
      </c>
    </row>
    <row r="65" spans="1:80" x14ac:dyDescent="0.25">
      <c r="A65" s="37">
        <v>41704</v>
      </c>
      <c r="B65" s="38">
        <v>4.0134259259259265E-2</v>
      </c>
      <c r="C65">
        <v>14.057</v>
      </c>
      <c r="D65">
        <v>2.0112000000000001</v>
      </c>
      <c r="E65">
        <v>20112.418140000002</v>
      </c>
      <c r="F65">
        <v>11.3</v>
      </c>
      <c r="G65">
        <v>-4.9000000000000004</v>
      </c>
      <c r="H65">
        <v>932.4</v>
      </c>
      <c r="I65"/>
      <c r="J65">
        <v>0</v>
      </c>
      <c r="K65">
        <v>0.86419999999999997</v>
      </c>
      <c r="L65">
        <v>12.148199999999999</v>
      </c>
      <c r="M65">
        <v>1.7381</v>
      </c>
      <c r="N65">
        <v>9.7929999999999993</v>
      </c>
      <c r="O65">
        <v>0</v>
      </c>
      <c r="P65">
        <v>9.8000000000000007</v>
      </c>
      <c r="Q65">
        <v>7.5042999999999997</v>
      </c>
      <c r="R65">
        <v>0</v>
      </c>
      <c r="S65">
        <v>7.5</v>
      </c>
      <c r="T65">
        <v>932.38189999999997</v>
      </c>
      <c r="U65"/>
      <c r="V65"/>
      <c r="W65">
        <v>0</v>
      </c>
      <c r="X65">
        <v>0</v>
      </c>
      <c r="Y65">
        <v>12.3</v>
      </c>
      <c r="Z65">
        <v>848</v>
      </c>
      <c r="AA65">
        <v>872</v>
      </c>
      <c r="AB65">
        <v>798</v>
      </c>
      <c r="AC65">
        <v>54</v>
      </c>
      <c r="AD65">
        <v>10.11</v>
      </c>
      <c r="AE65">
        <v>0.23</v>
      </c>
      <c r="AF65">
        <v>981</v>
      </c>
      <c r="AG65">
        <v>-5</v>
      </c>
      <c r="AH65">
        <v>15</v>
      </c>
      <c r="AI65">
        <v>18</v>
      </c>
      <c r="AJ65">
        <v>191</v>
      </c>
      <c r="AK65">
        <v>190</v>
      </c>
      <c r="AL65">
        <v>7.6</v>
      </c>
      <c r="AM65">
        <v>195</v>
      </c>
      <c r="AN65" t="s">
        <v>155</v>
      </c>
      <c r="AO65">
        <v>2</v>
      </c>
      <c r="AP65" s="39">
        <v>0.70671296296296304</v>
      </c>
      <c r="AQ65">
        <v>47.162399000000001</v>
      </c>
      <c r="AR65">
        <v>-88.484296000000001</v>
      </c>
      <c r="AS65">
        <v>314.60000000000002</v>
      </c>
      <c r="AT65">
        <v>42.4</v>
      </c>
      <c r="AU65">
        <v>12</v>
      </c>
      <c r="AV65">
        <v>8</v>
      </c>
      <c r="AW65" t="s">
        <v>432</v>
      </c>
      <c r="AX65">
        <v>1.96044</v>
      </c>
      <c r="AY65">
        <v>1.76044</v>
      </c>
      <c r="AZ65">
        <v>2.720879</v>
      </c>
      <c r="BA65">
        <v>14.048999999999999</v>
      </c>
      <c r="BB65">
        <v>13.02</v>
      </c>
      <c r="BC65">
        <v>0.93</v>
      </c>
      <c r="BD65">
        <v>15.712999999999999</v>
      </c>
      <c r="BE65">
        <v>2636.9859999999999</v>
      </c>
      <c r="BF65">
        <v>240.13499999999999</v>
      </c>
      <c r="BG65">
        <v>0.223</v>
      </c>
      <c r="BH65">
        <v>0</v>
      </c>
      <c r="BI65">
        <v>0.223</v>
      </c>
      <c r="BJ65">
        <v>0.17100000000000001</v>
      </c>
      <c r="BK65">
        <v>0</v>
      </c>
      <c r="BL65">
        <v>0.17100000000000001</v>
      </c>
      <c r="BM65">
        <v>6.6872999999999996</v>
      </c>
      <c r="BN65"/>
      <c r="BO65"/>
      <c r="BP65"/>
      <c r="BQ65">
        <v>0</v>
      </c>
      <c r="BR65">
        <v>0.76258000000000004</v>
      </c>
      <c r="BS65">
        <v>0.29562100000000002</v>
      </c>
      <c r="BT65">
        <v>9.7929999999999996E-3</v>
      </c>
      <c r="BU65">
        <v>18.357208</v>
      </c>
      <c r="BV65">
        <v>5.9419820999999997</v>
      </c>
      <c r="BW65" s="4">
        <f t="shared" si="14"/>
        <v>4.8499743535999995</v>
      </c>
      <c r="BY65" s="4">
        <f t="shared" si="10"/>
        <v>36857.623156959999</v>
      </c>
      <c r="BZ65" s="4">
        <f t="shared" si="11"/>
        <v>3356.4096801411119</v>
      </c>
      <c r="CA65" s="4">
        <f t="shared" si="12"/>
        <v>2.3900974672751998</v>
      </c>
      <c r="CB65" s="4">
        <f t="shared" si="13"/>
        <v>93.469583584265749</v>
      </c>
    </row>
    <row r="66" spans="1:80" x14ac:dyDescent="0.25">
      <c r="A66" s="37">
        <v>41704</v>
      </c>
      <c r="B66" s="38">
        <v>4.0145833333333332E-2</v>
      </c>
      <c r="C66">
        <v>14.077999999999999</v>
      </c>
      <c r="D66">
        <v>1.8703000000000001</v>
      </c>
      <c r="E66">
        <v>18702.7451</v>
      </c>
      <c r="F66">
        <v>19.7</v>
      </c>
      <c r="G66">
        <v>-4.5999999999999996</v>
      </c>
      <c r="H66">
        <v>671</v>
      </c>
      <c r="I66"/>
      <c r="J66">
        <v>0</v>
      </c>
      <c r="K66">
        <v>0.86550000000000005</v>
      </c>
      <c r="L66">
        <v>12.1846</v>
      </c>
      <c r="M66">
        <v>1.6187</v>
      </c>
      <c r="N66">
        <v>17.055499999999999</v>
      </c>
      <c r="O66">
        <v>0</v>
      </c>
      <c r="P66">
        <v>17.100000000000001</v>
      </c>
      <c r="Q66">
        <v>13.069800000000001</v>
      </c>
      <c r="R66">
        <v>0</v>
      </c>
      <c r="S66">
        <v>13.1</v>
      </c>
      <c r="T66">
        <v>671.01840000000004</v>
      </c>
      <c r="U66"/>
      <c r="V66"/>
      <c r="W66">
        <v>0</v>
      </c>
      <c r="X66">
        <v>0</v>
      </c>
      <c r="Y66">
        <v>12.3</v>
      </c>
      <c r="Z66">
        <v>847</v>
      </c>
      <c r="AA66">
        <v>873</v>
      </c>
      <c r="AB66">
        <v>797</v>
      </c>
      <c r="AC66">
        <v>54</v>
      </c>
      <c r="AD66">
        <v>10.119999999999999</v>
      </c>
      <c r="AE66">
        <v>0.23</v>
      </c>
      <c r="AF66">
        <v>980</v>
      </c>
      <c r="AG66">
        <v>-5</v>
      </c>
      <c r="AH66">
        <v>15</v>
      </c>
      <c r="AI66">
        <v>18</v>
      </c>
      <c r="AJ66">
        <v>191</v>
      </c>
      <c r="AK66">
        <v>190</v>
      </c>
      <c r="AL66">
        <v>7.4</v>
      </c>
      <c r="AM66">
        <v>195</v>
      </c>
      <c r="AN66" t="s">
        <v>155</v>
      </c>
      <c r="AO66">
        <v>2</v>
      </c>
      <c r="AP66" s="39">
        <v>0.70672453703703697</v>
      </c>
      <c r="AQ66">
        <v>47.162591999999997</v>
      </c>
      <c r="AR66">
        <v>-88.484273000000002</v>
      </c>
      <c r="AS66">
        <v>315.3</v>
      </c>
      <c r="AT66">
        <v>44.9</v>
      </c>
      <c r="AU66">
        <v>12</v>
      </c>
      <c r="AV66">
        <v>7</v>
      </c>
      <c r="AW66" t="s">
        <v>426</v>
      </c>
      <c r="AX66">
        <v>2</v>
      </c>
      <c r="AY66">
        <v>1.86046</v>
      </c>
      <c r="AZ66">
        <v>2.8604599999999998</v>
      </c>
      <c r="BA66">
        <v>14.048999999999999</v>
      </c>
      <c r="BB66">
        <v>13.16</v>
      </c>
      <c r="BC66">
        <v>0.94</v>
      </c>
      <c r="BD66">
        <v>15.542999999999999</v>
      </c>
      <c r="BE66">
        <v>2665.7719999999999</v>
      </c>
      <c r="BF66">
        <v>225.399</v>
      </c>
      <c r="BG66">
        <v>0.39100000000000001</v>
      </c>
      <c r="BH66">
        <v>0</v>
      </c>
      <c r="BI66">
        <v>0.39100000000000001</v>
      </c>
      <c r="BJ66">
        <v>0.29899999999999999</v>
      </c>
      <c r="BK66">
        <v>0</v>
      </c>
      <c r="BL66">
        <v>0.29899999999999999</v>
      </c>
      <c r="BM66">
        <v>4.8507999999999996</v>
      </c>
      <c r="BN66"/>
      <c r="BO66"/>
      <c r="BP66"/>
      <c r="BQ66">
        <v>0</v>
      </c>
      <c r="BR66">
        <v>0.68935800000000003</v>
      </c>
      <c r="BS66">
        <v>0.29799999999999999</v>
      </c>
      <c r="BT66">
        <v>9.2069999999999999E-3</v>
      </c>
      <c r="BU66">
        <v>16.594562</v>
      </c>
      <c r="BV66">
        <v>5.9897999999999998</v>
      </c>
      <c r="BW66" s="4">
        <f t="shared" si="14"/>
        <v>4.3842832804</v>
      </c>
      <c r="BY66" s="4">
        <f t="shared" si="10"/>
        <v>33682.294482441248</v>
      </c>
      <c r="BZ66" s="4">
        <f t="shared" si="11"/>
        <v>2847.9387937332131</v>
      </c>
      <c r="CA66" s="4">
        <f t="shared" si="12"/>
        <v>3.7778947525331996</v>
      </c>
      <c r="CB66" s="4">
        <f t="shared" si="13"/>
        <v>61.290340687585434</v>
      </c>
    </row>
    <row r="67" spans="1:80" x14ac:dyDescent="0.25">
      <c r="A67" s="37">
        <v>41704</v>
      </c>
      <c r="B67" s="38">
        <v>4.0157407407407412E-2</v>
      </c>
      <c r="C67">
        <v>14.121</v>
      </c>
      <c r="D67">
        <v>1.714</v>
      </c>
      <c r="E67">
        <v>17140.076659999999</v>
      </c>
      <c r="F67">
        <v>25.4</v>
      </c>
      <c r="G67">
        <v>-1.4</v>
      </c>
      <c r="H67">
        <v>489</v>
      </c>
      <c r="I67"/>
      <c r="J67">
        <v>0</v>
      </c>
      <c r="K67">
        <v>0.86670000000000003</v>
      </c>
      <c r="L67">
        <v>12.238899999999999</v>
      </c>
      <c r="M67">
        <v>1.4855</v>
      </c>
      <c r="N67">
        <v>22.014299999999999</v>
      </c>
      <c r="O67">
        <v>0</v>
      </c>
      <c r="P67">
        <v>22</v>
      </c>
      <c r="Q67">
        <v>16.869800000000001</v>
      </c>
      <c r="R67">
        <v>0</v>
      </c>
      <c r="S67">
        <v>16.899999999999999</v>
      </c>
      <c r="T67">
        <v>488.9665</v>
      </c>
      <c r="U67"/>
      <c r="V67"/>
      <c r="W67">
        <v>0</v>
      </c>
      <c r="X67">
        <v>0</v>
      </c>
      <c r="Y67">
        <v>12.3</v>
      </c>
      <c r="Z67">
        <v>848</v>
      </c>
      <c r="AA67">
        <v>872</v>
      </c>
      <c r="AB67">
        <v>796</v>
      </c>
      <c r="AC67">
        <v>54</v>
      </c>
      <c r="AD67">
        <v>10.119999999999999</v>
      </c>
      <c r="AE67">
        <v>0.23</v>
      </c>
      <c r="AF67">
        <v>980</v>
      </c>
      <c r="AG67">
        <v>-5</v>
      </c>
      <c r="AH67">
        <v>15</v>
      </c>
      <c r="AI67">
        <v>18</v>
      </c>
      <c r="AJ67">
        <v>191</v>
      </c>
      <c r="AK67">
        <v>190</v>
      </c>
      <c r="AL67">
        <v>7.4</v>
      </c>
      <c r="AM67">
        <v>195</v>
      </c>
      <c r="AN67" t="s">
        <v>155</v>
      </c>
      <c r="AO67">
        <v>2</v>
      </c>
      <c r="AP67" s="39">
        <v>0.70673611111111112</v>
      </c>
      <c r="AQ67">
        <v>47.162793000000001</v>
      </c>
      <c r="AR67">
        <v>-88.484283000000005</v>
      </c>
      <c r="AS67">
        <v>315.89999999999998</v>
      </c>
      <c r="AT67">
        <v>47.2</v>
      </c>
      <c r="AU67">
        <v>12</v>
      </c>
      <c r="AV67">
        <v>7</v>
      </c>
      <c r="AW67" t="s">
        <v>426</v>
      </c>
      <c r="AX67">
        <v>1.637</v>
      </c>
      <c r="AY67">
        <v>1.3554999999999999</v>
      </c>
      <c r="AZ67">
        <v>2.1739999999999999</v>
      </c>
      <c r="BA67">
        <v>14.048999999999999</v>
      </c>
      <c r="BB67">
        <v>13.28</v>
      </c>
      <c r="BC67">
        <v>0.95</v>
      </c>
      <c r="BD67">
        <v>15.38</v>
      </c>
      <c r="BE67">
        <v>2696.58</v>
      </c>
      <c r="BF67">
        <v>208.32</v>
      </c>
      <c r="BG67">
        <v>0.50800000000000001</v>
      </c>
      <c r="BH67">
        <v>0</v>
      </c>
      <c r="BI67">
        <v>0.50800000000000001</v>
      </c>
      <c r="BJ67">
        <v>0.38900000000000001</v>
      </c>
      <c r="BK67">
        <v>0</v>
      </c>
      <c r="BL67">
        <v>0.38900000000000001</v>
      </c>
      <c r="BM67">
        <v>3.5596999999999999</v>
      </c>
      <c r="BN67"/>
      <c r="BO67"/>
      <c r="BP67"/>
      <c r="BQ67">
        <v>0</v>
      </c>
      <c r="BR67">
        <v>0.57058600000000004</v>
      </c>
      <c r="BS67">
        <v>0.297794</v>
      </c>
      <c r="BT67">
        <v>0.01</v>
      </c>
      <c r="BU67">
        <v>13.735422</v>
      </c>
      <c r="BV67">
        <v>5.9856594000000003</v>
      </c>
      <c r="BW67" s="4">
        <f t="shared" si="14"/>
        <v>3.6288984923999998</v>
      </c>
      <c r="BY67" s="4">
        <f t="shared" si="10"/>
        <v>28201.238965097062</v>
      </c>
      <c r="BZ67" s="4">
        <f t="shared" si="11"/>
        <v>2178.6418727458558</v>
      </c>
      <c r="CA67" s="4">
        <f t="shared" si="12"/>
        <v>4.0682204709012</v>
      </c>
      <c r="CB67" s="4">
        <f t="shared" si="13"/>
        <v>37.227877661354761</v>
      </c>
    </row>
    <row r="68" spans="1:80" x14ac:dyDescent="0.25">
      <c r="A68" s="37">
        <v>41704</v>
      </c>
      <c r="B68" s="38">
        <v>4.0168981481481479E-2</v>
      </c>
      <c r="C68">
        <v>14.153</v>
      </c>
      <c r="D68">
        <v>1.5952</v>
      </c>
      <c r="E68">
        <v>15952.368420000001</v>
      </c>
      <c r="F68">
        <v>25</v>
      </c>
      <c r="G68">
        <v>-1.5</v>
      </c>
      <c r="H68">
        <v>385.5</v>
      </c>
      <c r="I68"/>
      <c r="J68">
        <v>0</v>
      </c>
      <c r="K68">
        <v>0.86760000000000004</v>
      </c>
      <c r="L68">
        <v>12.2797</v>
      </c>
      <c r="M68">
        <v>1.3841000000000001</v>
      </c>
      <c r="N68">
        <v>21.6905</v>
      </c>
      <c r="O68">
        <v>0</v>
      </c>
      <c r="P68">
        <v>21.7</v>
      </c>
      <c r="Q68">
        <v>16.621700000000001</v>
      </c>
      <c r="R68">
        <v>0</v>
      </c>
      <c r="S68">
        <v>16.600000000000001</v>
      </c>
      <c r="T68">
        <v>385.50220000000002</v>
      </c>
      <c r="U68"/>
      <c r="V68"/>
      <c r="W68">
        <v>0</v>
      </c>
      <c r="X68">
        <v>0</v>
      </c>
      <c r="Y68">
        <v>12.3</v>
      </c>
      <c r="Z68">
        <v>847</v>
      </c>
      <c r="AA68">
        <v>872</v>
      </c>
      <c r="AB68">
        <v>796</v>
      </c>
      <c r="AC68">
        <v>54</v>
      </c>
      <c r="AD68">
        <v>10.119999999999999</v>
      </c>
      <c r="AE68">
        <v>0.23</v>
      </c>
      <c r="AF68">
        <v>980</v>
      </c>
      <c r="AG68">
        <v>-5</v>
      </c>
      <c r="AH68">
        <v>15</v>
      </c>
      <c r="AI68">
        <v>18</v>
      </c>
      <c r="AJ68">
        <v>191</v>
      </c>
      <c r="AK68">
        <v>190</v>
      </c>
      <c r="AL68">
        <v>7.4</v>
      </c>
      <c r="AM68">
        <v>195</v>
      </c>
      <c r="AN68" t="s">
        <v>155</v>
      </c>
      <c r="AO68">
        <v>2</v>
      </c>
      <c r="AP68" s="39">
        <v>0.70674768518518516</v>
      </c>
      <c r="AQ68">
        <v>47.162993</v>
      </c>
      <c r="AR68">
        <v>-88.484333000000007</v>
      </c>
      <c r="AS68">
        <v>316.3</v>
      </c>
      <c r="AT68">
        <v>48.6</v>
      </c>
      <c r="AU68">
        <v>12</v>
      </c>
      <c r="AV68">
        <v>7</v>
      </c>
      <c r="AW68" t="s">
        <v>426</v>
      </c>
      <c r="AX68">
        <v>1.4604999999999999</v>
      </c>
      <c r="AY68">
        <v>1</v>
      </c>
      <c r="AZ68">
        <v>1.7605</v>
      </c>
      <c r="BA68">
        <v>14.048999999999999</v>
      </c>
      <c r="BB68">
        <v>13.37</v>
      </c>
      <c r="BC68">
        <v>0.95</v>
      </c>
      <c r="BD68">
        <v>15.257999999999999</v>
      </c>
      <c r="BE68">
        <v>2719.6379999999999</v>
      </c>
      <c r="BF68">
        <v>195.09800000000001</v>
      </c>
      <c r="BG68">
        <v>0.503</v>
      </c>
      <c r="BH68">
        <v>0</v>
      </c>
      <c r="BI68">
        <v>0.503</v>
      </c>
      <c r="BJ68">
        <v>0.38600000000000001</v>
      </c>
      <c r="BK68">
        <v>0</v>
      </c>
      <c r="BL68">
        <v>0.38600000000000001</v>
      </c>
      <c r="BM68">
        <v>2.8210999999999999</v>
      </c>
      <c r="BN68"/>
      <c r="BO68"/>
      <c r="BP68"/>
      <c r="BQ68">
        <v>0</v>
      </c>
      <c r="BR68">
        <v>0.49220700000000001</v>
      </c>
      <c r="BS68">
        <v>0.29699999999999999</v>
      </c>
      <c r="BT68">
        <v>0.01</v>
      </c>
      <c r="BU68">
        <v>11.848653000000001</v>
      </c>
      <c r="BV68">
        <v>5.9696999999999996</v>
      </c>
      <c r="BW68" s="4">
        <f t="shared" si="14"/>
        <v>3.1304141226</v>
      </c>
      <c r="BY68" s="4">
        <f t="shared" si="10"/>
        <v>24535.389345913296</v>
      </c>
      <c r="BZ68" s="4">
        <f t="shared" si="11"/>
        <v>1760.0891701796318</v>
      </c>
      <c r="CA68" s="4">
        <f t="shared" si="12"/>
        <v>3.4823238561611998</v>
      </c>
      <c r="CB68" s="4">
        <f t="shared" si="13"/>
        <v>25.450735312477619</v>
      </c>
    </row>
    <row r="69" spans="1:80" x14ac:dyDescent="0.25">
      <c r="A69" s="37">
        <v>41704</v>
      </c>
      <c r="B69" s="38">
        <v>4.018055555555556E-2</v>
      </c>
      <c r="C69">
        <v>14.407999999999999</v>
      </c>
      <c r="D69">
        <v>1.1327</v>
      </c>
      <c r="E69">
        <v>11326.57445</v>
      </c>
      <c r="F69">
        <v>20.3</v>
      </c>
      <c r="G69">
        <v>-1.4</v>
      </c>
      <c r="H69">
        <v>248.5</v>
      </c>
      <c r="I69"/>
      <c r="J69">
        <v>0</v>
      </c>
      <c r="K69">
        <v>0.86990000000000001</v>
      </c>
      <c r="L69">
        <v>12.5341</v>
      </c>
      <c r="M69">
        <v>0.98529999999999995</v>
      </c>
      <c r="N69">
        <v>17.689900000000002</v>
      </c>
      <c r="O69">
        <v>0</v>
      </c>
      <c r="P69">
        <v>17.7</v>
      </c>
      <c r="Q69">
        <v>13.555999999999999</v>
      </c>
      <c r="R69">
        <v>0</v>
      </c>
      <c r="S69">
        <v>13.6</v>
      </c>
      <c r="T69">
        <v>248.53790000000001</v>
      </c>
      <c r="U69"/>
      <c r="V69"/>
      <c r="W69">
        <v>0</v>
      </c>
      <c r="X69">
        <v>0</v>
      </c>
      <c r="Y69">
        <v>12.3</v>
      </c>
      <c r="Z69">
        <v>847</v>
      </c>
      <c r="AA69">
        <v>871</v>
      </c>
      <c r="AB69">
        <v>795</v>
      </c>
      <c r="AC69">
        <v>54</v>
      </c>
      <c r="AD69">
        <v>10.119999999999999</v>
      </c>
      <c r="AE69">
        <v>0.23</v>
      </c>
      <c r="AF69">
        <v>980</v>
      </c>
      <c r="AG69">
        <v>-5</v>
      </c>
      <c r="AH69">
        <v>15</v>
      </c>
      <c r="AI69">
        <v>18</v>
      </c>
      <c r="AJ69">
        <v>191</v>
      </c>
      <c r="AK69">
        <v>190</v>
      </c>
      <c r="AL69">
        <v>7.6</v>
      </c>
      <c r="AM69">
        <v>195</v>
      </c>
      <c r="AN69" t="s">
        <v>155</v>
      </c>
      <c r="AO69">
        <v>2</v>
      </c>
      <c r="AP69" s="39">
        <v>0.70675925925925931</v>
      </c>
      <c r="AQ69">
        <v>47.163175000000003</v>
      </c>
      <c r="AR69">
        <v>-88.484415999999996</v>
      </c>
      <c r="AS69">
        <v>316.89999999999998</v>
      </c>
      <c r="AT69">
        <v>47.8</v>
      </c>
      <c r="AU69">
        <v>12</v>
      </c>
      <c r="AV69">
        <v>7</v>
      </c>
      <c r="AW69" t="s">
        <v>426</v>
      </c>
      <c r="AX69">
        <v>1.5605</v>
      </c>
      <c r="AY69">
        <v>1.121</v>
      </c>
      <c r="AZ69">
        <v>1.9815</v>
      </c>
      <c r="BA69">
        <v>14.048999999999999</v>
      </c>
      <c r="BB69">
        <v>13.61</v>
      </c>
      <c r="BC69">
        <v>0.97</v>
      </c>
      <c r="BD69">
        <v>14.952999999999999</v>
      </c>
      <c r="BE69">
        <v>2808.482</v>
      </c>
      <c r="BF69">
        <v>140.51900000000001</v>
      </c>
      <c r="BG69">
        <v>0.41499999999999998</v>
      </c>
      <c r="BH69">
        <v>0</v>
      </c>
      <c r="BI69">
        <v>0.41499999999999998</v>
      </c>
      <c r="BJ69">
        <v>0.318</v>
      </c>
      <c r="BK69">
        <v>0</v>
      </c>
      <c r="BL69">
        <v>0.318</v>
      </c>
      <c r="BM69">
        <v>1.8401000000000001</v>
      </c>
      <c r="BN69"/>
      <c r="BO69"/>
      <c r="BP69"/>
      <c r="BQ69">
        <v>0</v>
      </c>
      <c r="BR69">
        <v>0.47105799999999998</v>
      </c>
      <c r="BS69">
        <v>0.29658600000000002</v>
      </c>
      <c r="BT69">
        <v>0.01</v>
      </c>
      <c r="BU69">
        <v>11.339544</v>
      </c>
      <c r="BV69">
        <v>5.9613785999999998</v>
      </c>
      <c r="BW69" s="4">
        <f t="shared" si="14"/>
        <v>2.9959075247999998</v>
      </c>
      <c r="BY69" s="4">
        <f t="shared" si="10"/>
        <v>24248.23362857517</v>
      </c>
      <c r="BZ69" s="4">
        <f t="shared" si="11"/>
        <v>1213.2310412720303</v>
      </c>
      <c r="CA69" s="4">
        <f t="shared" si="12"/>
        <v>2.7455893589087998</v>
      </c>
      <c r="CB69" s="4">
        <f t="shared" si="13"/>
        <v>15.887292387824161</v>
      </c>
    </row>
    <row r="70" spans="1:80" x14ac:dyDescent="0.25">
      <c r="A70" s="37">
        <v>41704</v>
      </c>
      <c r="B70" s="38">
        <v>4.0192129629629626E-2</v>
      </c>
      <c r="C70">
        <v>14.696</v>
      </c>
      <c r="D70">
        <v>0.71360000000000001</v>
      </c>
      <c r="E70">
        <v>7136.1757530000004</v>
      </c>
      <c r="F70">
        <v>10.8</v>
      </c>
      <c r="G70">
        <v>-2.9</v>
      </c>
      <c r="H70">
        <v>85.7</v>
      </c>
      <c r="I70"/>
      <c r="J70">
        <v>0</v>
      </c>
      <c r="K70">
        <v>0.87150000000000005</v>
      </c>
      <c r="L70">
        <v>12.807</v>
      </c>
      <c r="M70">
        <v>0.62190000000000001</v>
      </c>
      <c r="N70">
        <v>9.4016000000000002</v>
      </c>
      <c r="O70">
        <v>0</v>
      </c>
      <c r="P70">
        <v>9.4</v>
      </c>
      <c r="Q70">
        <v>7.2046000000000001</v>
      </c>
      <c r="R70">
        <v>0</v>
      </c>
      <c r="S70">
        <v>7.2</v>
      </c>
      <c r="T70">
        <v>85.705399999999997</v>
      </c>
      <c r="U70"/>
      <c r="V70"/>
      <c r="W70">
        <v>0</v>
      </c>
      <c r="X70">
        <v>0</v>
      </c>
      <c r="Y70">
        <v>12.3</v>
      </c>
      <c r="Z70">
        <v>846</v>
      </c>
      <c r="AA70">
        <v>871</v>
      </c>
      <c r="AB70">
        <v>796</v>
      </c>
      <c r="AC70">
        <v>54</v>
      </c>
      <c r="AD70">
        <v>10.119999999999999</v>
      </c>
      <c r="AE70">
        <v>0.23</v>
      </c>
      <c r="AF70">
        <v>980</v>
      </c>
      <c r="AG70">
        <v>-5</v>
      </c>
      <c r="AH70">
        <v>14.792999999999999</v>
      </c>
      <c r="AI70">
        <v>18</v>
      </c>
      <c r="AJ70">
        <v>191</v>
      </c>
      <c r="AK70">
        <v>190</v>
      </c>
      <c r="AL70">
        <v>7.4</v>
      </c>
      <c r="AM70">
        <v>195</v>
      </c>
      <c r="AN70" t="s">
        <v>155</v>
      </c>
      <c r="AO70">
        <v>2</v>
      </c>
      <c r="AP70" s="39">
        <v>0.70677083333333324</v>
      </c>
      <c r="AQ70">
        <v>47.163347999999999</v>
      </c>
      <c r="AR70">
        <v>-88.484517999999994</v>
      </c>
      <c r="AS70">
        <v>317.60000000000002</v>
      </c>
      <c r="AT70">
        <v>46.7</v>
      </c>
      <c r="AU70">
        <v>12</v>
      </c>
      <c r="AV70">
        <v>6</v>
      </c>
      <c r="AW70" t="s">
        <v>434</v>
      </c>
      <c r="AX70">
        <v>1.6605000000000001</v>
      </c>
      <c r="AY70">
        <v>1.2605</v>
      </c>
      <c r="AZ70">
        <v>2.1</v>
      </c>
      <c r="BA70">
        <v>14.048999999999999</v>
      </c>
      <c r="BB70">
        <v>13.79</v>
      </c>
      <c r="BC70">
        <v>0.98</v>
      </c>
      <c r="BD70">
        <v>14.747999999999999</v>
      </c>
      <c r="BE70">
        <v>2892.5219999999999</v>
      </c>
      <c r="BF70">
        <v>89.397999999999996</v>
      </c>
      <c r="BG70">
        <v>0.222</v>
      </c>
      <c r="BH70">
        <v>0</v>
      </c>
      <c r="BI70">
        <v>0.222</v>
      </c>
      <c r="BJ70">
        <v>0.17</v>
      </c>
      <c r="BK70">
        <v>0</v>
      </c>
      <c r="BL70">
        <v>0.17</v>
      </c>
      <c r="BM70">
        <v>0.63959999999999995</v>
      </c>
      <c r="BN70"/>
      <c r="BO70"/>
      <c r="BP70"/>
      <c r="BQ70">
        <v>0</v>
      </c>
      <c r="BR70">
        <v>0.37043999999999999</v>
      </c>
      <c r="BS70">
        <v>0.29499999999999998</v>
      </c>
      <c r="BT70">
        <v>1.0414E-2</v>
      </c>
      <c r="BU70">
        <v>8.9174170000000004</v>
      </c>
      <c r="BV70">
        <v>5.9295</v>
      </c>
      <c r="BW70" s="4">
        <f t="shared" si="14"/>
        <v>2.3559815714000001</v>
      </c>
      <c r="BY70" s="4">
        <f t="shared" si="10"/>
        <v>19639.418245110184</v>
      </c>
      <c r="BZ70" s="4">
        <f t="shared" si="11"/>
        <v>606.98750511711239</v>
      </c>
      <c r="CA70" s="4">
        <f t="shared" si="12"/>
        <v>1.1542526216460001</v>
      </c>
      <c r="CB70" s="4">
        <f t="shared" si="13"/>
        <v>4.3427057459104796</v>
      </c>
    </row>
    <row r="71" spans="1:80" x14ac:dyDescent="0.25">
      <c r="A71" s="37">
        <v>41704</v>
      </c>
      <c r="B71" s="38">
        <v>4.02037037037037E-2</v>
      </c>
      <c r="C71">
        <v>14.824</v>
      </c>
      <c r="D71">
        <v>0.68940000000000001</v>
      </c>
      <c r="E71">
        <v>6893.5</v>
      </c>
      <c r="F71">
        <v>8.1999999999999993</v>
      </c>
      <c r="G71">
        <v>-3</v>
      </c>
      <c r="H71">
        <v>107.2</v>
      </c>
      <c r="I71"/>
      <c r="J71">
        <v>0</v>
      </c>
      <c r="K71">
        <v>0.87060000000000004</v>
      </c>
      <c r="L71">
        <v>12.906000000000001</v>
      </c>
      <c r="M71">
        <v>0.60019999999999996</v>
      </c>
      <c r="N71">
        <v>7.1391</v>
      </c>
      <c r="O71">
        <v>0</v>
      </c>
      <c r="P71">
        <v>7.1</v>
      </c>
      <c r="Q71">
        <v>5.4707999999999997</v>
      </c>
      <c r="R71">
        <v>0</v>
      </c>
      <c r="S71">
        <v>5.5</v>
      </c>
      <c r="T71">
        <v>107.1862</v>
      </c>
      <c r="U71"/>
      <c r="V71"/>
      <c r="W71">
        <v>0</v>
      </c>
      <c r="X71">
        <v>0</v>
      </c>
      <c r="Y71">
        <v>12.3</v>
      </c>
      <c r="Z71">
        <v>846</v>
      </c>
      <c r="AA71">
        <v>871</v>
      </c>
      <c r="AB71">
        <v>795</v>
      </c>
      <c r="AC71">
        <v>54</v>
      </c>
      <c r="AD71">
        <v>10.119999999999999</v>
      </c>
      <c r="AE71">
        <v>0.23</v>
      </c>
      <c r="AF71">
        <v>980</v>
      </c>
      <c r="AG71">
        <v>-5</v>
      </c>
      <c r="AH71">
        <v>14</v>
      </c>
      <c r="AI71">
        <v>18</v>
      </c>
      <c r="AJ71">
        <v>191</v>
      </c>
      <c r="AK71">
        <v>190</v>
      </c>
      <c r="AL71">
        <v>7.2</v>
      </c>
      <c r="AM71">
        <v>195</v>
      </c>
      <c r="AN71" t="s">
        <v>155</v>
      </c>
      <c r="AO71">
        <v>2</v>
      </c>
      <c r="AP71" s="39">
        <v>0.70678240740740739</v>
      </c>
      <c r="AQ71">
        <v>47.163513999999999</v>
      </c>
      <c r="AR71">
        <v>-88.484630999999993</v>
      </c>
      <c r="AS71">
        <v>318.2</v>
      </c>
      <c r="AT71">
        <v>45.6</v>
      </c>
      <c r="AU71">
        <v>12</v>
      </c>
      <c r="AV71">
        <v>7</v>
      </c>
      <c r="AW71" t="s">
        <v>435</v>
      </c>
      <c r="AX71">
        <v>1.821</v>
      </c>
      <c r="AY71">
        <v>1.542</v>
      </c>
      <c r="AZ71">
        <v>2.4024999999999999</v>
      </c>
      <c r="BA71">
        <v>14.048999999999999</v>
      </c>
      <c r="BB71">
        <v>13.7</v>
      </c>
      <c r="BC71">
        <v>0.98</v>
      </c>
      <c r="BD71">
        <v>14.86</v>
      </c>
      <c r="BE71">
        <v>2897.7060000000001</v>
      </c>
      <c r="BF71">
        <v>85.765000000000001</v>
      </c>
      <c r="BG71">
        <v>0.16800000000000001</v>
      </c>
      <c r="BH71">
        <v>0</v>
      </c>
      <c r="BI71">
        <v>0.16800000000000001</v>
      </c>
      <c r="BJ71">
        <v>0.129</v>
      </c>
      <c r="BK71">
        <v>0</v>
      </c>
      <c r="BL71">
        <v>0.129</v>
      </c>
      <c r="BM71">
        <v>0.79520000000000002</v>
      </c>
      <c r="BN71"/>
      <c r="BO71"/>
      <c r="BP71"/>
      <c r="BQ71">
        <v>0</v>
      </c>
      <c r="BR71">
        <v>0.314245</v>
      </c>
      <c r="BS71">
        <v>0.295207</v>
      </c>
      <c r="BT71">
        <v>1.2E-2</v>
      </c>
      <c r="BU71">
        <v>7.5646630000000004</v>
      </c>
      <c r="BV71">
        <v>5.9336606999999999</v>
      </c>
      <c r="BW71" s="4">
        <f t="shared" si="14"/>
        <v>1.9985839646000001</v>
      </c>
      <c r="BY71" s="4">
        <f t="shared" si="10"/>
        <v>16690.016953047591</v>
      </c>
      <c r="BZ71" s="4">
        <f t="shared" si="11"/>
        <v>493.98362151927296</v>
      </c>
      <c r="CA71" s="4">
        <f t="shared" si="12"/>
        <v>0.74300573865779995</v>
      </c>
      <c r="CB71" s="4">
        <f t="shared" si="13"/>
        <v>4.5801408014006402</v>
      </c>
    </row>
    <row r="72" spans="1:80" x14ac:dyDescent="0.25">
      <c r="A72" s="37">
        <v>41704</v>
      </c>
      <c r="B72" s="38">
        <v>4.0215277777777773E-2</v>
      </c>
      <c r="C72">
        <v>14.683</v>
      </c>
      <c r="D72">
        <v>1.0427999999999999</v>
      </c>
      <c r="E72">
        <v>10427.67843</v>
      </c>
      <c r="F72">
        <v>8</v>
      </c>
      <c r="G72">
        <v>-3</v>
      </c>
      <c r="H72">
        <v>214.1</v>
      </c>
      <c r="I72"/>
      <c r="J72">
        <v>0</v>
      </c>
      <c r="K72">
        <v>0.86850000000000005</v>
      </c>
      <c r="L72">
        <v>12.7517</v>
      </c>
      <c r="M72">
        <v>0.90559999999999996</v>
      </c>
      <c r="N72">
        <v>6.9892000000000003</v>
      </c>
      <c r="O72">
        <v>0</v>
      </c>
      <c r="P72">
        <v>7</v>
      </c>
      <c r="Q72">
        <v>5.3559000000000001</v>
      </c>
      <c r="R72">
        <v>0</v>
      </c>
      <c r="S72">
        <v>5.4</v>
      </c>
      <c r="T72">
        <v>214.07259999999999</v>
      </c>
      <c r="U72"/>
      <c r="V72"/>
      <c r="W72">
        <v>0</v>
      </c>
      <c r="X72">
        <v>0</v>
      </c>
      <c r="Y72">
        <v>12.4</v>
      </c>
      <c r="Z72">
        <v>846</v>
      </c>
      <c r="AA72">
        <v>871</v>
      </c>
      <c r="AB72">
        <v>794</v>
      </c>
      <c r="AC72">
        <v>54</v>
      </c>
      <c r="AD72">
        <v>10.119999999999999</v>
      </c>
      <c r="AE72">
        <v>0.23</v>
      </c>
      <c r="AF72">
        <v>980</v>
      </c>
      <c r="AG72">
        <v>-5</v>
      </c>
      <c r="AH72">
        <v>14</v>
      </c>
      <c r="AI72">
        <v>18</v>
      </c>
      <c r="AJ72">
        <v>191</v>
      </c>
      <c r="AK72">
        <v>190</v>
      </c>
      <c r="AL72">
        <v>7.1</v>
      </c>
      <c r="AM72">
        <v>195</v>
      </c>
      <c r="AN72" t="s">
        <v>155</v>
      </c>
      <c r="AO72">
        <v>2</v>
      </c>
      <c r="AP72" s="39">
        <v>0.70679398148148154</v>
      </c>
      <c r="AQ72">
        <v>47.163666999999997</v>
      </c>
      <c r="AR72">
        <v>-88.484752999999998</v>
      </c>
      <c r="AS72">
        <v>318.7</v>
      </c>
      <c r="AT72">
        <v>43.6</v>
      </c>
      <c r="AU72">
        <v>12</v>
      </c>
      <c r="AV72">
        <v>7</v>
      </c>
      <c r="AW72" t="s">
        <v>435</v>
      </c>
      <c r="AX72">
        <v>2.3235000000000001</v>
      </c>
      <c r="AY72">
        <v>1.337</v>
      </c>
      <c r="AZ72">
        <v>3.0840000000000001</v>
      </c>
      <c r="BA72">
        <v>14.048999999999999</v>
      </c>
      <c r="BB72">
        <v>13.48</v>
      </c>
      <c r="BC72">
        <v>0.96</v>
      </c>
      <c r="BD72">
        <v>15.144</v>
      </c>
      <c r="BE72">
        <v>2829.0749999999998</v>
      </c>
      <c r="BF72">
        <v>127.88</v>
      </c>
      <c r="BG72">
        <v>0.16200000000000001</v>
      </c>
      <c r="BH72">
        <v>0</v>
      </c>
      <c r="BI72">
        <v>0.16200000000000001</v>
      </c>
      <c r="BJ72">
        <v>0.124</v>
      </c>
      <c r="BK72">
        <v>0</v>
      </c>
      <c r="BL72">
        <v>0.124</v>
      </c>
      <c r="BM72">
        <v>1.5692999999999999</v>
      </c>
      <c r="BN72"/>
      <c r="BO72"/>
      <c r="BP72"/>
      <c r="BQ72">
        <v>0</v>
      </c>
      <c r="BR72">
        <v>0.33868799999999999</v>
      </c>
      <c r="BS72">
        <v>0.29599999999999999</v>
      </c>
      <c r="BT72">
        <v>1.2207000000000001E-2</v>
      </c>
      <c r="BU72">
        <v>8.1530670000000001</v>
      </c>
      <c r="BV72">
        <v>5.9496000000000002</v>
      </c>
      <c r="BW72" s="4">
        <f t="shared" si="14"/>
        <v>2.1540403013999998</v>
      </c>
      <c r="BY72" s="4">
        <f t="shared" si="10"/>
        <v>17562.176790731235</v>
      </c>
      <c r="BZ72" s="4">
        <f t="shared" si="11"/>
        <v>793.8464579407439</v>
      </c>
      <c r="CA72" s="4">
        <f t="shared" si="12"/>
        <v>0.76976040651119992</v>
      </c>
      <c r="CB72" s="4">
        <f t="shared" si="13"/>
        <v>9.7418145640163392</v>
      </c>
    </row>
    <row r="73" spans="1:80" x14ac:dyDescent="0.25">
      <c r="A73" s="37">
        <v>41704</v>
      </c>
      <c r="B73" s="38">
        <v>4.0226851851851854E-2</v>
      </c>
      <c r="C73">
        <v>14.342000000000001</v>
      </c>
      <c r="D73">
        <v>1.4994000000000001</v>
      </c>
      <c r="E73">
        <v>14994.42035</v>
      </c>
      <c r="F73">
        <v>7.5</v>
      </c>
      <c r="G73">
        <v>-3</v>
      </c>
      <c r="H73">
        <v>288.3</v>
      </c>
      <c r="I73"/>
      <c r="J73">
        <v>0</v>
      </c>
      <c r="K73">
        <v>0.86699999999999999</v>
      </c>
      <c r="L73">
        <v>12.434100000000001</v>
      </c>
      <c r="M73">
        <v>1.3</v>
      </c>
      <c r="N73">
        <v>6.4728000000000003</v>
      </c>
      <c r="O73">
        <v>0</v>
      </c>
      <c r="P73">
        <v>6.5</v>
      </c>
      <c r="Q73">
        <v>4.9602000000000004</v>
      </c>
      <c r="R73">
        <v>0</v>
      </c>
      <c r="S73">
        <v>5</v>
      </c>
      <c r="T73">
        <v>288.34320000000002</v>
      </c>
      <c r="U73"/>
      <c r="V73"/>
      <c r="W73">
        <v>0</v>
      </c>
      <c r="X73">
        <v>0</v>
      </c>
      <c r="Y73">
        <v>12.2</v>
      </c>
      <c r="Z73">
        <v>846</v>
      </c>
      <c r="AA73">
        <v>871</v>
      </c>
      <c r="AB73">
        <v>795</v>
      </c>
      <c r="AC73">
        <v>54</v>
      </c>
      <c r="AD73">
        <v>10.119999999999999</v>
      </c>
      <c r="AE73">
        <v>0.23</v>
      </c>
      <c r="AF73">
        <v>980</v>
      </c>
      <c r="AG73">
        <v>-5</v>
      </c>
      <c r="AH73">
        <v>14.207000000000001</v>
      </c>
      <c r="AI73">
        <v>18</v>
      </c>
      <c r="AJ73">
        <v>191</v>
      </c>
      <c r="AK73">
        <v>190</v>
      </c>
      <c r="AL73">
        <v>7.1</v>
      </c>
      <c r="AM73">
        <v>195</v>
      </c>
      <c r="AN73" t="s">
        <v>155</v>
      </c>
      <c r="AO73">
        <v>2</v>
      </c>
      <c r="AP73" s="39">
        <v>0.70680555555555558</v>
      </c>
      <c r="AQ73">
        <v>47.163809999999998</v>
      </c>
      <c r="AR73">
        <v>-88.484887000000001</v>
      </c>
      <c r="AS73">
        <v>319</v>
      </c>
      <c r="AT73">
        <v>42.4</v>
      </c>
      <c r="AU73">
        <v>12</v>
      </c>
      <c r="AV73">
        <v>8</v>
      </c>
      <c r="AW73" t="s">
        <v>425</v>
      </c>
      <c r="AX73">
        <v>2.6</v>
      </c>
      <c r="AY73">
        <v>1.2210000000000001</v>
      </c>
      <c r="AZ73">
        <v>3.4</v>
      </c>
      <c r="BA73">
        <v>14.048999999999999</v>
      </c>
      <c r="BB73">
        <v>13.32</v>
      </c>
      <c r="BC73">
        <v>0.95</v>
      </c>
      <c r="BD73">
        <v>15.343999999999999</v>
      </c>
      <c r="BE73">
        <v>2741.6759999999999</v>
      </c>
      <c r="BF73">
        <v>182.43700000000001</v>
      </c>
      <c r="BG73">
        <v>0.14899999999999999</v>
      </c>
      <c r="BH73">
        <v>0</v>
      </c>
      <c r="BI73">
        <v>0.14899999999999999</v>
      </c>
      <c r="BJ73">
        <v>0.115</v>
      </c>
      <c r="BK73">
        <v>0</v>
      </c>
      <c r="BL73">
        <v>0.115</v>
      </c>
      <c r="BM73">
        <v>2.1006999999999998</v>
      </c>
      <c r="BN73"/>
      <c r="BO73"/>
      <c r="BP73"/>
      <c r="BQ73">
        <v>0</v>
      </c>
      <c r="BR73">
        <v>0.33552199999999999</v>
      </c>
      <c r="BS73">
        <v>0.296207</v>
      </c>
      <c r="BT73">
        <v>1.2999999999999999E-2</v>
      </c>
      <c r="BU73">
        <v>8.0768529999999998</v>
      </c>
      <c r="BV73">
        <v>5.9537607000000001</v>
      </c>
      <c r="BW73" s="4">
        <f t="shared" si="14"/>
        <v>2.1339045625999997</v>
      </c>
      <c r="BY73" s="4">
        <f t="shared" si="10"/>
        <v>16860.528419113158</v>
      </c>
      <c r="BZ73" s="4">
        <f t="shared" si="11"/>
        <v>1121.9357149414254</v>
      </c>
      <c r="CA73" s="4">
        <f t="shared" si="12"/>
        <v>0.70721732553299999</v>
      </c>
      <c r="CB73" s="4">
        <f t="shared" si="13"/>
        <v>12.918708136931938</v>
      </c>
    </row>
    <row r="74" spans="1:80" x14ac:dyDescent="0.25">
      <c r="A74" s="37">
        <v>41704</v>
      </c>
      <c r="B74" s="38">
        <v>4.0238425925925927E-2</v>
      </c>
      <c r="C74">
        <v>14.141999999999999</v>
      </c>
      <c r="D74">
        <v>1.7751999999999999</v>
      </c>
      <c r="E74">
        <v>17752.24439</v>
      </c>
      <c r="F74">
        <v>6.5</v>
      </c>
      <c r="G74">
        <v>-3</v>
      </c>
      <c r="H74">
        <v>402.3</v>
      </c>
      <c r="I74"/>
      <c r="J74">
        <v>0</v>
      </c>
      <c r="K74">
        <v>0.8659</v>
      </c>
      <c r="L74">
        <v>12.2455</v>
      </c>
      <c r="M74">
        <v>1.5370999999999999</v>
      </c>
      <c r="N74">
        <v>5.6210000000000004</v>
      </c>
      <c r="O74">
        <v>0</v>
      </c>
      <c r="P74">
        <v>5.6</v>
      </c>
      <c r="Q74">
        <v>4.3075000000000001</v>
      </c>
      <c r="R74">
        <v>0</v>
      </c>
      <c r="S74">
        <v>4.3</v>
      </c>
      <c r="T74">
        <v>402.25290000000001</v>
      </c>
      <c r="U74"/>
      <c r="V74"/>
      <c r="W74">
        <v>0</v>
      </c>
      <c r="X74">
        <v>0</v>
      </c>
      <c r="Y74">
        <v>12.2</v>
      </c>
      <c r="Z74">
        <v>847</v>
      </c>
      <c r="AA74">
        <v>871</v>
      </c>
      <c r="AB74">
        <v>796</v>
      </c>
      <c r="AC74">
        <v>54</v>
      </c>
      <c r="AD74">
        <v>10.119999999999999</v>
      </c>
      <c r="AE74">
        <v>0.23</v>
      </c>
      <c r="AF74">
        <v>980</v>
      </c>
      <c r="AG74">
        <v>-5</v>
      </c>
      <c r="AH74">
        <v>14.792999999999999</v>
      </c>
      <c r="AI74">
        <v>18</v>
      </c>
      <c r="AJ74">
        <v>191</v>
      </c>
      <c r="AK74">
        <v>190</v>
      </c>
      <c r="AL74">
        <v>6.9</v>
      </c>
      <c r="AM74">
        <v>195</v>
      </c>
      <c r="AN74" t="s">
        <v>155</v>
      </c>
      <c r="AO74">
        <v>2</v>
      </c>
      <c r="AP74" s="39">
        <v>0.70681712962962961</v>
      </c>
      <c r="AQ74">
        <v>47.163944999999998</v>
      </c>
      <c r="AR74">
        <v>-88.485029999999995</v>
      </c>
      <c r="AS74">
        <v>319.39999999999998</v>
      </c>
      <c r="AT74">
        <v>41.5</v>
      </c>
      <c r="AU74">
        <v>12</v>
      </c>
      <c r="AV74">
        <v>8</v>
      </c>
      <c r="AW74" t="s">
        <v>425</v>
      </c>
      <c r="AX74">
        <v>2.3580000000000001</v>
      </c>
      <c r="AY74">
        <v>1.3605</v>
      </c>
      <c r="AZ74">
        <v>3.4</v>
      </c>
      <c r="BA74">
        <v>14.048999999999999</v>
      </c>
      <c r="BB74">
        <v>13.22</v>
      </c>
      <c r="BC74">
        <v>0.94</v>
      </c>
      <c r="BD74">
        <v>15.489000000000001</v>
      </c>
      <c r="BE74">
        <v>2688.335</v>
      </c>
      <c r="BF74">
        <v>214.78200000000001</v>
      </c>
      <c r="BG74">
        <v>0.129</v>
      </c>
      <c r="BH74">
        <v>0</v>
      </c>
      <c r="BI74">
        <v>0.129</v>
      </c>
      <c r="BJ74">
        <v>9.9000000000000005E-2</v>
      </c>
      <c r="BK74">
        <v>0</v>
      </c>
      <c r="BL74">
        <v>9.9000000000000005E-2</v>
      </c>
      <c r="BM74">
        <v>2.9178999999999999</v>
      </c>
      <c r="BN74"/>
      <c r="BO74"/>
      <c r="BP74"/>
      <c r="BQ74">
        <v>0</v>
      </c>
      <c r="BR74">
        <v>0.37965900000000002</v>
      </c>
      <c r="BS74">
        <v>0.297207</v>
      </c>
      <c r="BT74">
        <v>1.2793000000000001E-2</v>
      </c>
      <c r="BU74">
        <v>9.1393409999999999</v>
      </c>
      <c r="BV74">
        <v>5.9738607000000004</v>
      </c>
      <c r="BW74" s="4">
        <f t="shared" si="14"/>
        <v>2.4146138921999998</v>
      </c>
      <c r="BY74" s="4">
        <f t="shared" si="10"/>
        <v>18707.301272700726</v>
      </c>
      <c r="BZ74" s="4">
        <f t="shared" si="11"/>
        <v>1494.6022656972468</v>
      </c>
      <c r="CA74" s="4">
        <f t="shared" si="12"/>
        <v>0.68891072950260002</v>
      </c>
      <c r="CB74" s="4">
        <f t="shared" si="13"/>
        <v>20.304773915309458</v>
      </c>
    </row>
    <row r="75" spans="1:80" x14ac:dyDescent="0.25">
      <c r="A75" s="37">
        <v>41704</v>
      </c>
      <c r="B75" s="38">
        <v>4.0250000000000001E-2</v>
      </c>
      <c r="C75">
        <v>14.137</v>
      </c>
      <c r="D75">
        <v>1.8076000000000001</v>
      </c>
      <c r="E75">
        <v>18076.433919999999</v>
      </c>
      <c r="F75">
        <v>6.4</v>
      </c>
      <c r="G75">
        <v>-3</v>
      </c>
      <c r="H75">
        <v>421.3</v>
      </c>
      <c r="I75"/>
      <c r="J75">
        <v>0</v>
      </c>
      <c r="K75">
        <v>0.86560000000000004</v>
      </c>
      <c r="L75">
        <v>12.237399999999999</v>
      </c>
      <c r="M75">
        <v>1.5647</v>
      </c>
      <c r="N75">
        <v>5.5399000000000003</v>
      </c>
      <c r="O75">
        <v>0</v>
      </c>
      <c r="P75">
        <v>5.5</v>
      </c>
      <c r="Q75">
        <v>4.2453000000000003</v>
      </c>
      <c r="R75">
        <v>0</v>
      </c>
      <c r="S75">
        <v>4.2</v>
      </c>
      <c r="T75">
        <v>421.29219999999998</v>
      </c>
      <c r="U75"/>
      <c r="V75"/>
      <c r="W75">
        <v>0</v>
      </c>
      <c r="X75">
        <v>0</v>
      </c>
      <c r="Y75">
        <v>12.2</v>
      </c>
      <c r="Z75">
        <v>846</v>
      </c>
      <c r="AA75">
        <v>871</v>
      </c>
      <c r="AB75">
        <v>797</v>
      </c>
      <c r="AC75">
        <v>54</v>
      </c>
      <c r="AD75">
        <v>10.119999999999999</v>
      </c>
      <c r="AE75">
        <v>0.23</v>
      </c>
      <c r="AF75">
        <v>980</v>
      </c>
      <c r="AG75">
        <v>-5</v>
      </c>
      <c r="AH75">
        <v>14</v>
      </c>
      <c r="AI75">
        <v>18</v>
      </c>
      <c r="AJ75">
        <v>190.8</v>
      </c>
      <c r="AK75">
        <v>190</v>
      </c>
      <c r="AL75">
        <v>6.8</v>
      </c>
      <c r="AM75">
        <v>195</v>
      </c>
      <c r="AN75" t="s">
        <v>155</v>
      </c>
      <c r="AO75">
        <v>2</v>
      </c>
      <c r="AP75" s="39">
        <v>0.70682870370370365</v>
      </c>
      <c r="AQ75">
        <v>47.164045999999999</v>
      </c>
      <c r="AR75">
        <v>-88.485196999999999</v>
      </c>
      <c r="AS75">
        <v>319.8</v>
      </c>
      <c r="AT75">
        <v>39.5</v>
      </c>
      <c r="AU75">
        <v>12</v>
      </c>
      <c r="AV75">
        <v>8</v>
      </c>
      <c r="AW75" t="s">
        <v>425</v>
      </c>
      <c r="AX75">
        <v>2.2000000000000002</v>
      </c>
      <c r="AY75">
        <v>1.1579999999999999</v>
      </c>
      <c r="AZ75">
        <v>2.8555000000000001</v>
      </c>
      <c r="BA75">
        <v>14.048999999999999</v>
      </c>
      <c r="BB75">
        <v>13.19</v>
      </c>
      <c r="BC75">
        <v>0.94</v>
      </c>
      <c r="BD75">
        <v>15.526</v>
      </c>
      <c r="BE75">
        <v>2682.3980000000001</v>
      </c>
      <c r="BF75">
        <v>218.29400000000001</v>
      </c>
      <c r="BG75">
        <v>0.127</v>
      </c>
      <c r="BH75">
        <v>0</v>
      </c>
      <c r="BI75">
        <v>0.127</v>
      </c>
      <c r="BJ75">
        <v>9.7000000000000003E-2</v>
      </c>
      <c r="BK75">
        <v>0</v>
      </c>
      <c r="BL75">
        <v>9.7000000000000003E-2</v>
      </c>
      <c r="BM75">
        <v>3.0512999999999999</v>
      </c>
      <c r="BN75"/>
      <c r="BO75"/>
      <c r="BP75"/>
      <c r="BQ75">
        <v>0</v>
      </c>
      <c r="BR75">
        <v>0.40796500000000002</v>
      </c>
      <c r="BS75">
        <v>0.297379</v>
      </c>
      <c r="BT75">
        <v>1.2207000000000001E-2</v>
      </c>
      <c r="BU75">
        <v>9.8207369999999994</v>
      </c>
      <c r="BV75">
        <v>5.9773179000000001</v>
      </c>
      <c r="BW75" s="4">
        <f t="shared" si="14"/>
        <v>2.5946387153999999</v>
      </c>
      <c r="BY75" s="4">
        <f t="shared" ref="BY75:BY137" si="15">BE75*$BU75*0.7614</f>
        <v>20057.655593770014</v>
      </c>
      <c r="BZ75" s="4">
        <f t="shared" ref="BZ75:BZ137" si="16">BF75*$BU75*0.7614</f>
        <v>1632.295382783029</v>
      </c>
      <c r="CA75" s="4">
        <f t="shared" ref="CA75:CA137" si="17">BJ75*$BU75*0.7614</f>
        <v>0.72531838772459989</v>
      </c>
      <c r="CB75" s="4">
        <f t="shared" ref="CB75:CB137" si="18">BM75*$BU75*0.7614</f>
        <v>22.816123674887336</v>
      </c>
    </row>
    <row r="76" spans="1:80" x14ac:dyDescent="0.25">
      <c r="A76" s="37">
        <v>41704</v>
      </c>
      <c r="B76" s="38">
        <v>4.0261574074074075E-2</v>
      </c>
      <c r="C76">
        <v>14.15</v>
      </c>
      <c r="D76">
        <v>1.7437</v>
      </c>
      <c r="E76">
        <v>17436.613850000002</v>
      </c>
      <c r="F76">
        <v>5.9</v>
      </c>
      <c r="G76">
        <v>-9</v>
      </c>
      <c r="H76">
        <v>415.5</v>
      </c>
      <c r="I76"/>
      <c r="J76">
        <v>0</v>
      </c>
      <c r="K76">
        <v>0.86609999999999998</v>
      </c>
      <c r="L76">
        <v>12.256</v>
      </c>
      <c r="M76">
        <v>1.5103</v>
      </c>
      <c r="N76">
        <v>5.0895999999999999</v>
      </c>
      <c r="O76">
        <v>0</v>
      </c>
      <c r="P76">
        <v>5.0999999999999996</v>
      </c>
      <c r="Q76">
        <v>3.9001999999999999</v>
      </c>
      <c r="R76">
        <v>0</v>
      </c>
      <c r="S76">
        <v>3.9</v>
      </c>
      <c r="T76">
        <v>415.50299999999999</v>
      </c>
      <c r="U76"/>
      <c r="V76"/>
      <c r="W76">
        <v>0</v>
      </c>
      <c r="X76">
        <v>0</v>
      </c>
      <c r="Y76">
        <v>12.2</v>
      </c>
      <c r="Z76">
        <v>847</v>
      </c>
      <c r="AA76">
        <v>871</v>
      </c>
      <c r="AB76">
        <v>797</v>
      </c>
      <c r="AC76">
        <v>54</v>
      </c>
      <c r="AD76">
        <v>10.119999999999999</v>
      </c>
      <c r="AE76">
        <v>0.23</v>
      </c>
      <c r="AF76">
        <v>980</v>
      </c>
      <c r="AG76">
        <v>-5</v>
      </c>
      <c r="AH76">
        <v>14</v>
      </c>
      <c r="AI76">
        <v>18.207000000000001</v>
      </c>
      <c r="AJ76">
        <v>190.2</v>
      </c>
      <c r="AK76">
        <v>190</v>
      </c>
      <c r="AL76">
        <v>7</v>
      </c>
      <c r="AM76">
        <v>195</v>
      </c>
      <c r="AN76" t="s">
        <v>155</v>
      </c>
      <c r="AO76">
        <v>2</v>
      </c>
      <c r="AP76" s="39">
        <v>0.7068402777777778</v>
      </c>
      <c r="AQ76">
        <v>47.164133999999997</v>
      </c>
      <c r="AR76">
        <v>-88.485380000000006</v>
      </c>
      <c r="AS76">
        <v>319.8</v>
      </c>
      <c r="AT76">
        <v>38.700000000000003</v>
      </c>
      <c r="AU76">
        <v>12</v>
      </c>
      <c r="AV76">
        <v>8</v>
      </c>
      <c r="AW76" t="s">
        <v>425</v>
      </c>
      <c r="AX76">
        <v>2.2000000000000002</v>
      </c>
      <c r="AY76">
        <v>1.0605</v>
      </c>
      <c r="AZ76">
        <v>2.621</v>
      </c>
      <c r="BA76">
        <v>14.048999999999999</v>
      </c>
      <c r="BB76">
        <v>13.24</v>
      </c>
      <c r="BC76">
        <v>0.94</v>
      </c>
      <c r="BD76">
        <v>15.454000000000001</v>
      </c>
      <c r="BE76">
        <v>2693.5819999999999</v>
      </c>
      <c r="BF76">
        <v>211.25800000000001</v>
      </c>
      <c r="BG76">
        <v>0.11700000000000001</v>
      </c>
      <c r="BH76">
        <v>0</v>
      </c>
      <c r="BI76">
        <v>0.11700000000000001</v>
      </c>
      <c r="BJ76">
        <v>0.09</v>
      </c>
      <c r="BK76">
        <v>0</v>
      </c>
      <c r="BL76">
        <v>0.09</v>
      </c>
      <c r="BM76">
        <v>3.0173000000000001</v>
      </c>
      <c r="BN76"/>
      <c r="BO76"/>
      <c r="BP76"/>
      <c r="BQ76">
        <v>0</v>
      </c>
      <c r="BR76">
        <v>0.401723</v>
      </c>
      <c r="BS76">
        <v>0.295207</v>
      </c>
      <c r="BT76">
        <v>1.2999999999999999E-2</v>
      </c>
      <c r="BU76">
        <v>9.670477</v>
      </c>
      <c r="BV76">
        <v>5.9336606999999999</v>
      </c>
      <c r="BW76" s="4">
        <f t="shared" ref="BW76:BW137" si="19">BU76*0.2642</f>
        <v>2.5549400233999999</v>
      </c>
      <c r="BY76" s="4">
        <f t="shared" si="15"/>
        <v>19833.116823636698</v>
      </c>
      <c r="BZ76" s="4">
        <f t="shared" si="16"/>
        <v>1555.5140307322524</v>
      </c>
      <c r="CA76" s="4">
        <f t="shared" si="17"/>
        <v>0.66267910690199994</v>
      </c>
      <c r="CB76" s="4">
        <f t="shared" si="18"/>
        <v>22.216685213948939</v>
      </c>
    </row>
    <row r="77" spans="1:80" x14ac:dyDescent="0.25">
      <c r="A77" s="37">
        <v>41704</v>
      </c>
      <c r="B77" s="38">
        <v>4.0273148148148148E-2</v>
      </c>
      <c r="C77">
        <v>14.15</v>
      </c>
      <c r="D77">
        <v>1.7602</v>
      </c>
      <c r="E77">
        <v>17602.039079999999</v>
      </c>
      <c r="F77">
        <v>5</v>
      </c>
      <c r="G77">
        <v>3.5</v>
      </c>
      <c r="H77">
        <v>437.8</v>
      </c>
      <c r="I77"/>
      <c r="J77">
        <v>0</v>
      </c>
      <c r="K77">
        <v>0.86599999999999999</v>
      </c>
      <c r="L77">
        <v>12.2539</v>
      </c>
      <c r="M77">
        <v>1.5243</v>
      </c>
      <c r="N77">
        <v>4.3509000000000002</v>
      </c>
      <c r="O77">
        <v>3.0253000000000001</v>
      </c>
      <c r="P77">
        <v>7.4</v>
      </c>
      <c r="Q77">
        <v>3.3342000000000001</v>
      </c>
      <c r="R77">
        <v>2.3182999999999998</v>
      </c>
      <c r="S77">
        <v>5.7</v>
      </c>
      <c r="T77">
        <v>437.75670000000002</v>
      </c>
      <c r="U77"/>
      <c r="V77"/>
      <c r="W77">
        <v>0</v>
      </c>
      <c r="X77">
        <v>0</v>
      </c>
      <c r="Y77">
        <v>12.2</v>
      </c>
      <c r="Z77">
        <v>847</v>
      </c>
      <c r="AA77">
        <v>871</v>
      </c>
      <c r="AB77">
        <v>797</v>
      </c>
      <c r="AC77">
        <v>54</v>
      </c>
      <c r="AD77">
        <v>10.119999999999999</v>
      </c>
      <c r="AE77">
        <v>0.23</v>
      </c>
      <c r="AF77">
        <v>980</v>
      </c>
      <c r="AG77">
        <v>-5</v>
      </c>
      <c r="AH77">
        <v>14</v>
      </c>
      <c r="AI77">
        <v>19</v>
      </c>
      <c r="AJ77">
        <v>191</v>
      </c>
      <c r="AK77">
        <v>190</v>
      </c>
      <c r="AL77">
        <v>7.1</v>
      </c>
      <c r="AM77">
        <v>195</v>
      </c>
      <c r="AN77" t="s">
        <v>155</v>
      </c>
      <c r="AO77">
        <v>2</v>
      </c>
      <c r="AP77" s="39">
        <v>0.70685185185185195</v>
      </c>
      <c r="AQ77">
        <v>47.164214000000001</v>
      </c>
      <c r="AR77">
        <v>-88.485564999999994</v>
      </c>
      <c r="AS77">
        <v>319.60000000000002</v>
      </c>
      <c r="AT77">
        <v>37.9</v>
      </c>
      <c r="AU77">
        <v>12</v>
      </c>
      <c r="AV77">
        <v>8</v>
      </c>
      <c r="AW77" t="s">
        <v>425</v>
      </c>
      <c r="AX77">
        <v>3.9544999999999999</v>
      </c>
      <c r="AY77">
        <v>1.3420000000000001</v>
      </c>
      <c r="AZ77">
        <v>5.7249999999999996</v>
      </c>
      <c r="BA77">
        <v>14.048999999999999</v>
      </c>
      <c r="BB77">
        <v>13.22</v>
      </c>
      <c r="BC77">
        <v>0.94</v>
      </c>
      <c r="BD77">
        <v>15.473000000000001</v>
      </c>
      <c r="BE77">
        <v>2690.346</v>
      </c>
      <c r="BF77">
        <v>213.006</v>
      </c>
      <c r="BG77">
        <v>0.1</v>
      </c>
      <c r="BH77">
        <v>7.0000000000000007E-2</v>
      </c>
      <c r="BI77">
        <v>0.17</v>
      </c>
      <c r="BJ77">
        <v>7.6999999999999999E-2</v>
      </c>
      <c r="BK77">
        <v>5.2999999999999999E-2</v>
      </c>
      <c r="BL77">
        <v>0.13</v>
      </c>
      <c r="BM77">
        <v>3.1756000000000002</v>
      </c>
      <c r="BN77"/>
      <c r="BO77"/>
      <c r="BP77"/>
      <c r="BQ77">
        <v>0</v>
      </c>
      <c r="BR77">
        <v>0.389067</v>
      </c>
      <c r="BS77">
        <v>0.29662100000000002</v>
      </c>
      <c r="BT77">
        <v>1.2999999999999999E-2</v>
      </c>
      <c r="BU77">
        <v>9.3658160000000006</v>
      </c>
      <c r="BV77">
        <v>5.9620820999999999</v>
      </c>
      <c r="BW77" s="4">
        <f t="shared" si="19"/>
        <v>2.4744485871999999</v>
      </c>
      <c r="BY77" s="4">
        <f t="shared" si="15"/>
        <v>19185.213265232633</v>
      </c>
      <c r="BZ77" s="4">
        <f t="shared" si="16"/>
        <v>1518.9739672050146</v>
      </c>
      <c r="CA77" s="4">
        <f t="shared" si="17"/>
        <v>0.54909718728479995</v>
      </c>
      <c r="CB77" s="4">
        <f t="shared" si="18"/>
        <v>22.645623739501442</v>
      </c>
    </row>
    <row r="78" spans="1:80" x14ac:dyDescent="0.25">
      <c r="A78" s="37">
        <v>41704</v>
      </c>
      <c r="B78" s="38">
        <v>4.0284722222222222E-2</v>
      </c>
      <c r="C78">
        <v>14.233000000000001</v>
      </c>
      <c r="D78">
        <v>1.3587</v>
      </c>
      <c r="E78">
        <v>13587.01189</v>
      </c>
      <c r="F78">
        <v>5.3</v>
      </c>
      <c r="G78">
        <v>13.8</v>
      </c>
      <c r="H78">
        <v>332.7</v>
      </c>
      <c r="I78"/>
      <c r="J78">
        <v>0</v>
      </c>
      <c r="K78">
        <v>0.86899999999999999</v>
      </c>
      <c r="L78">
        <v>12.3682</v>
      </c>
      <c r="M78">
        <v>1.1807000000000001</v>
      </c>
      <c r="N78">
        <v>4.6055999999999999</v>
      </c>
      <c r="O78">
        <v>11.991899999999999</v>
      </c>
      <c r="P78">
        <v>16.600000000000001</v>
      </c>
      <c r="Q78">
        <v>3.5297999999999998</v>
      </c>
      <c r="R78">
        <v>9.1907999999999994</v>
      </c>
      <c r="S78">
        <v>12.7</v>
      </c>
      <c r="T78">
        <v>332.6875</v>
      </c>
      <c r="U78"/>
      <c r="V78"/>
      <c r="W78">
        <v>0</v>
      </c>
      <c r="X78">
        <v>0</v>
      </c>
      <c r="Y78">
        <v>12.2</v>
      </c>
      <c r="Z78">
        <v>847</v>
      </c>
      <c r="AA78">
        <v>871</v>
      </c>
      <c r="AB78">
        <v>798</v>
      </c>
      <c r="AC78">
        <v>54.2</v>
      </c>
      <c r="AD78">
        <v>10.16</v>
      </c>
      <c r="AE78">
        <v>0.23</v>
      </c>
      <c r="AF78">
        <v>980</v>
      </c>
      <c r="AG78">
        <v>-5</v>
      </c>
      <c r="AH78">
        <v>14</v>
      </c>
      <c r="AI78">
        <v>19</v>
      </c>
      <c r="AJ78">
        <v>190.8</v>
      </c>
      <c r="AK78">
        <v>190</v>
      </c>
      <c r="AL78">
        <v>7</v>
      </c>
      <c r="AM78">
        <v>195</v>
      </c>
      <c r="AN78" t="s">
        <v>155</v>
      </c>
      <c r="AO78">
        <v>2</v>
      </c>
      <c r="AP78" s="39">
        <v>0.70686342592592588</v>
      </c>
      <c r="AQ78">
        <v>47.164284000000002</v>
      </c>
      <c r="AR78">
        <v>-88.485754999999997</v>
      </c>
      <c r="AS78">
        <v>319.2</v>
      </c>
      <c r="AT78">
        <v>37.6</v>
      </c>
      <c r="AU78">
        <v>12</v>
      </c>
      <c r="AV78">
        <v>8</v>
      </c>
      <c r="AW78" t="s">
        <v>425</v>
      </c>
      <c r="AX78">
        <v>5.0999999999999996</v>
      </c>
      <c r="AY78">
        <v>1.5</v>
      </c>
      <c r="AZ78">
        <v>7.7</v>
      </c>
      <c r="BA78">
        <v>14.048999999999999</v>
      </c>
      <c r="BB78">
        <v>13.53</v>
      </c>
      <c r="BC78">
        <v>0.96</v>
      </c>
      <c r="BD78">
        <v>15.077</v>
      </c>
      <c r="BE78">
        <v>2763.55</v>
      </c>
      <c r="BF78">
        <v>167.90799999999999</v>
      </c>
      <c r="BG78">
        <v>0.108</v>
      </c>
      <c r="BH78">
        <v>0.28100000000000003</v>
      </c>
      <c r="BI78">
        <v>0.38800000000000001</v>
      </c>
      <c r="BJ78">
        <v>8.3000000000000004E-2</v>
      </c>
      <c r="BK78">
        <v>0.215</v>
      </c>
      <c r="BL78">
        <v>0.29799999999999999</v>
      </c>
      <c r="BM78">
        <v>2.4561999999999999</v>
      </c>
      <c r="BN78"/>
      <c r="BO78"/>
      <c r="BP78"/>
      <c r="BQ78">
        <v>0</v>
      </c>
      <c r="BR78">
        <v>0.36986000000000002</v>
      </c>
      <c r="BS78">
        <v>0.29879299999999998</v>
      </c>
      <c r="BT78">
        <v>1.2793000000000001E-2</v>
      </c>
      <c r="BU78">
        <v>8.9034549999999992</v>
      </c>
      <c r="BV78">
        <v>6.0057393000000001</v>
      </c>
      <c r="BW78" s="4">
        <f t="shared" si="19"/>
        <v>2.3522928109999999</v>
      </c>
      <c r="BY78" s="4">
        <f t="shared" si="15"/>
        <v>18734.355929881349</v>
      </c>
      <c r="BZ78" s="4">
        <f t="shared" si="16"/>
        <v>1138.2635506773959</v>
      </c>
      <c r="CA78" s="4">
        <f t="shared" si="17"/>
        <v>0.56266452287099988</v>
      </c>
      <c r="CB78" s="4">
        <f t="shared" si="18"/>
        <v>16.650802422599398</v>
      </c>
    </row>
    <row r="79" spans="1:80" x14ac:dyDescent="0.25">
      <c r="A79" s="37">
        <v>41704</v>
      </c>
      <c r="B79" s="38">
        <v>4.0296296296296295E-2</v>
      </c>
      <c r="C79">
        <v>14.648</v>
      </c>
      <c r="D79">
        <v>1.0158</v>
      </c>
      <c r="E79">
        <v>10158.4671</v>
      </c>
      <c r="F79">
        <v>5</v>
      </c>
      <c r="G79">
        <v>1</v>
      </c>
      <c r="H79">
        <v>143.1</v>
      </c>
      <c r="I79"/>
      <c r="J79">
        <v>0</v>
      </c>
      <c r="K79">
        <v>0.86899999999999999</v>
      </c>
      <c r="L79">
        <v>12.7295</v>
      </c>
      <c r="M79">
        <v>0.88280000000000003</v>
      </c>
      <c r="N79">
        <v>4.3452000000000002</v>
      </c>
      <c r="O79">
        <v>0.86899999999999999</v>
      </c>
      <c r="P79">
        <v>5.2</v>
      </c>
      <c r="Q79">
        <v>3.3321000000000001</v>
      </c>
      <c r="R79">
        <v>0.66639999999999999</v>
      </c>
      <c r="S79">
        <v>4</v>
      </c>
      <c r="T79">
        <v>143.09819999999999</v>
      </c>
      <c r="U79"/>
      <c r="V79"/>
      <c r="W79">
        <v>0</v>
      </c>
      <c r="X79">
        <v>0</v>
      </c>
      <c r="Y79">
        <v>12.2</v>
      </c>
      <c r="Z79">
        <v>848</v>
      </c>
      <c r="AA79">
        <v>872</v>
      </c>
      <c r="AB79">
        <v>797</v>
      </c>
      <c r="AC79">
        <v>55</v>
      </c>
      <c r="AD79">
        <v>10.3</v>
      </c>
      <c r="AE79">
        <v>0.24</v>
      </c>
      <c r="AF79">
        <v>980</v>
      </c>
      <c r="AG79">
        <v>-5</v>
      </c>
      <c r="AH79">
        <v>14</v>
      </c>
      <c r="AI79">
        <v>19</v>
      </c>
      <c r="AJ79">
        <v>190.2</v>
      </c>
      <c r="AK79">
        <v>190</v>
      </c>
      <c r="AL79">
        <v>7.2</v>
      </c>
      <c r="AM79">
        <v>195</v>
      </c>
      <c r="AN79" t="s">
        <v>155</v>
      </c>
      <c r="AO79">
        <v>2</v>
      </c>
      <c r="AP79" s="39">
        <v>0.70687500000000003</v>
      </c>
      <c r="AQ79">
        <v>47.164341999999998</v>
      </c>
      <c r="AR79">
        <v>-88.485961000000003</v>
      </c>
      <c r="AS79">
        <v>319</v>
      </c>
      <c r="AT79">
        <v>37.9</v>
      </c>
      <c r="AU79">
        <v>12</v>
      </c>
      <c r="AV79">
        <v>8</v>
      </c>
      <c r="AW79" t="s">
        <v>425</v>
      </c>
      <c r="AX79">
        <v>3.1640000000000001</v>
      </c>
      <c r="AY79">
        <v>1.1975</v>
      </c>
      <c r="AZ79">
        <v>4.3120000000000003</v>
      </c>
      <c r="BA79">
        <v>14.048999999999999</v>
      </c>
      <c r="BB79">
        <v>13.54</v>
      </c>
      <c r="BC79">
        <v>0.96</v>
      </c>
      <c r="BD79">
        <v>15.068</v>
      </c>
      <c r="BE79">
        <v>2834.98</v>
      </c>
      <c r="BF79">
        <v>125.13800000000001</v>
      </c>
      <c r="BG79">
        <v>0.10100000000000001</v>
      </c>
      <c r="BH79">
        <v>0.02</v>
      </c>
      <c r="BI79">
        <v>0.122</v>
      </c>
      <c r="BJ79">
        <v>7.8E-2</v>
      </c>
      <c r="BK79">
        <v>1.6E-2</v>
      </c>
      <c r="BL79">
        <v>9.2999999999999999E-2</v>
      </c>
      <c r="BM79">
        <v>1.0529999999999999</v>
      </c>
      <c r="BN79"/>
      <c r="BO79"/>
      <c r="BP79"/>
      <c r="BQ79">
        <v>0</v>
      </c>
      <c r="BR79">
        <v>0.34137299999999998</v>
      </c>
      <c r="BS79">
        <v>0.298207</v>
      </c>
      <c r="BT79">
        <v>1.2207000000000001E-2</v>
      </c>
      <c r="BU79">
        <v>8.2177009999999999</v>
      </c>
      <c r="BV79">
        <v>5.9939606999999997</v>
      </c>
      <c r="BW79" s="4">
        <f t="shared" si="19"/>
        <v>2.1711166041999999</v>
      </c>
      <c r="BY79" s="4">
        <f t="shared" si="15"/>
        <v>17738.34949071817</v>
      </c>
      <c r="BZ79" s="4">
        <f t="shared" si="16"/>
        <v>782.98315281571308</v>
      </c>
      <c r="CA79" s="4">
        <f t="shared" si="17"/>
        <v>0.48804268822919999</v>
      </c>
      <c r="CB79" s="4">
        <f t="shared" si="18"/>
        <v>6.5885762910941992</v>
      </c>
    </row>
    <row r="80" spans="1:80" x14ac:dyDescent="0.25">
      <c r="A80" s="37">
        <v>41704</v>
      </c>
      <c r="B80" s="38">
        <v>4.0307870370370376E-2</v>
      </c>
      <c r="C80">
        <v>14.581</v>
      </c>
      <c r="D80">
        <v>1.1691</v>
      </c>
      <c r="E80">
        <v>11691.46214</v>
      </c>
      <c r="F80">
        <v>5</v>
      </c>
      <c r="G80">
        <v>0.9</v>
      </c>
      <c r="H80">
        <v>279.3</v>
      </c>
      <c r="I80"/>
      <c r="J80">
        <v>0</v>
      </c>
      <c r="K80">
        <v>0.86809999999999998</v>
      </c>
      <c r="L80">
        <v>12.6577</v>
      </c>
      <c r="M80">
        <v>1.0148999999999999</v>
      </c>
      <c r="N80">
        <v>4.3404999999999996</v>
      </c>
      <c r="O80">
        <v>0.78129999999999999</v>
      </c>
      <c r="P80">
        <v>5.0999999999999996</v>
      </c>
      <c r="Q80">
        <v>3.3283999999999998</v>
      </c>
      <c r="R80">
        <v>0.59909999999999997</v>
      </c>
      <c r="S80">
        <v>3.9</v>
      </c>
      <c r="T80">
        <v>279.30950000000001</v>
      </c>
      <c r="U80"/>
      <c r="V80"/>
      <c r="W80">
        <v>0</v>
      </c>
      <c r="X80">
        <v>0</v>
      </c>
      <c r="Y80">
        <v>12.2</v>
      </c>
      <c r="Z80">
        <v>848</v>
      </c>
      <c r="AA80">
        <v>873</v>
      </c>
      <c r="AB80">
        <v>799</v>
      </c>
      <c r="AC80">
        <v>55</v>
      </c>
      <c r="AD80">
        <v>10.3</v>
      </c>
      <c r="AE80">
        <v>0.24</v>
      </c>
      <c r="AF80">
        <v>980</v>
      </c>
      <c r="AG80">
        <v>-5</v>
      </c>
      <c r="AH80">
        <v>14</v>
      </c>
      <c r="AI80">
        <v>19</v>
      </c>
      <c r="AJ80">
        <v>191</v>
      </c>
      <c r="AK80">
        <v>190</v>
      </c>
      <c r="AL80">
        <v>7.2</v>
      </c>
      <c r="AM80">
        <v>195</v>
      </c>
      <c r="AN80" t="s">
        <v>155</v>
      </c>
      <c r="AO80">
        <v>2</v>
      </c>
      <c r="AP80" s="39">
        <v>0.70688657407407407</v>
      </c>
      <c r="AQ80">
        <v>47.164399000000003</v>
      </c>
      <c r="AR80">
        <v>-88.486174000000005</v>
      </c>
      <c r="AS80">
        <v>319.10000000000002</v>
      </c>
      <c r="AT80">
        <v>38.200000000000003</v>
      </c>
      <c r="AU80">
        <v>12</v>
      </c>
      <c r="AV80">
        <v>8</v>
      </c>
      <c r="AW80" t="s">
        <v>425</v>
      </c>
      <c r="AX80">
        <v>1.9</v>
      </c>
      <c r="AY80">
        <v>1</v>
      </c>
      <c r="AZ80">
        <v>2.1604999999999999</v>
      </c>
      <c r="BA80">
        <v>14.048999999999999</v>
      </c>
      <c r="BB80">
        <v>13.44</v>
      </c>
      <c r="BC80">
        <v>0.96</v>
      </c>
      <c r="BD80">
        <v>15.195</v>
      </c>
      <c r="BE80">
        <v>2803.7280000000001</v>
      </c>
      <c r="BF80">
        <v>143.08500000000001</v>
      </c>
      <c r="BG80">
        <v>0.10100000000000001</v>
      </c>
      <c r="BH80">
        <v>1.7999999999999999E-2</v>
      </c>
      <c r="BI80">
        <v>0.11899999999999999</v>
      </c>
      <c r="BJ80">
        <v>7.6999999999999999E-2</v>
      </c>
      <c r="BK80">
        <v>1.4E-2</v>
      </c>
      <c r="BL80">
        <v>9.0999999999999998E-2</v>
      </c>
      <c r="BM80">
        <v>2.0442</v>
      </c>
      <c r="BN80"/>
      <c r="BO80"/>
      <c r="BP80"/>
      <c r="BQ80">
        <v>0</v>
      </c>
      <c r="BR80">
        <v>0.300452</v>
      </c>
      <c r="BS80">
        <v>0.29858600000000002</v>
      </c>
      <c r="BT80">
        <v>1.2793000000000001E-2</v>
      </c>
      <c r="BU80">
        <v>7.2326300000000003</v>
      </c>
      <c r="BV80">
        <v>6.0015786000000002</v>
      </c>
      <c r="BW80" s="4">
        <f t="shared" si="19"/>
        <v>1.9108608460000001</v>
      </c>
      <c r="BY80" s="4">
        <f t="shared" si="15"/>
        <v>15439.918364068895</v>
      </c>
      <c r="BZ80" s="4">
        <f t="shared" si="16"/>
        <v>787.95828950697012</v>
      </c>
      <c r="CA80" s="4">
        <f t="shared" si="17"/>
        <v>0.42403318511399996</v>
      </c>
      <c r="CB80" s="4">
        <f t="shared" si="18"/>
        <v>11.257255026104399</v>
      </c>
    </row>
    <row r="81" spans="1:80" x14ac:dyDescent="0.25">
      <c r="A81" s="37">
        <v>41704</v>
      </c>
      <c r="B81" s="38">
        <v>4.0319444444444442E-2</v>
      </c>
      <c r="C81">
        <v>14.379</v>
      </c>
      <c r="D81">
        <v>1.5562</v>
      </c>
      <c r="E81">
        <v>15561.594440000001</v>
      </c>
      <c r="F81">
        <v>5</v>
      </c>
      <c r="G81">
        <v>0.8</v>
      </c>
      <c r="H81">
        <v>360.2</v>
      </c>
      <c r="I81"/>
      <c r="J81">
        <v>0</v>
      </c>
      <c r="K81">
        <v>0.86619999999999997</v>
      </c>
      <c r="L81">
        <v>12.4552</v>
      </c>
      <c r="M81">
        <v>1.3479000000000001</v>
      </c>
      <c r="N81">
        <v>4.3310000000000004</v>
      </c>
      <c r="O81">
        <v>0.69299999999999995</v>
      </c>
      <c r="P81">
        <v>5</v>
      </c>
      <c r="Q81">
        <v>3.3210999999999999</v>
      </c>
      <c r="R81">
        <v>0.53139999999999998</v>
      </c>
      <c r="S81">
        <v>3.9</v>
      </c>
      <c r="T81">
        <v>360.24</v>
      </c>
      <c r="U81"/>
      <c r="V81"/>
      <c r="W81">
        <v>0</v>
      </c>
      <c r="X81">
        <v>0</v>
      </c>
      <c r="Y81">
        <v>12.2</v>
      </c>
      <c r="Z81">
        <v>847</v>
      </c>
      <c r="AA81">
        <v>872</v>
      </c>
      <c r="AB81">
        <v>798</v>
      </c>
      <c r="AC81">
        <v>55</v>
      </c>
      <c r="AD81">
        <v>10.3</v>
      </c>
      <c r="AE81">
        <v>0.24</v>
      </c>
      <c r="AF81">
        <v>980</v>
      </c>
      <c r="AG81">
        <v>-5</v>
      </c>
      <c r="AH81">
        <v>14</v>
      </c>
      <c r="AI81">
        <v>19</v>
      </c>
      <c r="AJ81">
        <v>190.8</v>
      </c>
      <c r="AK81">
        <v>190</v>
      </c>
      <c r="AL81">
        <v>7.3</v>
      </c>
      <c r="AM81">
        <v>195</v>
      </c>
      <c r="AN81" t="s">
        <v>155</v>
      </c>
      <c r="AO81">
        <v>2</v>
      </c>
      <c r="AP81" s="39">
        <v>0.70689814814814811</v>
      </c>
      <c r="AQ81">
        <v>47.164448</v>
      </c>
      <c r="AR81">
        <v>-88.486384999999999</v>
      </c>
      <c r="AS81">
        <v>319.10000000000002</v>
      </c>
      <c r="AT81">
        <v>37.799999999999997</v>
      </c>
      <c r="AU81">
        <v>12</v>
      </c>
      <c r="AV81">
        <v>8</v>
      </c>
      <c r="AW81" t="s">
        <v>425</v>
      </c>
      <c r="AX81">
        <v>2.3230770000000001</v>
      </c>
      <c r="AY81">
        <v>1</v>
      </c>
      <c r="AZ81">
        <v>2.683516</v>
      </c>
      <c r="BA81">
        <v>14.048999999999999</v>
      </c>
      <c r="BB81">
        <v>13.24</v>
      </c>
      <c r="BC81">
        <v>0.94</v>
      </c>
      <c r="BD81">
        <v>15.448</v>
      </c>
      <c r="BE81">
        <v>2731.15</v>
      </c>
      <c r="BF81">
        <v>188.12299999999999</v>
      </c>
      <c r="BG81">
        <v>9.9000000000000005E-2</v>
      </c>
      <c r="BH81">
        <v>1.6E-2</v>
      </c>
      <c r="BI81">
        <v>0.115</v>
      </c>
      <c r="BJ81">
        <v>7.5999999999999998E-2</v>
      </c>
      <c r="BK81">
        <v>1.2E-2</v>
      </c>
      <c r="BL81">
        <v>8.7999999999999995E-2</v>
      </c>
      <c r="BM81">
        <v>2.6101000000000001</v>
      </c>
      <c r="BN81"/>
      <c r="BO81"/>
      <c r="BP81"/>
      <c r="BQ81">
        <v>0</v>
      </c>
      <c r="BR81">
        <v>0.34142</v>
      </c>
      <c r="BS81">
        <v>0.297207</v>
      </c>
      <c r="BT81">
        <v>1.1793E-2</v>
      </c>
      <c r="BU81">
        <v>8.2188330000000001</v>
      </c>
      <c r="BV81">
        <v>5.9738607000000004</v>
      </c>
      <c r="BW81" s="4">
        <f t="shared" si="19"/>
        <v>2.1714156785999998</v>
      </c>
      <c r="BY81" s="4">
        <f t="shared" si="15"/>
        <v>17091.043580489128</v>
      </c>
      <c r="BZ81" s="4">
        <f t="shared" si="16"/>
        <v>1177.2397676774826</v>
      </c>
      <c r="CA81" s="4">
        <f t="shared" si="17"/>
        <v>0.47559427791119996</v>
      </c>
      <c r="CB81" s="4">
        <f t="shared" si="18"/>
        <v>16.333534536526621</v>
      </c>
    </row>
    <row r="82" spans="1:80" x14ac:dyDescent="0.25">
      <c r="A82" s="37">
        <v>41704</v>
      </c>
      <c r="B82" s="38">
        <v>4.0331018518518523E-2</v>
      </c>
      <c r="C82">
        <v>14.29</v>
      </c>
      <c r="D82">
        <v>1.4351</v>
      </c>
      <c r="E82">
        <v>14351.45544</v>
      </c>
      <c r="F82">
        <v>4.8</v>
      </c>
      <c r="G82">
        <v>-4.9000000000000004</v>
      </c>
      <c r="H82">
        <v>355.4</v>
      </c>
      <c r="I82"/>
      <c r="J82">
        <v>0</v>
      </c>
      <c r="K82">
        <v>0.86799999999999999</v>
      </c>
      <c r="L82">
        <v>12.4032</v>
      </c>
      <c r="M82">
        <v>1.2457</v>
      </c>
      <c r="N82">
        <v>4.1661999999999999</v>
      </c>
      <c r="O82">
        <v>0</v>
      </c>
      <c r="P82">
        <v>4.2</v>
      </c>
      <c r="Q82">
        <v>3.1947999999999999</v>
      </c>
      <c r="R82">
        <v>0</v>
      </c>
      <c r="S82">
        <v>3.2</v>
      </c>
      <c r="T82">
        <v>355.42219999999998</v>
      </c>
      <c r="U82"/>
      <c r="V82"/>
      <c r="W82">
        <v>0</v>
      </c>
      <c r="X82">
        <v>0</v>
      </c>
      <c r="Y82">
        <v>12.2</v>
      </c>
      <c r="Z82">
        <v>848</v>
      </c>
      <c r="AA82">
        <v>872</v>
      </c>
      <c r="AB82">
        <v>796</v>
      </c>
      <c r="AC82">
        <v>55</v>
      </c>
      <c r="AD82">
        <v>10.3</v>
      </c>
      <c r="AE82">
        <v>0.24</v>
      </c>
      <c r="AF82">
        <v>980</v>
      </c>
      <c r="AG82">
        <v>-5</v>
      </c>
      <c r="AH82">
        <v>14</v>
      </c>
      <c r="AI82">
        <v>19</v>
      </c>
      <c r="AJ82">
        <v>190</v>
      </c>
      <c r="AK82">
        <v>190.2</v>
      </c>
      <c r="AL82">
        <v>7.4</v>
      </c>
      <c r="AM82">
        <v>195</v>
      </c>
      <c r="AN82" t="s">
        <v>155</v>
      </c>
      <c r="AO82">
        <v>2</v>
      </c>
      <c r="AP82" s="39">
        <v>0.70690972222222215</v>
      </c>
      <c r="AQ82">
        <v>47.164431</v>
      </c>
      <c r="AR82">
        <v>-88.486587999999998</v>
      </c>
      <c r="AS82">
        <v>318.89999999999998</v>
      </c>
      <c r="AT82">
        <v>36.799999999999997</v>
      </c>
      <c r="AU82">
        <v>12</v>
      </c>
      <c r="AV82">
        <v>8</v>
      </c>
      <c r="AW82" t="s">
        <v>425</v>
      </c>
      <c r="AX82">
        <v>1.874474</v>
      </c>
      <c r="AY82">
        <v>1</v>
      </c>
      <c r="AZ82">
        <v>2.3953950000000002</v>
      </c>
      <c r="BA82">
        <v>14.048999999999999</v>
      </c>
      <c r="BB82">
        <v>13.42</v>
      </c>
      <c r="BC82">
        <v>0.95</v>
      </c>
      <c r="BD82">
        <v>15.212</v>
      </c>
      <c r="BE82">
        <v>2750.6010000000001</v>
      </c>
      <c r="BF82">
        <v>175.82</v>
      </c>
      <c r="BG82">
        <v>9.7000000000000003E-2</v>
      </c>
      <c r="BH82">
        <v>0</v>
      </c>
      <c r="BI82">
        <v>9.7000000000000003E-2</v>
      </c>
      <c r="BJ82">
        <v>7.3999999999999996E-2</v>
      </c>
      <c r="BK82">
        <v>0</v>
      </c>
      <c r="BL82">
        <v>7.3999999999999996E-2</v>
      </c>
      <c r="BM82">
        <v>2.6044</v>
      </c>
      <c r="BN82"/>
      <c r="BO82"/>
      <c r="BP82"/>
      <c r="BQ82">
        <v>0</v>
      </c>
      <c r="BR82">
        <v>0.38568799999999998</v>
      </c>
      <c r="BS82">
        <v>0.29799999999999999</v>
      </c>
      <c r="BT82">
        <v>1.1207E-2</v>
      </c>
      <c r="BU82">
        <v>9.2844750000000005</v>
      </c>
      <c r="BV82">
        <v>5.9897999999999998</v>
      </c>
      <c r="BW82" s="4">
        <f t="shared" si="19"/>
        <v>2.4529582950000002</v>
      </c>
      <c r="BY82" s="4">
        <f t="shared" si="15"/>
        <v>19444.546567508267</v>
      </c>
      <c r="BZ82" s="4">
        <f t="shared" si="16"/>
        <v>1242.9066147722999</v>
      </c>
      <c r="CA82" s="4">
        <f t="shared" si="17"/>
        <v>0.52312074560999999</v>
      </c>
      <c r="CB82" s="4">
        <f t="shared" si="18"/>
        <v>18.411022565766</v>
      </c>
    </row>
    <row r="83" spans="1:80" x14ac:dyDescent="0.25">
      <c r="A83" s="37">
        <v>41704</v>
      </c>
      <c r="B83" s="38">
        <v>4.034259259259259E-2</v>
      </c>
      <c r="C83">
        <v>14.414999999999999</v>
      </c>
      <c r="D83">
        <v>0.9254</v>
      </c>
      <c r="E83">
        <v>9253.700331</v>
      </c>
      <c r="F83">
        <v>4.8</v>
      </c>
      <c r="G83">
        <v>-3.3</v>
      </c>
      <c r="H83">
        <v>136.30000000000001</v>
      </c>
      <c r="I83"/>
      <c r="J83">
        <v>0</v>
      </c>
      <c r="K83">
        <v>0.87170000000000003</v>
      </c>
      <c r="L83">
        <v>12.565300000000001</v>
      </c>
      <c r="M83">
        <v>0.80659999999999998</v>
      </c>
      <c r="N83">
        <v>4.1840000000000002</v>
      </c>
      <c r="O83">
        <v>0</v>
      </c>
      <c r="P83">
        <v>4.2</v>
      </c>
      <c r="Q83">
        <v>3.2084000000000001</v>
      </c>
      <c r="R83">
        <v>0</v>
      </c>
      <c r="S83">
        <v>3.2</v>
      </c>
      <c r="T83">
        <v>136.32769999999999</v>
      </c>
      <c r="U83"/>
      <c r="V83"/>
      <c r="W83">
        <v>0</v>
      </c>
      <c r="X83">
        <v>0</v>
      </c>
      <c r="Y83">
        <v>12.2</v>
      </c>
      <c r="Z83">
        <v>848</v>
      </c>
      <c r="AA83">
        <v>872</v>
      </c>
      <c r="AB83">
        <v>797</v>
      </c>
      <c r="AC83">
        <v>55</v>
      </c>
      <c r="AD83">
        <v>10.3</v>
      </c>
      <c r="AE83">
        <v>0.24</v>
      </c>
      <c r="AF83">
        <v>980</v>
      </c>
      <c r="AG83">
        <v>-5</v>
      </c>
      <c r="AH83">
        <v>14</v>
      </c>
      <c r="AI83">
        <v>19</v>
      </c>
      <c r="AJ83">
        <v>190</v>
      </c>
      <c r="AK83">
        <v>190.8</v>
      </c>
      <c r="AL83">
        <v>7.4</v>
      </c>
      <c r="AM83">
        <v>195</v>
      </c>
      <c r="AN83" t="s">
        <v>155</v>
      </c>
      <c r="AO83">
        <v>2</v>
      </c>
      <c r="AP83" s="39">
        <v>0.7069212962962963</v>
      </c>
      <c r="AQ83">
        <v>47.164451999999997</v>
      </c>
      <c r="AR83">
        <v>-88.486807999999996</v>
      </c>
      <c r="AS83">
        <v>318.60000000000002</v>
      </c>
      <c r="AT83">
        <v>36.6</v>
      </c>
      <c r="AU83">
        <v>12</v>
      </c>
      <c r="AV83">
        <v>9</v>
      </c>
      <c r="AW83" t="s">
        <v>425</v>
      </c>
      <c r="AX83">
        <v>1.4604999999999999</v>
      </c>
      <c r="AY83">
        <v>1</v>
      </c>
      <c r="AZ83">
        <v>2</v>
      </c>
      <c r="BA83">
        <v>14.048999999999999</v>
      </c>
      <c r="BB83">
        <v>13.81</v>
      </c>
      <c r="BC83">
        <v>0.98</v>
      </c>
      <c r="BD83">
        <v>14.722</v>
      </c>
      <c r="BE83">
        <v>2848.9639999999999</v>
      </c>
      <c r="BF83">
        <v>116.402</v>
      </c>
      <c r="BG83">
        <v>9.9000000000000005E-2</v>
      </c>
      <c r="BH83">
        <v>0</v>
      </c>
      <c r="BI83">
        <v>9.9000000000000005E-2</v>
      </c>
      <c r="BJ83">
        <v>7.5999999999999998E-2</v>
      </c>
      <c r="BK83">
        <v>0</v>
      </c>
      <c r="BL83">
        <v>7.5999999999999998E-2</v>
      </c>
      <c r="BM83">
        <v>1.0213000000000001</v>
      </c>
      <c r="BN83"/>
      <c r="BO83"/>
      <c r="BP83"/>
      <c r="BQ83">
        <v>0</v>
      </c>
      <c r="BR83">
        <v>0.36099399999999998</v>
      </c>
      <c r="BS83">
        <v>0.29799999999999999</v>
      </c>
      <c r="BT83">
        <v>1.2E-2</v>
      </c>
      <c r="BU83">
        <v>8.6900289999999991</v>
      </c>
      <c r="BV83">
        <v>5.9897999999999998</v>
      </c>
      <c r="BW83" s="4">
        <f t="shared" si="19"/>
        <v>2.2959056617999996</v>
      </c>
      <c r="BY83" s="4">
        <f t="shared" si="15"/>
        <v>18850.421244458495</v>
      </c>
      <c r="BZ83" s="4">
        <f t="shared" si="16"/>
        <v>770.18408575800117</v>
      </c>
      <c r="CA83" s="4">
        <f t="shared" si="17"/>
        <v>0.50286069412559986</v>
      </c>
      <c r="CB83" s="4">
        <f t="shared" si="18"/>
        <v>6.757521406716779</v>
      </c>
    </row>
    <row r="84" spans="1:80" x14ac:dyDescent="0.25">
      <c r="A84" s="37">
        <v>41704</v>
      </c>
      <c r="B84" s="38">
        <v>4.035416666666667E-2</v>
      </c>
      <c r="C84">
        <v>14.696</v>
      </c>
      <c r="D84">
        <v>0.48470000000000002</v>
      </c>
      <c r="E84">
        <v>4846.7022150000003</v>
      </c>
      <c r="F84">
        <v>4.5999999999999996</v>
      </c>
      <c r="G84">
        <v>-12.7</v>
      </c>
      <c r="H84">
        <v>12.7</v>
      </c>
      <c r="I84"/>
      <c r="J84">
        <v>0</v>
      </c>
      <c r="K84">
        <v>0.87339999999999995</v>
      </c>
      <c r="L84">
        <v>12.836600000000001</v>
      </c>
      <c r="M84">
        <v>0.42330000000000001</v>
      </c>
      <c r="N84">
        <v>4.0106000000000002</v>
      </c>
      <c r="O84">
        <v>0</v>
      </c>
      <c r="P84">
        <v>4</v>
      </c>
      <c r="Q84">
        <v>3.0754999999999999</v>
      </c>
      <c r="R84">
        <v>0</v>
      </c>
      <c r="S84">
        <v>3.1</v>
      </c>
      <c r="T84">
        <v>12.6524</v>
      </c>
      <c r="U84"/>
      <c r="V84"/>
      <c r="W84">
        <v>0</v>
      </c>
      <c r="X84">
        <v>0</v>
      </c>
      <c r="Y84">
        <v>12.2</v>
      </c>
      <c r="Z84">
        <v>848</v>
      </c>
      <c r="AA84">
        <v>873</v>
      </c>
      <c r="AB84">
        <v>799</v>
      </c>
      <c r="AC84">
        <v>55</v>
      </c>
      <c r="AD84">
        <v>10.3</v>
      </c>
      <c r="AE84">
        <v>0.24</v>
      </c>
      <c r="AF84">
        <v>980</v>
      </c>
      <c r="AG84">
        <v>-5</v>
      </c>
      <c r="AH84">
        <v>14</v>
      </c>
      <c r="AI84">
        <v>19</v>
      </c>
      <c r="AJ84">
        <v>190.2</v>
      </c>
      <c r="AK84">
        <v>190</v>
      </c>
      <c r="AL84">
        <v>7.2</v>
      </c>
      <c r="AM84">
        <v>195</v>
      </c>
      <c r="AN84" t="s">
        <v>155</v>
      </c>
      <c r="AO84">
        <v>2</v>
      </c>
      <c r="AP84" s="39">
        <v>0.70693287037037045</v>
      </c>
      <c r="AQ84">
        <v>47.164456999999999</v>
      </c>
      <c r="AR84">
        <v>-88.487027999999995</v>
      </c>
      <c r="AS84">
        <v>318.3</v>
      </c>
      <c r="AT84">
        <v>36.700000000000003</v>
      </c>
      <c r="AU84">
        <v>12</v>
      </c>
      <c r="AV84">
        <v>8</v>
      </c>
      <c r="AW84" t="s">
        <v>433</v>
      </c>
      <c r="AX84">
        <v>1.5605</v>
      </c>
      <c r="AY84">
        <v>1</v>
      </c>
      <c r="AZ84">
        <v>2.0605000000000002</v>
      </c>
      <c r="BA84">
        <v>14.048999999999999</v>
      </c>
      <c r="BB84">
        <v>14.02</v>
      </c>
      <c r="BC84">
        <v>1</v>
      </c>
      <c r="BD84">
        <v>14.489000000000001</v>
      </c>
      <c r="BE84">
        <v>2937.8679999999999</v>
      </c>
      <c r="BF84">
        <v>61.665999999999997</v>
      </c>
      <c r="BG84">
        <v>9.6000000000000002E-2</v>
      </c>
      <c r="BH84">
        <v>0</v>
      </c>
      <c r="BI84">
        <v>9.6000000000000002E-2</v>
      </c>
      <c r="BJ84">
        <v>7.3999999999999996E-2</v>
      </c>
      <c r="BK84">
        <v>0</v>
      </c>
      <c r="BL84">
        <v>7.3999999999999996E-2</v>
      </c>
      <c r="BM84">
        <v>9.5699999999999993E-2</v>
      </c>
      <c r="BN84"/>
      <c r="BO84"/>
      <c r="BP84"/>
      <c r="BQ84">
        <v>0</v>
      </c>
      <c r="BR84">
        <v>0.30920399999999998</v>
      </c>
      <c r="BS84">
        <v>0.29841400000000001</v>
      </c>
      <c r="BT84">
        <v>1.2E-2</v>
      </c>
      <c r="BU84">
        <v>7.443314</v>
      </c>
      <c r="BV84">
        <v>5.9981213999999996</v>
      </c>
      <c r="BW84" s="4">
        <f t="shared" si="19"/>
        <v>1.9665235587999998</v>
      </c>
      <c r="BY84" s="4">
        <f t="shared" si="15"/>
        <v>16649.894714679893</v>
      </c>
      <c r="BZ84" s="4">
        <f t="shared" si="16"/>
        <v>349.48214401581356</v>
      </c>
      <c r="CA84" s="4">
        <f t="shared" si="17"/>
        <v>0.41938310669039996</v>
      </c>
      <c r="CB84" s="4">
        <f t="shared" si="18"/>
        <v>0.5423643690577199</v>
      </c>
    </row>
    <row r="85" spans="1:80" x14ac:dyDescent="0.25">
      <c r="A85" s="37">
        <v>41704</v>
      </c>
      <c r="B85" s="38">
        <v>4.0365740740740737E-2</v>
      </c>
      <c r="C85">
        <v>14.93</v>
      </c>
      <c r="D85">
        <v>0.23280000000000001</v>
      </c>
      <c r="E85">
        <v>2328.3053690000002</v>
      </c>
      <c r="F85">
        <v>4.5</v>
      </c>
      <c r="G85">
        <v>-14.3</v>
      </c>
      <c r="H85">
        <v>-17.600000000000001</v>
      </c>
      <c r="I85"/>
      <c r="J85">
        <v>0</v>
      </c>
      <c r="K85">
        <v>0.87390000000000001</v>
      </c>
      <c r="L85">
        <v>13.047599999999999</v>
      </c>
      <c r="M85">
        <v>0.20349999999999999</v>
      </c>
      <c r="N85">
        <v>3.9325999999999999</v>
      </c>
      <c r="O85">
        <v>0</v>
      </c>
      <c r="P85">
        <v>3.9</v>
      </c>
      <c r="Q85">
        <v>3.0156999999999998</v>
      </c>
      <c r="R85">
        <v>0</v>
      </c>
      <c r="S85">
        <v>3</v>
      </c>
      <c r="T85">
        <v>0</v>
      </c>
      <c r="U85"/>
      <c r="V85"/>
      <c r="W85">
        <v>0</v>
      </c>
      <c r="X85">
        <v>0</v>
      </c>
      <c r="Y85">
        <v>12.2</v>
      </c>
      <c r="Z85">
        <v>848</v>
      </c>
      <c r="AA85">
        <v>873</v>
      </c>
      <c r="AB85">
        <v>797</v>
      </c>
      <c r="AC85">
        <v>55</v>
      </c>
      <c r="AD85">
        <v>10.3</v>
      </c>
      <c r="AE85">
        <v>0.24</v>
      </c>
      <c r="AF85">
        <v>980</v>
      </c>
      <c r="AG85">
        <v>-5</v>
      </c>
      <c r="AH85">
        <v>14</v>
      </c>
      <c r="AI85">
        <v>19</v>
      </c>
      <c r="AJ85">
        <v>190.8</v>
      </c>
      <c r="AK85">
        <v>190</v>
      </c>
      <c r="AL85">
        <v>7.4</v>
      </c>
      <c r="AM85">
        <v>195</v>
      </c>
      <c r="AN85" t="s">
        <v>155</v>
      </c>
      <c r="AO85">
        <v>2</v>
      </c>
      <c r="AP85" s="39">
        <v>0.70694444444444438</v>
      </c>
      <c r="AQ85">
        <v>47.164427000000003</v>
      </c>
      <c r="AR85">
        <v>-88.487236999999993</v>
      </c>
      <c r="AS85">
        <v>318</v>
      </c>
      <c r="AT85">
        <v>36.200000000000003</v>
      </c>
      <c r="AU85">
        <v>12</v>
      </c>
      <c r="AV85">
        <v>8</v>
      </c>
      <c r="AW85" t="s">
        <v>433</v>
      </c>
      <c r="AX85">
        <v>1.7210000000000001</v>
      </c>
      <c r="AY85">
        <v>1.121</v>
      </c>
      <c r="AZ85">
        <v>2.2814999999999999</v>
      </c>
      <c r="BA85">
        <v>14.048999999999999</v>
      </c>
      <c r="BB85">
        <v>14.07</v>
      </c>
      <c r="BC85">
        <v>1</v>
      </c>
      <c r="BD85">
        <v>14.427</v>
      </c>
      <c r="BE85">
        <v>2988.4569999999999</v>
      </c>
      <c r="BF85">
        <v>29.661999999999999</v>
      </c>
      <c r="BG85">
        <v>9.4E-2</v>
      </c>
      <c r="BH85">
        <v>0</v>
      </c>
      <c r="BI85">
        <v>9.4E-2</v>
      </c>
      <c r="BJ85">
        <v>7.1999999999999995E-2</v>
      </c>
      <c r="BK85">
        <v>0</v>
      </c>
      <c r="BL85">
        <v>7.1999999999999995E-2</v>
      </c>
      <c r="BM85">
        <v>0</v>
      </c>
      <c r="BN85"/>
      <c r="BO85"/>
      <c r="BP85"/>
      <c r="BQ85">
        <v>0</v>
      </c>
      <c r="BR85">
        <v>0.281003</v>
      </c>
      <c r="BS85">
        <v>0.300207</v>
      </c>
      <c r="BT85">
        <v>1.2E-2</v>
      </c>
      <c r="BU85">
        <v>6.7644450000000003</v>
      </c>
      <c r="BV85">
        <v>6.0341607000000002</v>
      </c>
      <c r="BW85" s="4">
        <f t="shared" si="19"/>
        <v>1.7871663689999999</v>
      </c>
      <c r="BY85" s="4">
        <f t="shared" si="15"/>
        <v>15391.893642853309</v>
      </c>
      <c r="BZ85" s="4">
        <f t="shared" si="16"/>
        <v>152.77260112302599</v>
      </c>
      <c r="CA85" s="4">
        <f t="shared" si="17"/>
        <v>0.37083228645599997</v>
      </c>
      <c r="CB85" s="4">
        <f t="shared" si="18"/>
        <v>0</v>
      </c>
    </row>
    <row r="86" spans="1:80" x14ac:dyDescent="0.25">
      <c r="A86" s="37">
        <v>41704</v>
      </c>
      <c r="B86" s="38">
        <v>4.0377314814814817E-2</v>
      </c>
      <c r="C86">
        <v>14.93</v>
      </c>
      <c r="D86">
        <v>0.13420000000000001</v>
      </c>
      <c r="E86">
        <v>1341.9949710000001</v>
      </c>
      <c r="F86">
        <v>4.5999999999999996</v>
      </c>
      <c r="G86">
        <v>-12.6</v>
      </c>
      <c r="H86">
        <v>-40.1</v>
      </c>
      <c r="I86"/>
      <c r="J86">
        <v>0</v>
      </c>
      <c r="K86">
        <v>0.87470000000000003</v>
      </c>
      <c r="L86">
        <v>13.059200000000001</v>
      </c>
      <c r="M86">
        <v>0.1174</v>
      </c>
      <c r="N86">
        <v>4.0236000000000001</v>
      </c>
      <c r="O86">
        <v>0</v>
      </c>
      <c r="P86">
        <v>4</v>
      </c>
      <c r="Q86">
        <v>3.0853999999999999</v>
      </c>
      <c r="R86">
        <v>0</v>
      </c>
      <c r="S86">
        <v>3.1</v>
      </c>
      <c r="T86">
        <v>0</v>
      </c>
      <c r="U86"/>
      <c r="V86"/>
      <c r="W86">
        <v>0</v>
      </c>
      <c r="X86">
        <v>0</v>
      </c>
      <c r="Y86">
        <v>12.2</v>
      </c>
      <c r="Z86">
        <v>848</v>
      </c>
      <c r="AA86">
        <v>873</v>
      </c>
      <c r="AB86">
        <v>796</v>
      </c>
      <c r="AC86">
        <v>55</v>
      </c>
      <c r="AD86">
        <v>10.3</v>
      </c>
      <c r="AE86">
        <v>0.24</v>
      </c>
      <c r="AF86">
        <v>980</v>
      </c>
      <c r="AG86">
        <v>-5</v>
      </c>
      <c r="AH86">
        <v>14</v>
      </c>
      <c r="AI86">
        <v>19</v>
      </c>
      <c r="AJ86">
        <v>190</v>
      </c>
      <c r="AK86">
        <v>190</v>
      </c>
      <c r="AL86">
        <v>7.2</v>
      </c>
      <c r="AM86">
        <v>195</v>
      </c>
      <c r="AN86" t="s">
        <v>155</v>
      </c>
      <c r="AO86">
        <v>2</v>
      </c>
      <c r="AP86" s="39">
        <v>0.70695601851851853</v>
      </c>
      <c r="AQ86">
        <v>47.164397999999998</v>
      </c>
      <c r="AR86">
        <v>-88.487438999999995</v>
      </c>
      <c r="AS86">
        <v>318</v>
      </c>
      <c r="AT86">
        <v>35.299999999999997</v>
      </c>
      <c r="AU86">
        <v>12</v>
      </c>
      <c r="AV86">
        <v>8</v>
      </c>
      <c r="AW86" t="s">
        <v>433</v>
      </c>
      <c r="AX86">
        <v>1.6185</v>
      </c>
      <c r="AY86">
        <v>1.2605</v>
      </c>
      <c r="AZ86">
        <v>2.2789999999999999</v>
      </c>
      <c r="BA86">
        <v>14.048999999999999</v>
      </c>
      <c r="BB86">
        <v>14.16</v>
      </c>
      <c r="BC86">
        <v>1.01</v>
      </c>
      <c r="BD86">
        <v>14.324999999999999</v>
      </c>
      <c r="BE86">
        <v>3008.0790000000002</v>
      </c>
      <c r="BF86">
        <v>17.209</v>
      </c>
      <c r="BG86">
        <v>9.7000000000000003E-2</v>
      </c>
      <c r="BH86">
        <v>0</v>
      </c>
      <c r="BI86">
        <v>9.7000000000000003E-2</v>
      </c>
      <c r="BJ86">
        <v>7.3999999999999996E-2</v>
      </c>
      <c r="BK86">
        <v>0</v>
      </c>
      <c r="BL86">
        <v>7.3999999999999996E-2</v>
      </c>
      <c r="BM86">
        <v>0</v>
      </c>
      <c r="BN86"/>
      <c r="BO86"/>
      <c r="BP86"/>
      <c r="BQ86">
        <v>0</v>
      </c>
      <c r="BR86">
        <v>0.25387599999999999</v>
      </c>
      <c r="BS86">
        <v>0.30099999999999999</v>
      </c>
      <c r="BT86">
        <v>1.2206E-2</v>
      </c>
      <c r="BU86">
        <v>6.1114269999999999</v>
      </c>
      <c r="BV86">
        <v>6.0500999999999996</v>
      </c>
      <c r="BW86" s="4">
        <f t="shared" si="19"/>
        <v>1.6146390133999999</v>
      </c>
      <c r="BY86" s="4">
        <f t="shared" si="15"/>
        <v>13997.315083543306</v>
      </c>
      <c r="BZ86" s="4">
        <f t="shared" si="16"/>
        <v>80.077616070820184</v>
      </c>
      <c r="CA86" s="4">
        <f t="shared" si="17"/>
        <v>0.34433979831719996</v>
      </c>
      <c r="CB86" s="4">
        <f t="shared" si="18"/>
        <v>0</v>
      </c>
    </row>
    <row r="87" spans="1:80" x14ac:dyDescent="0.25">
      <c r="A87" s="37">
        <v>41704</v>
      </c>
      <c r="B87" s="38">
        <v>4.0388888888888884E-2</v>
      </c>
      <c r="C87">
        <v>14.964</v>
      </c>
      <c r="D87">
        <v>9.4899999999999998E-2</v>
      </c>
      <c r="E87">
        <v>949.40374799999995</v>
      </c>
      <c r="F87">
        <v>4.5999999999999996</v>
      </c>
      <c r="G87">
        <v>-12</v>
      </c>
      <c r="H87">
        <v>-10.9</v>
      </c>
      <c r="I87"/>
      <c r="J87">
        <v>0</v>
      </c>
      <c r="K87">
        <v>0.87470000000000003</v>
      </c>
      <c r="L87">
        <v>13.0892</v>
      </c>
      <c r="M87">
        <v>8.3000000000000004E-2</v>
      </c>
      <c r="N87">
        <v>4.0376000000000003</v>
      </c>
      <c r="O87">
        <v>0</v>
      </c>
      <c r="P87">
        <v>4</v>
      </c>
      <c r="Q87">
        <v>3.0960999999999999</v>
      </c>
      <c r="R87">
        <v>0</v>
      </c>
      <c r="S87">
        <v>3.1</v>
      </c>
      <c r="T87">
        <v>0</v>
      </c>
      <c r="U87"/>
      <c r="V87"/>
      <c r="W87">
        <v>0</v>
      </c>
      <c r="X87">
        <v>0</v>
      </c>
      <c r="Y87">
        <v>12.2</v>
      </c>
      <c r="Z87">
        <v>848</v>
      </c>
      <c r="AA87">
        <v>872</v>
      </c>
      <c r="AB87">
        <v>797</v>
      </c>
      <c r="AC87">
        <v>55</v>
      </c>
      <c r="AD87">
        <v>10.3</v>
      </c>
      <c r="AE87">
        <v>0.24</v>
      </c>
      <c r="AF87">
        <v>980</v>
      </c>
      <c r="AG87">
        <v>-5</v>
      </c>
      <c r="AH87">
        <v>14</v>
      </c>
      <c r="AI87">
        <v>19</v>
      </c>
      <c r="AJ87">
        <v>190.2</v>
      </c>
      <c r="AK87">
        <v>190</v>
      </c>
      <c r="AL87">
        <v>7</v>
      </c>
      <c r="AM87">
        <v>195</v>
      </c>
      <c r="AN87" t="s">
        <v>155</v>
      </c>
      <c r="AO87">
        <v>2</v>
      </c>
      <c r="AP87" s="39">
        <v>0.70696759259259256</v>
      </c>
      <c r="AQ87">
        <v>47.164361</v>
      </c>
      <c r="AR87">
        <v>-88.487632000000005</v>
      </c>
      <c r="AS87">
        <v>318.10000000000002</v>
      </c>
      <c r="AT87">
        <v>34.1</v>
      </c>
      <c r="AU87">
        <v>12</v>
      </c>
      <c r="AV87">
        <v>8</v>
      </c>
      <c r="AW87" t="s">
        <v>427</v>
      </c>
      <c r="AX87">
        <v>1.379</v>
      </c>
      <c r="AY87">
        <v>1.2395</v>
      </c>
      <c r="AZ87">
        <v>1.958</v>
      </c>
      <c r="BA87">
        <v>14.048999999999999</v>
      </c>
      <c r="BB87">
        <v>14.17</v>
      </c>
      <c r="BC87">
        <v>1.01</v>
      </c>
      <c r="BD87">
        <v>14.32</v>
      </c>
      <c r="BE87">
        <v>3015.9859999999999</v>
      </c>
      <c r="BF87">
        <v>12.179</v>
      </c>
      <c r="BG87">
        <v>9.7000000000000003E-2</v>
      </c>
      <c r="BH87">
        <v>0</v>
      </c>
      <c r="BI87">
        <v>9.7000000000000003E-2</v>
      </c>
      <c r="BJ87">
        <v>7.4999999999999997E-2</v>
      </c>
      <c r="BK87">
        <v>0</v>
      </c>
      <c r="BL87">
        <v>7.4999999999999997E-2</v>
      </c>
      <c r="BM87">
        <v>0</v>
      </c>
      <c r="BN87"/>
      <c r="BO87"/>
      <c r="BP87"/>
      <c r="BQ87">
        <v>0</v>
      </c>
      <c r="BR87">
        <v>0.22972000000000001</v>
      </c>
      <c r="BS87">
        <v>0.30141400000000002</v>
      </c>
      <c r="BT87">
        <v>1.2999999999999999E-2</v>
      </c>
      <c r="BU87">
        <v>5.529935</v>
      </c>
      <c r="BV87">
        <v>6.0584214000000003</v>
      </c>
      <c r="BW87" s="4">
        <f t="shared" si="19"/>
        <v>1.4610088269999999</v>
      </c>
      <c r="BY87" s="4">
        <f t="shared" si="15"/>
        <v>12698.786460248873</v>
      </c>
      <c r="BZ87" s="4">
        <f t="shared" si="16"/>
        <v>51.279588267110995</v>
      </c>
      <c r="CA87" s="4">
        <f t="shared" si="17"/>
        <v>0.31578693817499998</v>
      </c>
      <c r="CB87" s="4">
        <f t="shared" si="18"/>
        <v>0</v>
      </c>
    </row>
    <row r="88" spans="1:80" x14ac:dyDescent="0.25">
      <c r="A88" s="37">
        <v>41704</v>
      </c>
      <c r="B88" s="38">
        <v>4.0400462962962964E-2</v>
      </c>
      <c r="C88">
        <v>15.090999999999999</v>
      </c>
      <c r="D88">
        <v>8.3000000000000004E-2</v>
      </c>
      <c r="E88">
        <v>830.153322</v>
      </c>
      <c r="F88">
        <v>4.8</v>
      </c>
      <c r="G88">
        <v>-6.6</v>
      </c>
      <c r="H88">
        <v>-30.1</v>
      </c>
      <c r="I88"/>
      <c r="J88">
        <v>0</v>
      </c>
      <c r="K88">
        <v>0.874</v>
      </c>
      <c r="L88">
        <v>13.1884</v>
      </c>
      <c r="M88">
        <v>7.2599999999999998E-2</v>
      </c>
      <c r="N88">
        <v>4.1950000000000003</v>
      </c>
      <c r="O88">
        <v>0</v>
      </c>
      <c r="P88">
        <v>4.2</v>
      </c>
      <c r="Q88">
        <v>3.2168000000000001</v>
      </c>
      <c r="R88">
        <v>0</v>
      </c>
      <c r="S88">
        <v>3.2</v>
      </c>
      <c r="T88">
        <v>0</v>
      </c>
      <c r="U88"/>
      <c r="V88"/>
      <c r="W88">
        <v>0</v>
      </c>
      <c r="X88">
        <v>0</v>
      </c>
      <c r="Y88">
        <v>12.2</v>
      </c>
      <c r="Z88">
        <v>848</v>
      </c>
      <c r="AA88">
        <v>873</v>
      </c>
      <c r="AB88">
        <v>796</v>
      </c>
      <c r="AC88">
        <v>55</v>
      </c>
      <c r="AD88">
        <v>10.3</v>
      </c>
      <c r="AE88">
        <v>0.24</v>
      </c>
      <c r="AF88">
        <v>980</v>
      </c>
      <c r="AG88">
        <v>-5</v>
      </c>
      <c r="AH88">
        <v>14</v>
      </c>
      <c r="AI88">
        <v>19</v>
      </c>
      <c r="AJ88">
        <v>191</v>
      </c>
      <c r="AK88">
        <v>190</v>
      </c>
      <c r="AL88">
        <v>7.2</v>
      </c>
      <c r="AM88">
        <v>195</v>
      </c>
      <c r="AN88" t="s">
        <v>155</v>
      </c>
      <c r="AO88">
        <v>2</v>
      </c>
      <c r="AP88" s="39">
        <v>0.70697916666666671</v>
      </c>
      <c r="AQ88">
        <v>47.164321999999999</v>
      </c>
      <c r="AR88">
        <v>-88.487817000000007</v>
      </c>
      <c r="AS88">
        <v>318.10000000000002</v>
      </c>
      <c r="AT88">
        <v>32.9</v>
      </c>
      <c r="AU88">
        <v>12</v>
      </c>
      <c r="AV88">
        <v>9</v>
      </c>
      <c r="AW88" t="s">
        <v>427</v>
      </c>
      <c r="AX88">
        <v>1.3605</v>
      </c>
      <c r="AY88">
        <v>1.2</v>
      </c>
      <c r="AZ88">
        <v>1.8605</v>
      </c>
      <c r="BA88">
        <v>14.048999999999999</v>
      </c>
      <c r="BB88">
        <v>14.07</v>
      </c>
      <c r="BC88">
        <v>1</v>
      </c>
      <c r="BD88">
        <v>14.423</v>
      </c>
      <c r="BE88">
        <v>3018.4560000000001</v>
      </c>
      <c r="BF88">
        <v>10.569000000000001</v>
      </c>
      <c r="BG88">
        <v>0.10100000000000001</v>
      </c>
      <c r="BH88">
        <v>0</v>
      </c>
      <c r="BI88">
        <v>0.10100000000000001</v>
      </c>
      <c r="BJ88">
        <v>7.6999999999999999E-2</v>
      </c>
      <c r="BK88">
        <v>0</v>
      </c>
      <c r="BL88">
        <v>7.6999999999999999E-2</v>
      </c>
      <c r="BM88">
        <v>0</v>
      </c>
      <c r="BN88"/>
      <c r="BO88"/>
      <c r="BP88"/>
      <c r="BQ88">
        <v>0</v>
      </c>
      <c r="BR88">
        <v>0.202347</v>
      </c>
      <c r="BS88">
        <v>0.30279299999999998</v>
      </c>
      <c r="BT88">
        <v>1.2999999999999999E-2</v>
      </c>
      <c r="BU88">
        <v>4.8709980000000002</v>
      </c>
      <c r="BV88">
        <v>6.0861393000000001</v>
      </c>
      <c r="BW88" s="4">
        <f t="shared" si="19"/>
        <v>1.2869176715999999</v>
      </c>
      <c r="BY88" s="4">
        <f t="shared" si="15"/>
        <v>11194.782836101604</v>
      </c>
      <c r="BZ88" s="4">
        <f t="shared" si="16"/>
        <v>39.198073384126808</v>
      </c>
      <c r="CA88" s="4">
        <f t="shared" si="17"/>
        <v>0.28557589654440002</v>
      </c>
      <c r="CB88" s="4">
        <f t="shared" si="18"/>
        <v>0</v>
      </c>
    </row>
    <row r="89" spans="1:80" x14ac:dyDescent="0.25">
      <c r="A89" s="37">
        <v>41704</v>
      </c>
      <c r="B89" s="38">
        <v>4.0412037037037038E-2</v>
      </c>
      <c r="C89">
        <v>15.196999999999999</v>
      </c>
      <c r="D89">
        <v>8.6499999999999994E-2</v>
      </c>
      <c r="E89">
        <v>864.53650500000003</v>
      </c>
      <c r="F89">
        <v>4.7</v>
      </c>
      <c r="G89">
        <v>-7</v>
      </c>
      <c r="H89">
        <v>7.9</v>
      </c>
      <c r="I89"/>
      <c r="J89">
        <v>0</v>
      </c>
      <c r="K89">
        <v>0.87309999999999999</v>
      </c>
      <c r="L89">
        <v>13.2689</v>
      </c>
      <c r="M89">
        <v>7.5499999999999998E-2</v>
      </c>
      <c r="N89">
        <v>4.1037999999999997</v>
      </c>
      <c r="O89">
        <v>0</v>
      </c>
      <c r="P89">
        <v>4.0999999999999996</v>
      </c>
      <c r="Q89">
        <v>3.1469</v>
      </c>
      <c r="R89">
        <v>0</v>
      </c>
      <c r="S89">
        <v>3.1</v>
      </c>
      <c r="T89">
        <v>7.8516000000000004</v>
      </c>
      <c r="U89"/>
      <c r="V89"/>
      <c r="W89">
        <v>0</v>
      </c>
      <c r="X89">
        <v>0</v>
      </c>
      <c r="Y89">
        <v>12.2</v>
      </c>
      <c r="Z89">
        <v>848</v>
      </c>
      <c r="AA89">
        <v>872</v>
      </c>
      <c r="AB89">
        <v>798</v>
      </c>
      <c r="AC89">
        <v>55</v>
      </c>
      <c r="AD89">
        <v>10.3</v>
      </c>
      <c r="AE89">
        <v>0.24</v>
      </c>
      <c r="AF89">
        <v>980</v>
      </c>
      <c r="AG89">
        <v>-5</v>
      </c>
      <c r="AH89">
        <v>14</v>
      </c>
      <c r="AI89">
        <v>19</v>
      </c>
      <c r="AJ89">
        <v>190.8</v>
      </c>
      <c r="AK89">
        <v>190</v>
      </c>
      <c r="AL89">
        <v>7.3</v>
      </c>
      <c r="AM89">
        <v>195</v>
      </c>
      <c r="AN89" t="s">
        <v>155</v>
      </c>
      <c r="AO89">
        <v>2</v>
      </c>
      <c r="AP89" s="39">
        <v>0.70699074074074064</v>
      </c>
      <c r="AQ89">
        <v>47.164285999999997</v>
      </c>
      <c r="AR89">
        <v>-88.487993000000003</v>
      </c>
      <c r="AS89">
        <v>318.2</v>
      </c>
      <c r="AT89">
        <v>31.4</v>
      </c>
      <c r="AU89">
        <v>12</v>
      </c>
      <c r="AV89">
        <v>8</v>
      </c>
      <c r="AW89" t="s">
        <v>427</v>
      </c>
      <c r="AX89">
        <v>1.4604999999999999</v>
      </c>
      <c r="AY89">
        <v>1.2</v>
      </c>
      <c r="AZ89">
        <v>1.9</v>
      </c>
      <c r="BA89">
        <v>14.048999999999999</v>
      </c>
      <c r="BB89">
        <v>13.98</v>
      </c>
      <c r="BC89">
        <v>1</v>
      </c>
      <c r="BD89">
        <v>14.528</v>
      </c>
      <c r="BE89">
        <v>3017.6570000000002</v>
      </c>
      <c r="BF89">
        <v>10.927</v>
      </c>
      <c r="BG89">
        <v>9.8000000000000004E-2</v>
      </c>
      <c r="BH89">
        <v>0</v>
      </c>
      <c r="BI89">
        <v>9.8000000000000004E-2</v>
      </c>
      <c r="BJ89">
        <v>7.4999999999999997E-2</v>
      </c>
      <c r="BK89">
        <v>0</v>
      </c>
      <c r="BL89">
        <v>7.4999999999999997E-2</v>
      </c>
      <c r="BM89">
        <v>5.8999999999999997E-2</v>
      </c>
      <c r="BN89"/>
      <c r="BO89"/>
      <c r="BP89"/>
      <c r="BQ89">
        <v>0</v>
      </c>
      <c r="BR89">
        <v>0.21755099999999999</v>
      </c>
      <c r="BS89">
        <v>0.302207</v>
      </c>
      <c r="BT89">
        <v>1.2999999999999999E-2</v>
      </c>
      <c r="BU89">
        <v>5.2369969999999997</v>
      </c>
      <c r="BV89">
        <v>6.0743606999999997</v>
      </c>
      <c r="BW89" s="4">
        <f t="shared" si="19"/>
        <v>1.3836146074</v>
      </c>
      <c r="BY89" s="4">
        <f t="shared" si="15"/>
        <v>12032.75494350048</v>
      </c>
      <c r="BZ89" s="4">
        <f t="shared" si="16"/>
        <v>43.570860859146592</v>
      </c>
      <c r="CA89" s="4">
        <f t="shared" si="17"/>
        <v>0.29905871368499998</v>
      </c>
      <c r="CB89" s="4">
        <f t="shared" si="18"/>
        <v>0.23525952143219997</v>
      </c>
    </row>
    <row r="90" spans="1:80" x14ac:dyDescent="0.25">
      <c r="A90" s="37">
        <v>41704</v>
      </c>
      <c r="B90" s="38">
        <v>4.0423611111111112E-2</v>
      </c>
      <c r="C90">
        <v>15.186</v>
      </c>
      <c r="D90">
        <v>0.09</v>
      </c>
      <c r="E90">
        <v>900.39049199999999</v>
      </c>
      <c r="F90">
        <v>4.5</v>
      </c>
      <c r="G90">
        <v>-10.199999999999999</v>
      </c>
      <c r="H90">
        <v>13.3</v>
      </c>
      <c r="I90"/>
      <c r="J90">
        <v>0</v>
      </c>
      <c r="K90">
        <v>0.87309999999999999</v>
      </c>
      <c r="L90">
        <v>13.2591</v>
      </c>
      <c r="M90">
        <v>7.8600000000000003E-2</v>
      </c>
      <c r="N90">
        <v>3.9148999999999998</v>
      </c>
      <c r="O90">
        <v>0</v>
      </c>
      <c r="P90">
        <v>3.9</v>
      </c>
      <c r="Q90">
        <v>3.0019999999999998</v>
      </c>
      <c r="R90">
        <v>0</v>
      </c>
      <c r="S90">
        <v>3</v>
      </c>
      <c r="T90">
        <v>13.2858</v>
      </c>
      <c r="U90"/>
      <c r="V90"/>
      <c r="W90">
        <v>0</v>
      </c>
      <c r="X90">
        <v>0</v>
      </c>
      <c r="Y90">
        <v>12.2</v>
      </c>
      <c r="Z90">
        <v>847</v>
      </c>
      <c r="AA90">
        <v>871</v>
      </c>
      <c r="AB90">
        <v>797</v>
      </c>
      <c r="AC90">
        <v>55</v>
      </c>
      <c r="AD90">
        <v>10.3</v>
      </c>
      <c r="AE90">
        <v>0.24</v>
      </c>
      <c r="AF90">
        <v>980</v>
      </c>
      <c r="AG90">
        <v>-5</v>
      </c>
      <c r="AH90">
        <v>14</v>
      </c>
      <c r="AI90">
        <v>19</v>
      </c>
      <c r="AJ90">
        <v>190</v>
      </c>
      <c r="AK90">
        <v>190.2</v>
      </c>
      <c r="AL90">
        <v>7.1</v>
      </c>
      <c r="AM90">
        <v>195</v>
      </c>
      <c r="AN90" t="s">
        <v>155</v>
      </c>
      <c r="AO90">
        <v>2</v>
      </c>
      <c r="AP90" s="39">
        <v>0.70700231481481479</v>
      </c>
      <c r="AQ90">
        <v>47.164251</v>
      </c>
      <c r="AR90">
        <v>-88.488167000000004</v>
      </c>
      <c r="AS90">
        <v>318.10000000000002</v>
      </c>
      <c r="AT90">
        <v>30.7</v>
      </c>
      <c r="AU90">
        <v>12</v>
      </c>
      <c r="AV90">
        <v>8</v>
      </c>
      <c r="AW90" t="s">
        <v>427</v>
      </c>
      <c r="AX90">
        <v>3.2545000000000002</v>
      </c>
      <c r="AY90">
        <v>1.079</v>
      </c>
      <c r="AZ90">
        <v>3.6545000000000001</v>
      </c>
      <c r="BA90">
        <v>14.048999999999999</v>
      </c>
      <c r="BB90">
        <v>13.98</v>
      </c>
      <c r="BC90">
        <v>1</v>
      </c>
      <c r="BD90">
        <v>14.534000000000001</v>
      </c>
      <c r="BE90">
        <v>3016.8180000000002</v>
      </c>
      <c r="BF90">
        <v>11.384</v>
      </c>
      <c r="BG90">
        <v>9.2999999999999999E-2</v>
      </c>
      <c r="BH90">
        <v>0</v>
      </c>
      <c r="BI90">
        <v>9.2999999999999999E-2</v>
      </c>
      <c r="BJ90">
        <v>7.1999999999999995E-2</v>
      </c>
      <c r="BK90">
        <v>0</v>
      </c>
      <c r="BL90">
        <v>7.1999999999999995E-2</v>
      </c>
      <c r="BM90">
        <v>9.9900000000000003E-2</v>
      </c>
      <c r="BN90"/>
      <c r="BO90"/>
      <c r="BP90"/>
      <c r="BQ90">
        <v>0</v>
      </c>
      <c r="BR90">
        <v>0.21365600000000001</v>
      </c>
      <c r="BS90">
        <v>0.30299999999999999</v>
      </c>
      <c r="BT90">
        <v>1.2999999999999999E-2</v>
      </c>
      <c r="BU90">
        <v>5.1432339999999996</v>
      </c>
      <c r="BV90">
        <v>6.0903</v>
      </c>
      <c r="BW90" s="4">
        <f t="shared" si="19"/>
        <v>1.3588424227999998</v>
      </c>
      <c r="BY90" s="4">
        <f t="shared" si="15"/>
        <v>11814.035372426297</v>
      </c>
      <c r="BZ90" s="4">
        <f t="shared" si="16"/>
        <v>44.580408456758391</v>
      </c>
      <c r="CA90" s="4">
        <f t="shared" si="17"/>
        <v>0.28195620246719999</v>
      </c>
      <c r="CB90" s="4">
        <f t="shared" si="18"/>
        <v>0.39121423092323998</v>
      </c>
    </row>
    <row r="91" spans="1:80" x14ac:dyDescent="0.25">
      <c r="A91" s="37">
        <v>41704</v>
      </c>
      <c r="B91" s="38">
        <v>4.0435185185185185E-2</v>
      </c>
      <c r="C91">
        <v>15.17</v>
      </c>
      <c r="D91">
        <v>9.3799999999999994E-2</v>
      </c>
      <c r="E91">
        <v>937.95491100000004</v>
      </c>
      <c r="F91">
        <v>2.9</v>
      </c>
      <c r="G91">
        <v>-10</v>
      </c>
      <c r="H91">
        <v>-24</v>
      </c>
      <c r="I91"/>
      <c r="J91">
        <v>0</v>
      </c>
      <c r="K91">
        <v>0.87319999999999998</v>
      </c>
      <c r="L91">
        <v>13.246600000000001</v>
      </c>
      <c r="M91">
        <v>8.1900000000000001E-2</v>
      </c>
      <c r="N91">
        <v>2.5323000000000002</v>
      </c>
      <c r="O91">
        <v>0</v>
      </c>
      <c r="P91">
        <v>2.5</v>
      </c>
      <c r="Q91">
        <v>1.9418</v>
      </c>
      <c r="R91">
        <v>0</v>
      </c>
      <c r="S91">
        <v>1.9</v>
      </c>
      <c r="T91">
        <v>0</v>
      </c>
      <c r="U91"/>
      <c r="V91"/>
      <c r="W91">
        <v>0</v>
      </c>
      <c r="X91">
        <v>0</v>
      </c>
      <c r="Y91">
        <v>12.2</v>
      </c>
      <c r="Z91">
        <v>847</v>
      </c>
      <c r="AA91">
        <v>871</v>
      </c>
      <c r="AB91">
        <v>796</v>
      </c>
      <c r="AC91">
        <v>55</v>
      </c>
      <c r="AD91">
        <v>10.3</v>
      </c>
      <c r="AE91">
        <v>0.24</v>
      </c>
      <c r="AF91">
        <v>980</v>
      </c>
      <c r="AG91">
        <v>-5</v>
      </c>
      <c r="AH91">
        <v>14</v>
      </c>
      <c r="AI91">
        <v>19</v>
      </c>
      <c r="AJ91">
        <v>190.2</v>
      </c>
      <c r="AK91">
        <v>191</v>
      </c>
      <c r="AL91">
        <v>7.1</v>
      </c>
      <c r="AM91">
        <v>195</v>
      </c>
      <c r="AN91" t="s">
        <v>155</v>
      </c>
      <c r="AO91">
        <v>2</v>
      </c>
      <c r="AP91" s="39">
        <v>0.70701388888888894</v>
      </c>
      <c r="AQ91">
        <v>47.164231999999998</v>
      </c>
      <c r="AR91">
        <v>-88.488318000000007</v>
      </c>
      <c r="AS91">
        <v>318.39999999999998</v>
      </c>
      <c r="AT91">
        <v>26.5</v>
      </c>
      <c r="AU91">
        <v>12</v>
      </c>
      <c r="AV91">
        <v>8</v>
      </c>
      <c r="AW91" t="s">
        <v>427</v>
      </c>
      <c r="AX91">
        <v>2.8875000000000002</v>
      </c>
      <c r="AY91">
        <v>1.0605</v>
      </c>
      <c r="AZ91">
        <v>3.4085000000000001</v>
      </c>
      <c r="BA91">
        <v>14.048999999999999</v>
      </c>
      <c r="BB91">
        <v>14</v>
      </c>
      <c r="BC91">
        <v>1</v>
      </c>
      <c r="BD91">
        <v>14.521000000000001</v>
      </c>
      <c r="BE91">
        <v>3016.364</v>
      </c>
      <c r="BF91">
        <v>11.87</v>
      </c>
      <c r="BG91">
        <v>0.06</v>
      </c>
      <c r="BH91">
        <v>0</v>
      </c>
      <c r="BI91">
        <v>0.06</v>
      </c>
      <c r="BJ91">
        <v>4.5999999999999999E-2</v>
      </c>
      <c r="BK91">
        <v>0</v>
      </c>
      <c r="BL91">
        <v>4.5999999999999999E-2</v>
      </c>
      <c r="BM91">
        <v>0</v>
      </c>
      <c r="BN91"/>
      <c r="BO91"/>
      <c r="BP91"/>
      <c r="BQ91">
        <v>0</v>
      </c>
      <c r="BR91">
        <v>0.227245</v>
      </c>
      <c r="BS91">
        <v>0.30299999999999999</v>
      </c>
      <c r="BT91">
        <v>1.2999999999999999E-2</v>
      </c>
      <c r="BU91">
        <v>5.4703549999999996</v>
      </c>
      <c r="BV91">
        <v>6.0903</v>
      </c>
      <c r="BW91" s="4">
        <f t="shared" si="19"/>
        <v>1.4452677909999998</v>
      </c>
      <c r="BY91" s="4">
        <f t="shared" si="15"/>
        <v>12563.543050452108</v>
      </c>
      <c r="BZ91" s="4">
        <f t="shared" si="16"/>
        <v>49.440072885389995</v>
      </c>
      <c r="CA91" s="4">
        <f t="shared" si="17"/>
        <v>0.19159590166199997</v>
      </c>
      <c r="CB91" s="4">
        <f t="shared" si="18"/>
        <v>0</v>
      </c>
    </row>
    <row r="92" spans="1:80" x14ac:dyDescent="0.25">
      <c r="A92" s="37">
        <v>41704</v>
      </c>
      <c r="B92" s="38">
        <v>4.0446759259259259E-2</v>
      </c>
      <c r="C92">
        <v>15.17</v>
      </c>
      <c r="D92">
        <v>0.1138</v>
      </c>
      <c r="E92">
        <v>1138.333333</v>
      </c>
      <c r="F92">
        <v>2.9</v>
      </c>
      <c r="G92">
        <v>-8.5</v>
      </c>
      <c r="H92">
        <v>0</v>
      </c>
      <c r="I92"/>
      <c r="J92">
        <v>0.05</v>
      </c>
      <c r="K92">
        <v>0.873</v>
      </c>
      <c r="L92">
        <v>13.2438</v>
      </c>
      <c r="M92">
        <v>9.9400000000000002E-2</v>
      </c>
      <c r="N92">
        <v>2.5400999999999998</v>
      </c>
      <c r="O92">
        <v>0</v>
      </c>
      <c r="P92">
        <v>2.5</v>
      </c>
      <c r="Q92">
        <v>1.9478</v>
      </c>
      <c r="R92">
        <v>0</v>
      </c>
      <c r="S92">
        <v>1.9</v>
      </c>
      <c r="T92">
        <v>0</v>
      </c>
      <c r="U92"/>
      <c r="V92"/>
      <c r="W92">
        <v>0</v>
      </c>
      <c r="X92">
        <v>4.3900000000000002E-2</v>
      </c>
      <c r="Y92">
        <v>12.2</v>
      </c>
      <c r="Z92">
        <v>847</v>
      </c>
      <c r="AA92">
        <v>872</v>
      </c>
      <c r="AB92">
        <v>797</v>
      </c>
      <c r="AC92">
        <v>55</v>
      </c>
      <c r="AD92">
        <v>10.3</v>
      </c>
      <c r="AE92">
        <v>0.24</v>
      </c>
      <c r="AF92">
        <v>980</v>
      </c>
      <c r="AG92">
        <v>-5</v>
      </c>
      <c r="AH92">
        <v>14</v>
      </c>
      <c r="AI92">
        <v>19</v>
      </c>
      <c r="AJ92">
        <v>191</v>
      </c>
      <c r="AK92">
        <v>191</v>
      </c>
      <c r="AL92">
        <v>7.1</v>
      </c>
      <c r="AM92">
        <v>195</v>
      </c>
      <c r="AN92" t="s">
        <v>155</v>
      </c>
      <c r="AO92">
        <v>2</v>
      </c>
      <c r="AP92" s="39">
        <v>0.70702546296296298</v>
      </c>
      <c r="AQ92">
        <v>47.164234</v>
      </c>
      <c r="AR92">
        <v>-88.488450999999998</v>
      </c>
      <c r="AS92">
        <v>318.5</v>
      </c>
      <c r="AT92">
        <v>23.2</v>
      </c>
      <c r="AU92">
        <v>12</v>
      </c>
      <c r="AV92">
        <v>8</v>
      </c>
      <c r="AW92" t="s">
        <v>427</v>
      </c>
      <c r="AX92">
        <v>2.0815000000000001</v>
      </c>
      <c r="AY92">
        <v>1.3420000000000001</v>
      </c>
      <c r="AZ92">
        <v>2.863</v>
      </c>
      <c r="BA92">
        <v>14.048999999999999</v>
      </c>
      <c r="BB92">
        <v>13.98</v>
      </c>
      <c r="BC92">
        <v>0.99</v>
      </c>
      <c r="BD92">
        <v>14.544</v>
      </c>
      <c r="BE92">
        <v>3012.3989999999999</v>
      </c>
      <c r="BF92">
        <v>14.387</v>
      </c>
      <c r="BG92">
        <v>6.0999999999999999E-2</v>
      </c>
      <c r="BH92">
        <v>0</v>
      </c>
      <c r="BI92">
        <v>6.0999999999999999E-2</v>
      </c>
      <c r="BJ92">
        <v>4.5999999999999999E-2</v>
      </c>
      <c r="BK92">
        <v>0</v>
      </c>
      <c r="BL92">
        <v>4.5999999999999999E-2</v>
      </c>
      <c r="BM92">
        <v>0</v>
      </c>
      <c r="BN92"/>
      <c r="BO92"/>
      <c r="BP92"/>
      <c r="BQ92">
        <v>7.2569999999999997</v>
      </c>
      <c r="BR92">
        <v>0.25375799999999998</v>
      </c>
      <c r="BS92">
        <v>0.30299999999999999</v>
      </c>
      <c r="BT92">
        <v>1.2586E-2</v>
      </c>
      <c r="BU92">
        <v>6.1085900000000004</v>
      </c>
      <c r="BV92">
        <v>6.0903</v>
      </c>
      <c r="BW92" s="4">
        <f t="shared" si="19"/>
        <v>1.6138894780000002</v>
      </c>
      <c r="BY92" s="4">
        <f t="shared" si="15"/>
        <v>14010.910024201974</v>
      </c>
      <c r="BZ92" s="4">
        <f t="shared" si="16"/>
        <v>66.915094088862006</v>
      </c>
      <c r="CA92" s="4">
        <f t="shared" si="17"/>
        <v>0.21394969959600002</v>
      </c>
      <c r="CB92" s="4">
        <f t="shared" si="18"/>
        <v>0</v>
      </c>
    </row>
    <row r="93" spans="1:80" x14ac:dyDescent="0.25">
      <c r="A93" s="37">
        <v>41704</v>
      </c>
      <c r="B93" s="38">
        <v>4.0458333333333332E-2</v>
      </c>
      <c r="C93">
        <v>15.17</v>
      </c>
      <c r="D93">
        <v>0.2077</v>
      </c>
      <c r="E93">
        <v>2077.264682</v>
      </c>
      <c r="F93">
        <v>3</v>
      </c>
      <c r="G93">
        <v>-8.5</v>
      </c>
      <c r="H93">
        <v>18.7</v>
      </c>
      <c r="I93"/>
      <c r="J93">
        <v>0.1</v>
      </c>
      <c r="K93">
        <v>0.87219999999999998</v>
      </c>
      <c r="L93">
        <v>13.2311</v>
      </c>
      <c r="M93">
        <v>0.1812</v>
      </c>
      <c r="N93">
        <v>2.6166</v>
      </c>
      <c r="O93">
        <v>0</v>
      </c>
      <c r="P93">
        <v>2.6</v>
      </c>
      <c r="Q93">
        <v>2.0065</v>
      </c>
      <c r="R93">
        <v>0</v>
      </c>
      <c r="S93">
        <v>2</v>
      </c>
      <c r="T93">
        <v>18.676300000000001</v>
      </c>
      <c r="U93"/>
      <c r="V93"/>
      <c r="W93">
        <v>0</v>
      </c>
      <c r="X93">
        <v>8.72E-2</v>
      </c>
      <c r="Y93">
        <v>12.4</v>
      </c>
      <c r="Z93">
        <v>846</v>
      </c>
      <c r="AA93">
        <v>870</v>
      </c>
      <c r="AB93">
        <v>796</v>
      </c>
      <c r="AC93">
        <v>55</v>
      </c>
      <c r="AD93">
        <v>10.3</v>
      </c>
      <c r="AE93">
        <v>0.24</v>
      </c>
      <c r="AF93">
        <v>980</v>
      </c>
      <c r="AG93">
        <v>-5</v>
      </c>
      <c r="AH93">
        <v>14</v>
      </c>
      <c r="AI93">
        <v>19</v>
      </c>
      <c r="AJ93">
        <v>191</v>
      </c>
      <c r="AK93">
        <v>190.8</v>
      </c>
      <c r="AL93">
        <v>7.1</v>
      </c>
      <c r="AM93">
        <v>195</v>
      </c>
      <c r="AN93" t="s">
        <v>155</v>
      </c>
      <c r="AO93">
        <v>2</v>
      </c>
      <c r="AP93" s="39">
        <v>0.70703703703703702</v>
      </c>
      <c r="AQ93">
        <v>47.164250000000003</v>
      </c>
      <c r="AR93">
        <v>-88.488574999999997</v>
      </c>
      <c r="AS93">
        <v>318.2</v>
      </c>
      <c r="AT93">
        <v>22.5</v>
      </c>
      <c r="AU93">
        <v>12</v>
      </c>
      <c r="AV93">
        <v>8</v>
      </c>
      <c r="AW93" t="s">
        <v>427</v>
      </c>
      <c r="AX93">
        <v>2.3815</v>
      </c>
      <c r="AY93">
        <v>1.8025</v>
      </c>
      <c r="AZ93">
        <v>3.3420000000000001</v>
      </c>
      <c r="BA93">
        <v>14.048999999999999</v>
      </c>
      <c r="BB93">
        <v>13.88</v>
      </c>
      <c r="BC93">
        <v>0.99</v>
      </c>
      <c r="BD93">
        <v>14.654</v>
      </c>
      <c r="BE93">
        <v>2993.538</v>
      </c>
      <c r="BF93">
        <v>26.09</v>
      </c>
      <c r="BG93">
        <v>6.2E-2</v>
      </c>
      <c r="BH93">
        <v>0</v>
      </c>
      <c r="BI93">
        <v>6.2E-2</v>
      </c>
      <c r="BJ93">
        <v>4.8000000000000001E-2</v>
      </c>
      <c r="BK93">
        <v>0</v>
      </c>
      <c r="BL93">
        <v>4.8000000000000001E-2</v>
      </c>
      <c r="BM93">
        <v>0.1396</v>
      </c>
      <c r="BN93"/>
      <c r="BO93"/>
      <c r="BP93"/>
      <c r="BQ93">
        <v>14.348000000000001</v>
      </c>
      <c r="BR93">
        <v>0.26597399999999999</v>
      </c>
      <c r="BS93">
        <v>0.303207</v>
      </c>
      <c r="BT93">
        <v>1.1414000000000001E-2</v>
      </c>
      <c r="BU93">
        <v>6.40266</v>
      </c>
      <c r="BV93">
        <v>6.0944607</v>
      </c>
      <c r="BW93" s="4">
        <f t="shared" si="19"/>
        <v>1.6915827719999998</v>
      </c>
      <c r="BY93" s="4">
        <f t="shared" si="15"/>
        <v>14593.453816836311</v>
      </c>
      <c r="BZ93" s="4">
        <f t="shared" si="16"/>
        <v>127.18836710316</v>
      </c>
      <c r="CA93" s="4">
        <f t="shared" si="17"/>
        <v>0.23399929555199997</v>
      </c>
      <c r="CB93" s="4">
        <f t="shared" si="18"/>
        <v>0.68054795123040002</v>
      </c>
    </row>
    <row r="94" spans="1:80" x14ac:dyDescent="0.25">
      <c r="A94" s="37">
        <v>41704</v>
      </c>
      <c r="B94" s="38">
        <v>4.0469907407407406E-2</v>
      </c>
      <c r="C94">
        <v>14.92</v>
      </c>
      <c r="D94">
        <v>0.70089999999999997</v>
      </c>
      <c r="E94">
        <v>7008.881738</v>
      </c>
      <c r="F94">
        <v>3</v>
      </c>
      <c r="G94">
        <v>-8.5</v>
      </c>
      <c r="H94">
        <v>115.7</v>
      </c>
      <c r="I94"/>
      <c r="J94">
        <v>0.1</v>
      </c>
      <c r="K94">
        <v>0.86970000000000003</v>
      </c>
      <c r="L94">
        <v>12.976000000000001</v>
      </c>
      <c r="M94">
        <v>0.60950000000000004</v>
      </c>
      <c r="N94">
        <v>2.609</v>
      </c>
      <c r="O94">
        <v>0</v>
      </c>
      <c r="P94">
        <v>2.6</v>
      </c>
      <c r="Q94">
        <v>2.0007000000000001</v>
      </c>
      <c r="R94">
        <v>0</v>
      </c>
      <c r="S94">
        <v>2</v>
      </c>
      <c r="T94">
        <v>115.6626</v>
      </c>
      <c r="U94"/>
      <c r="V94"/>
      <c r="W94">
        <v>0</v>
      </c>
      <c r="X94">
        <v>8.6999999999999994E-2</v>
      </c>
      <c r="Y94">
        <v>12.2</v>
      </c>
      <c r="Z94">
        <v>847</v>
      </c>
      <c r="AA94">
        <v>871</v>
      </c>
      <c r="AB94">
        <v>796</v>
      </c>
      <c r="AC94">
        <v>55</v>
      </c>
      <c r="AD94">
        <v>10.3</v>
      </c>
      <c r="AE94">
        <v>0.24</v>
      </c>
      <c r="AF94">
        <v>980</v>
      </c>
      <c r="AG94">
        <v>-5</v>
      </c>
      <c r="AH94">
        <v>14</v>
      </c>
      <c r="AI94">
        <v>19</v>
      </c>
      <c r="AJ94">
        <v>190.8</v>
      </c>
      <c r="AK94">
        <v>190</v>
      </c>
      <c r="AL94">
        <v>7</v>
      </c>
      <c r="AM94">
        <v>195</v>
      </c>
      <c r="AN94" t="s">
        <v>155</v>
      </c>
      <c r="AO94">
        <v>1</v>
      </c>
      <c r="AP94" s="39">
        <v>0.70704861111111106</v>
      </c>
      <c r="AQ94">
        <v>47.164276999999998</v>
      </c>
      <c r="AR94">
        <v>-88.488696000000004</v>
      </c>
      <c r="AS94">
        <v>318</v>
      </c>
      <c r="AT94">
        <v>22.2</v>
      </c>
      <c r="AU94">
        <v>12</v>
      </c>
      <c r="AV94">
        <v>8</v>
      </c>
      <c r="AW94" t="s">
        <v>427</v>
      </c>
      <c r="AX94">
        <v>2.621</v>
      </c>
      <c r="AY94">
        <v>1.395</v>
      </c>
      <c r="AZ94">
        <v>3.5605000000000002</v>
      </c>
      <c r="BA94">
        <v>14.048999999999999</v>
      </c>
      <c r="BB94">
        <v>13.61</v>
      </c>
      <c r="BC94">
        <v>0.97</v>
      </c>
      <c r="BD94">
        <v>14.984999999999999</v>
      </c>
      <c r="BE94">
        <v>2896.181</v>
      </c>
      <c r="BF94">
        <v>86.590999999999994</v>
      </c>
      <c r="BG94">
        <v>6.0999999999999999E-2</v>
      </c>
      <c r="BH94">
        <v>0</v>
      </c>
      <c r="BI94">
        <v>6.0999999999999999E-2</v>
      </c>
      <c r="BJ94">
        <v>4.7E-2</v>
      </c>
      <c r="BK94">
        <v>0</v>
      </c>
      <c r="BL94">
        <v>4.7E-2</v>
      </c>
      <c r="BM94">
        <v>0.85299999999999998</v>
      </c>
      <c r="BN94"/>
      <c r="BO94"/>
      <c r="BP94"/>
      <c r="BQ94">
        <v>14.114000000000001</v>
      </c>
      <c r="BR94">
        <v>0.34031499999999998</v>
      </c>
      <c r="BS94">
        <v>0.30358600000000002</v>
      </c>
      <c r="BT94">
        <v>1.2793000000000001E-2</v>
      </c>
      <c r="BU94">
        <v>8.1922329999999999</v>
      </c>
      <c r="BV94">
        <v>6.1020785999999996</v>
      </c>
      <c r="BW94" s="4">
        <f t="shared" si="19"/>
        <v>2.1643879585999999</v>
      </c>
      <c r="BY94" s="4">
        <f t="shared" si="15"/>
        <v>18065.120732638523</v>
      </c>
      <c r="BZ94" s="4">
        <f t="shared" si="16"/>
        <v>540.11709536106412</v>
      </c>
      <c r="CA94" s="4">
        <f t="shared" si="17"/>
        <v>0.29316561169139999</v>
      </c>
      <c r="CB94" s="4">
        <f t="shared" si="18"/>
        <v>5.3206439738885996</v>
      </c>
    </row>
    <row r="95" spans="1:80" x14ac:dyDescent="0.25">
      <c r="A95" s="37">
        <v>41704</v>
      </c>
      <c r="B95" s="38">
        <v>4.0481481481481486E-2</v>
      </c>
      <c r="C95">
        <v>14.56</v>
      </c>
      <c r="D95">
        <v>1.2579</v>
      </c>
      <c r="E95">
        <v>12578.74683</v>
      </c>
      <c r="F95">
        <v>3</v>
      </c>
      <c r="G95">
        <v>-6.7</v>
      </c>
      <c r="H95">
        <v>228.1</v>
      </c>
      <c r="I95"/>
      <c r="J95">
        <v>0.1</v>
      </c>
      <c r="K95">
        <v>0.86750000000000005</v>
      </c>
      <c r="L95">
        <v>12.630100000000001</v>
      </c>
      <c r="M95">
        <v>1.0911999999999999</v>
      </c>
      <c r="N95">
        <v>2.6095999999999999</v>
      </c>
      <c r="O95">
        <v>0</v>
      </c>
      <c r="P95">
        <v>2.6</v>
      </c>
      <c r="Q95">
        <v>2.0011000000000001</v>
      </c>
      <c r="R95">
        <v>0</v>
      </c>
      <c r="S95">
        <v>2</v>
      </c>
      <c r="T95">
        <v>228.10310000000001</v>
      </c>
      <c r="U95"/>
      <c r="V95"/>
      <c r="W95">
        <v>0</v>
      </c>
      <c r="X95">
        <v>8.6699999999999999E-2</v>
      </c>
      <c r="Y95">
        <v>12.3</v>
      </c>
      <c r="Z95">
        <v>847</v>
      </c>
      <c r="AA95">
        <v>870</v>
      </c>
      <c r="AB95">
        <v>795</v>
      </c>
      <c r="AC95">
        <v>55</v>
      </c>
      <c r="AD95">
        <v>10.3</v>
      </c>
      <c r="AE95">
        <v>0.24</v>
      </c>
      <c r="AF95">
        <v>980</v>
      </c>
      <c r="AG95">
        <v>-5</v>
      </c>
      <c r="AH95">
        <v>14</v>
      </c>
      <c r="AI95">
        <v>19</v>
      </c>
      <c r="AJ95">
        <v>190</v>
      </c>
      <c r="AK95">
        <v>190</v>
      </c>
      <c r="AL95">
        <v>7</v>
      </c>
      <c r="AM95">
        <v>195</v>
      </c>
      <c r="AN95" t="s">
        <v>155</v>
      </c>
      <c r="AO95">
        <v>1</v>
      </c>
      <c r="AP95" s="39">
        <v>0.70706018518518521</v>
      </c>
      <c r="AQ95">
        <v>47.164302999999997</v>
      </c>
      <c r="AR95">
        <v>-88.488817999999995</v>
      </c>
      <c r="AS95">
        <v>317.89999999999998</v>
      </c>
      <c r="AT95">
        <v>22.1</v>
      </c>
      <c r="AU95">
        <v>12</v>
      </c>
      <c r="AV95">
        <v>8</v>
      </c>
      <c r="AW95" t="s">
        <v>427</v>
      </c>
      <c r="AX95">
        <v>2.7605</v>
      </c>
      <c r="AY95">
        <v>1.121</v>
      </c>
      <c r="AZ95">
        <v>3.7210000000000001</v>
      </c>
      <c r="BA95">
        <v>14.048999999999999</v>
      </c>
      <c r="BB95">
        <v>13.38</v>
      </c>
      <c r="BC95">
        <v>0.95</v>
      </c>
      <c r="BD95">
        <v>15.28</v>
      </c>
      <c r="BE95">
        <v>2788.732</v>
      </c>
      <c r="BF95">
        <v>153.34200000000001</v>
      </c>
      <c r="BG95">
        <v>0.06</v>
      </c>
      <c r="BH95">
        <v>0</v>
      </c>
      <c r="BI95">
        <v>0.06</v>
      </c>
      <c r="BJ95">
        <v>4.5999999999999999E-2</v>
      </c>
      <c r="BK95">
        <v>0</v>
      </c>
      <c r="BL95">
        <v>4.5999999999999999E-2</v>
      </c>
      <c r="BM95">
        <v>1.6641999999999999</v>
      </c>
      <c r="BN95"/>
      <c r="BO95"/>
      <c r="BP95"/>
      <c r="BQ95">
        <v>13.927</v>
      </c>
      <c r="BR95">
        <v>0.37744899999999998</v>
      </c>
      <c r="BS95">
        <v>0.30199999999999999</v>
      </c>
      <c r="BT95">
        <v>1.2207000000000001E-2</v>
      </c>
      <c r="BU95">
        <v>9.0861409999999996</v>
      </c>
      <c r="BV95">
        <v>6.0701999999999998</v>
      </c>
      <c r="BW95" s="4">
        <f t="shared" si="19"/>
        <v>2.4005584521999999</v>
      </c>
      <c r="BY95" s="4">
        <f t="shared" si="15"/>
        <v>19292.971581069614</v>
      </c>
      <c r="BZ95" s="4">
        <f t="shared" si="16"/>
        <v>1060.8487470952307</v>
      </c>
      <c r="CA95" s="4">
        <f t="shared" si="17"/>
        <v>0.31823663684039993</v>
      </c>
      <c r="CB95" s="4">
        <f t="shared" si="18"/>
        <v>11.513248065865078</v>
      </c>
    </row>
    <row r="96" spans="1:80" x14ac:dyDescent="0.25">
      <c r="A96" s="37">
        <v>41704</v>
      </c>
      <c r="B96" s="38">
        <v>4.0493055555555553E-2</v>
      </c>
      <c r="C96">
        <v>14.33</v>
      </c>
      <c r="D96">
        <v>1.4883999999999999</v>
      </c>
      <c r="E96">
        <v>14884.14201</v>
      </c>
      <c r="F96">
        <v>3.1</v>
      </c>
      <c r="G96">
        <v>-4</v>
      </c>
      <c r="H96">
        <v>250.8</v>
      </c>
      <c r="I96"/>
      <c r="J96">
        <v>0.1</v>
      </c>
      <c r="K96">
        <v>0.86719999999999997</v>
      </c>
      <c r="L96">
        <v>12.427300000000001</v>
      </c>
      <c r="M96">
        <v>1.2907999999999999</v>
      </c>
      <c r="N96">
        <v>2.6812999999999998</v>
      </c>
      <c r="O96">
        <v>0</v>
      </c>
      <c r="P96">
        <v>2.7</v>
      </c>
      <c r="Q96">
        <v>2.0560999999999998</v>
      </c>
      <c r="R96">
        <v>0</v>
      </c>
      <c r="S96">
        <v>2.1</v>
      </c>
      <c r="T96">
        <v>250.8</v>
      </c>
      <c r="U96"/>
      <c r="V96"/>
      <c r="W96">
        <v>0</v>
      </c>
      <c r="X96">
        <v>8.6699999999999999E-2</v>
      </c>
      <c r="Y96">
        <v>12.2</v>
      </c>
      <c r="Z96">
        <v>847</v>
      </c>
      <c r="AA96">
        <v>871</v>
      </c>
      <c r="AB96">
        <v>796</v>
      </c>
      <c r="AC96">
        <v>55</v>
      </c>
      <c r="AD96">
        <v>10.3</v>
      </c>
      <c r="AE96">
        <v>0.24</v>
      </c>
      <c r="AF96">
        <v>980</v>
      </c>
      <c r="AG96">
        <v>-5</v>
      </c>
      <c r="AH96">
        <v>14</v>
      </c>
      <c r="AI96">
        <v>19</v>
      </c>
      <c r="AJ96">
        <v>190</v>
      </c>
      <c r="AK96">
        <v>190</v>
      </c>
      <c r="AL96">
        <v>7.2</v>
      </c>
      <c r="AM96">
        <v>195</v>
      </c>
      <c r="AN96" t="s">
        <v>155</v>
      </c>
      <c r="AO96">
        <v>1</v>
      </c>
      <c r="AP96" s="39">
        <v>0.70707175925925936</v>
      </c>
      <c r="AQ96">
        <v>47.164324000000001</v>
      </c>
      <c r="AR96">
        <v>-88.488945999999999</v>
      </c>
      <c r="AS96">
        <v>318.10000000000002</v>
      </c>
      <c r="AT96">
        <v>22.6</v>
      </c>
      <c r="AU96">
        <v>12</v>
      </c>
      <c r="AV96">
        <v>8</v>
      </c>
      <c r="AW96" t="s">
        <v>427</v>
      </c>
      <c r="AX96">
        <v>2.0135000000000001</v>
      </c>
      <c r="AY96">
        <v>1.2605</v>
      </c>
      <c r="AZ96">
        <v>2.8319999999999999</v>
      </c>
      <c r="BA96">
        <v>14.048999999999999</v>
      </c>
      <c r="BB96">
        <v>13.35</v>
      </c>
      <c r="BC96">
        <v>0.95</v>
      </c>
      <c r="BD96">
        <v>15.31</v>
      </c>
      <c r="BE96">
        <v>2744.1239999999998</v>
      </c>
      <c r="BF96">
        <v>181.40899999999999</v>
      </c>
      <c r="BG96">
        <v>6.2E-2</v>
      </c>
      <c r="BH96">
        <v>0</v>
      </c>
      <c r="BI96">
        <v>6.2E-2</v>
      </c>
      <c r="BJ96">
        <v>4.8000000000000001E-2</v>
      </c>
      <c r="BK96">
        <v>0</v>
      </c>
      <c r="BL96">
        <v>4.8000000000000001E-2</v>
      </c>
      <c r="BM96">
        <v>1.8299000000000001</v>
      </c>
      <c r="BN96"/>
      <c r="BO96"/>
      <c r="BP96"/>
      <c r="BQ96">
        <v>13.923999999999999</v>
      </c>
      <c r="BR96">
        <v>0.38755400000000001</v>
      </c>
      <c r="BS96">
        <v>0.30262099999999997</v>
      </c>
      <c r="BT96">
        <v>1.2999999999999999E-2</v>
      </c>
      <c r="BU96">
        <v>9.3293940000000006</v>
      </c>
      <c r="BV96">
        <v>6.0826821000000004</v>
      </c>
      <c r="BW96" s="4">
        <f t="shared" si="19"/>
        <v>2.4648258948000001</v>
      </c>
      <c r="BY96" s="4">
        <f t="shared" si="15"/>
        <v>19492.612045023758</v>
      </c>
      <c r="BZ96" s="4">
        <f t="shared" si="16"/>
        <v>1288.6207979215644</v>
      </c>
      <c r="CA96" s="4">
        <f t="shared" si="17"/>
        <v>0.34096322839680004</v>
      </c>
      <c r="CB96" s="4">
        <f t="shared" si="18"/>
        <v>12.99851274256884</v>
      </c>
    </row>
    <row r="97" spans="1:80" x14ac:dyDescent="0.25">
      <c r="A97" s="37">
        <v>41704</v>
      </c>
      <c r="B97" s="38">
        <v>4.0504629629629633E-2</v>
      </c>
      <c r="C97">
        <v>14.33</v>
      </c>
      <c r="D97">
        <v>1.4850000000000001</v>
      </c>
      <c r="E97">
        <v>14849.64199</v>
      </c>
      <c r="F97">
        <v>2.9</v>
      </c>
      <c r="G97">
        <v>-5.3</v>
      </c>
      <c r="H97">
        <v>289.60000000000002</v>
      </c>
      <c r="I97"/>
      <c r="J97">
        <v>0.1</v>
      </c>
      <c r="K97">
        <v>0.86719999999999997</v>
      </c>
      <c r="L97">
        <v>12.4274</v>
      </c>
      <c r="M97">
        <v>1.2878000000000001</v>
      </c>
      <c r="N97">
        <v>2.4870000000000001</v>
      </c>
      <c r="O97">
        <v>0</v>
      </c>
      <c r="P97">
        <v>2.5</v>
      </c>
      <c r="Q97">
        <v>1.9071</v>
      </c>
      <c r="R97">
        <v>0</v>
      </c>
      <c r="S97">
        <v>1.9</v>
      </c>
      <c r="T97">
        <v>289.61829999999998</v>
      </c>
      <c r="U97"/>
      <c r="V97"/>
      <c r="W97">
        <v>0</v>
      </c>
      <c r="X97">
        <v>8.6699999999999999E-2</v>
      </c>
      <c r="Y97">
        <v>12.2</v>
      </c>
      <c r="Z97">
        <v>846</v>
      </c>
      <c r="AA97">
        <v>871</v>
      </c>
      <c r="AB97">
        <v>794</v>
      </c>
      <c r="AC97">
        <v>55</v>
      </c>
      <c r="AD97">
        <v>10.3</v>
      </c>
      <c r="AE97">
        <v>0.24</v>
      </c>
      <c r="AF97">
        <v>980</v>
      </c>
      <c r="AG97">
        <v>-5</v>
      </c>
      <c r="AH97">
        <v>14</v>
      </c>
      <c r="AI97">
        <v>19</v>
      </c>
      <c r="AJ97">
        <v>190</v>
      </c>
      <c r="AK97">
        <v>190</v>
      </c>
      <c r="AL97">
        <v>7.3</v>
      </c>
      <c r="AM97">
        <v>195</v>
      </c>
      <c r="AN97" t="s">
        <v>155</v>
      </c>
      <c r="AO97">
        <v>1</v>
      </c>
      <c r="AP97" s="39">
        <v>0.70708333333333329</v>
      </c>
      <c r="AQ97">
        <v>47.164332000000002</v>
      </c>
      <c r="AR97">
        <v>-88.488997999999995</v>
      </c>
      <c r="AS97">
        <v>318.2</v>
      </c>
      <c r="AT97">
        <v>23</v>
      </c>
      <c r="AU97">
        <v>12</v>
      </c>
      <c r="AV97">
        <v>8</v>
      </c>
      <c r="AW97" t="s">
        <v>427</v>
      </c>
      <c r="AX97">
        <v>1.5</v>
      </c>
      <c r="AY97">
        <v>1.3</v>
      </c>
      <c r="AZ97">
        <v>2.2000000000000002</v>
      </c>
      <c r="BA97">
        <v>14.048999999999999</v>
      </c>
      <c r="BB97">
        <v>13.34</v>
      </c>
      <c r="BC97">
        <v>0.95</v>
      </c>
      <c r="BD97">
        <v>15.308999999999999</v>
      </c>
      <c r="BE97">
        <v>2743.9459999999999</v>
      </c>
      <c r="BF97">
        <v>180.977</v>
      </c>
      <c r="BG97">
        <v>5.8000000000000003E-2</v>
      </c>
      <c r="BH97">
        <v>0</v>
      </c>
      <c r="BI97">
        <v>5.8000000000000003E-2</v>
      </c>
      <c r="BJ97">
        <v>4.3999999999999997E-2</v>
      </c>
      <c r="BK97">
        <v>0</v>
      </c>
      <c r="BL97">
        <v>4.3999999999999997E-2</v>
      </c>
      <c r="BM97">
        <v>2.1128999999999998</v>
      </c>
      <c r="BN97"/>
      <c r="BO97"/>
      <c r="BP97"/>
      <c r="BQ97">
        <v>13.923</v>
      </c>
      <c r="BR97">
        <v>0.38864700000000002</v>
      </c>
      <c r="BS97">
        <v>0.30541400000000002</v>
      </c>
      <c r="BT97">
        <v>1.2999999999999999E-2</v>
      </c>
      <c r="BU97">
        <v>9.3557050000000004</v>
      </c>
      <c r="BV97">
        <v>6.1388214000000003</v>
      </c>
      <c r="BW97" s="4">
        <f t="shared" si="19"/>
        <v>2.4717772610000002</v>
      </c>
      <c r="BY97" s="4">
        <f t="shared" si="15"/>
        <v>19546.3176461035</v>
      </c>
      <c r="BZ97" s="4">
        <f t="shared" si="16"/>
        <v>1289.1776764698991</v>
      </c>
      <c r="CA97" s="4">
        <f t="shared" si="17"/>
        <v>0.31343108662799996</v>
      </c>
      <c r="CB97" s="4">
        <f t="shared" si="18"/>
        <v>15.0511032485523</v>
      </c>
    </row>
    <row r="98" spans="1:80" x14ac:dyDescent="0.25">
      <c r="A98" s="37">
        <v>41704</v>
      </c>
      <c r="B98" s="38">
        <v>4.05162037037037E-2</v>
      </c>
      <c r="C98">
        <v>14.33</v>
      </c>
      <c r="D98">
        <v>1.4781</v>
      </c>
      <c r="E98">
        <v>14780.85427</v>
      </c>
      <c r="F98">
        <v>2.5</v>
      </c>
      <c r="G98">
        <v>-17.2</v>
      </c>
      <c r="H98">
        <v>299.60000000000002</v>
      </c>
      <c r="I98"/>
      <c r="J98">
        <v>0.1</v>
      </c>
      <c r="K98">
        <v>0.86719999999999997</v>
      </c>
      <c r="L98">
        <v>12.4276</v>
      </c>
      <c r="M98">
        <v>1.2819</v>
      </c>
      <c r="N98">
        <v>2.1947000000000001</v>
      </c>
      <c r="O98">
        <v>0</v>
      </c>
      <c r="P98">
        <v>2.2000000000000002</v>
      </c>
      <c r="Q98">
        <v>1.6830000000000001</v>
      </c>
      <c r="R98">
        <v>0</v>
      </c>
      <c r="S98">
        <v>1.7</v>
      </c>
      <c r="T98">
        <v>299.55149999999998</v>
      </c>
      <c r="U98"/>
      <c r="V98"/>
      <c r="W98">
        <v>0</v>
      </c>
      <c r="X98">
        <v>8.6699999999999999E-2</v>
      </c>
      <c r="Y98">
        <v>12.2</v>
      </c>
      <c r="Z98">
        <v>846</v>
      </c>
      <c r="AA98">
        <v>870</v>
      </c>
      <c r="AB98">
        <v>794</v>
      </c>
      <c r="AC98">
        <v>55</v>
      </c>
      <c r="AD98">
        <v>10.3</v>
      </c>
      <c r="AE98">
        <v>0.24</v>
      </c>
      <c r="AF98">
        <v>980</v>
      </c>
      <c r="AG98">
        <v>-5</v>
      </c>
      <c r="AH98">
        <v>14</v>
      </c>
      <c r="AI98">
        <v>19</v>
      </c>
      <c r="AJ98">
        <v>190</v>
      </c>
      <c r="AK98">
        <v>190.2</v>
      </c>
      <c r="AL98">
        <v>7.2</v>
      </c>
      <c r="AM98">
        <v>195</v>
      </c>
      <c r="AN98" t="s">
        <v>155</v>
      </c>
      <c r="AO98">
        <v>1</v>
      </c>
      <c r="AP98" s="39">
        <v>0.70708333333333329</v>
      </c>
      <c r="AQ98">
        <v>47.164327</v>
      </c>
      <c r="AR98">
        <v>-88.489170000000001</v>
      </c>
      <c r="AS98">
        <v>318.10000000000002</v>
      </c>
      <c r="AT98">
        <v>25.2</v>
      </c>
      <c r="AU98">
        <v>12</v>
      </c>
      <c r="AV98">
        <v>8</v>
      </c>
      <c r="AW98" t="s">
        <v>427</v>
      </c>
      <c r="AX98">
        <v>2.1650649999999998</v>
      </c>
      <c r="AY98">
        <v>1.118619</v>
      </c>
      <c r="AZ98">
        <v>2.5627629999999999</v>
      </c>
      <c r="BA98">
        <v>14.048999999999999</v>
      </c>
      <c r="BB98">
        <v>13.35</v>
      </c>
      <c r="BC98">
        <v>0.95</v>
      </c>
      <c r="BD98">
        <v>15.307</v>
      </c>
      <c r="BE98">
        <v>2744.942</v>
      </c>
      <c r="BF98">
        <v>180.20400000000001</v>
      </c>
      <c r="BG98">
        <v>5.0999999999999997E-2</v>
      </c>
      <c r="BH98">
        <v>0</v>
      </c>
      <c r="BI98">
        <v>5.0999999999999997E-2</v>
      </c>
      <c r="BJ98">
        <v>3.9E-2</v>
      </c>
      <c r="BK98">
        <v>0</v>
      </c>
      <c r="BL98">
        <v>3.9E-2</v>
      </c>
      <c r="BM98">
        <v>2.1861000000000002</v>
      </c>
      <c r="BN98"/>
      <c r="BO98"/>
      <c r="BP98"/>
      <c r="BQ98">
        <v>13.928000000000001</v>
      </c>
      <c r="BR98">
        <v>0.33614300000000003</v>
      </c>
      <c r="BS98">
        <v>0.307</v>
      </c>
      <c r="BT98">
        <v>1.2793000000000001E-2</v>
      </c>
      <c r="BU98">
        <v>8.0918019999999995</v>
      </c>
      <c r="BV98">
        <v>6.1707000000000001</v>
      </c>
      <c r="BW98" s="4">
        <f t="shared" si="19"/>
        <v>2.1378540883999997</v>
      </c>
      <c r="BY98" s="4">
        <f t="shared" si="15"/>
        <v>16911.856783799518</v>
      </c>
      <c r="BZ98" s="4">
        <f t="shared" si="16"/>
        <v>1110.2545117047312</v>
      </c>
      <c r="CA98" s="4">
        <f t="shared" si="17"/>
        <v>0.24028282366919998</v>
      </c>
      <c r="CB98" s="4">
        <f t="shared" si="18"/>
        <v>13.468776431365081</v>
      </c>
    </row>
    <row r="99" spans="1:80" x14ac:dyDescent="0.25">
      <c r="A99" s="37">
        <v>41704</v>
      </c>
      <c r="B99" s="38">
        <v>4.0527777777777781E-2</v>
      </c>
      <c r="C99">
        <v>14.33</v>
      </c>
      <c r="D99">
        <v>1.5610999999999999</v>
      </c>
      <c r="E99">
        <v>15611.306119999999</v>
      </c>
      <c r="F99">
        <v>2.9</v>
      </c>
      <c r="G99">
        <v>-7.6</v>
      </c>
      <c r="H99">
        <v>325.7</v>
      </c>
      <c r="I99"/>
      <c r="J99">
        <v>0.1</v>
      </c>
      <c r="K99">
        <v>0.86660000000000004</v>
      </c>
      <c r="L99">
        <v>12.4184</v>
      </c>
      <c r="M99">
        <v>1.3529</v>
      </c>
      <c r="N99">
        <v>2.4923000000000002</v>
      </c>
      <c r="O99">
        <v>0</v>
      </c>
      <c r="P99">
        <v>2.5</v>
      </c>
      <c r="Q99">
        <v>1.9111</v>
      </c>
      <c r="R99">
        <v>0</v>
      </c>
      <c r="S99">
        <v>1.9</v>
      </c>
      <c r="T99">
        <v>325.68169999999998</v>
      </c>
      <c r="U99"/>
      <c r="V99"/>
      <c r="W99">
        <v>0</v>
      </c>
      <c r="X99">
        <v>8.6699999999999999E-2</v>
      </c>
      <c r="Y99">
        <v>12.1</v>
      </c>
      <c r="Z99">
        <v>846</v>
      </c>
      <c r="AA99">
        <v>870</v>
      </c>
      <c r="AB99">
        <v>793</v>
      </c>
      <c r="AC99">
        <v>55</v>
      </c>
      <c r="AD99">
        <v>10.3</v>
      </c>
      <c r="AE99">
        <v>0.24</v>
      </c>
      <c r="AF99">
        <v>980</v>
      </c>
      <c r="AG99">
        <v>-5</v>
      </c>
      <c r="AH99">
        <v>14</v>
      </c>
      <c r="AI99">
        <v>19</v>
      </c>
      <c r="AJ99">
        <v>190</v>
      </c>
      <c r="AK99">
        <v>191</v>
      </c>
      <c r="AL99">
        <v>7.4</v>
      </c>
      <c r="AM99">
        <v>195</v>
      </c>
      <c r="AN99" t="s">
        <v>155</v>
      </c>
      <c r="AO99">
        <v>1</v>
      </c>
      <c r="AP99" s="39">
        <v>0.70710648148148147</v>
      </c>
      <c r="AQ99">
        <v>47.164299</v>
      </c>
      <c r="AR99">
        <v>-88.489378000000002</v>
      </c>
      <c r="AS99">
        <v>318.2</v>
      </c>
      <c r="AT99">
        <v>27.7</v>
      </c>
      <c r="AU99">
        <v>12</v>
      </c>
      <c r="AV99">
        <v>8</v>
      </c>
      <c r="AW99" t="s">
        <v>427</v>
      </c>
      <c r="AX99">
        <v>2.4790000000000001</v>
      </c>
      <c r="AY99">
        <v>1</v>
      </c>
      <c r="AZ99">
        <v>2.7395</v>
      </c>
      <c r="BA99">
        <v>14.048999999999999</v>
      </c>
      <c r="BB99">
        <v>13.27</v>
      </c>
      <c r="BC99">
        <v>0.94</v>
      </c>
      <c r="BD99">
        <v>15.393000000000001</v>
      </c>
      <c r="BE99">
        <v>2730.067</v>
      </c>
      <c r="BF99">
        <v>189.297</v>
      </c>
      <c r="BG99">
        <v>5.7000000000000002E-2</v>
      </c>
      <c r="BH99">
        <v>0</v>
      </c>
      <c r="BI99">
        <v>5.7000000000000002E-2</v>
      </c>
      <c r="BJ99">
        <v>4.3999999999999997E-2</v>
      </c>
      <c r="BK99">
        <v>0</v>
      </c>
      <c r="BL99">
        <v>4.3999999999999997E-2</v>
      </c>
      <c r="BM99">
        <v>2.3656999999999999</v>
      </c>
      <c r="BN99"/>
      <c r="BO99"/>
      <c r="BP99"/>
      <c r="BQ99">
        <v>13.852</v>
      </c>
      <c r="BR99">
        <v>0.38017499999999999</v>
      </c>
      <c r="BS99">
        <v>0.30762099999999998</v>
      </c>
      <c r="BT99">
        <v>1.1793E-2</v>
      </c>
      <c r="BU99">
        <v>9.1517630000000008</v>
      </c>
      <c r="BV99">
        <v>6.1831820999999998</v>
      </c>
      <c r="BW99" s="4">
        <f t="shared" si="19"/>
        <v>2.4178957846000002</v>
      </c>
      <c r="BY99" s="4">
        <f t="shared" si="15"/>
        <v>19023.522776793328</v>
      </c>
      <c r="BZ99" s="4">
        <f t="shared" si="16"/>
        <v>1319.0503350572155</v>
      </c>
      <c r="CA99" s="4">
        <f t="shared" si="17"/>
        <v>0.30659870332079997</v>
      </c>
      <c r="CB99" s="4">
        <f t="shared" si="18"/>
        <v>16.484558010136741</v>
      </c>
    </row>
    <row r="100" spans="1:80" x14ac:dyDescent="0.25">
      <c r="A100" s="37">
        <v>41704</v>
      </c>
      <c r="B100" s="38">
        <v>4.0539351851851847E-2</v>
      </c>
      <c r="C100">
        <v>14.33</v>
      </c>
      <c r="D100">
        <v>1.5742</v>
      </c>
      <c r="E100">
        <v>15741.918369999999</v>
      </c>
      <c r="F100">
        <v>3.7</v>
      </c>
      <c r="G100">
        <v>-23.5</v>
      </c>
      <c r="H100">
        <v>371.1</v>
      </c>
      <c r="I100"/>
      <c r="J100">
        <v>0.05</v>
      </c>
      <c r="K100">
        <v>0.86650000000000005</v>
      </c>
      <c r="L100">
        <v>12.4169</v>
      </c>
      <c r="M100">
        <v>1.3640000000000001</v>
      </c>
      <c r="N100">
        <v>3.2269000000000001</v>
      </c>
      <c r="O100">
        <v>0</v>
      </c>
      <c r="P100">
        <v>3.2</v>
      </c>
      <c r="Q100">
        <v>2.4744999999999999</v>
      </c>
      <c r="R100">
        <v>0</v>
      </c>
      <c r="S100">
        <v>2.5</v>
      </c>
      <c r="T100">
        <v>371.1</v>
      </c>
      <c r="U100"/>
      <c r="V100"/>
      <c r="W100">
        <v>0</v>
      </c>
      <c r="X100">
        <v>4.5900000000000003E-2</v>
      </c>
      <c r="Y100">
        <v>12.2</v>
      </c>
      <c r="Z100">
        <v>845</v>
      </c>
      <c r="AA100">
        <v>870</v>
      </c>
      <c r="AB100">
        <v>792</v>
      </c>
      <c r="AC100">
        <v>55</v>
      </c>
      <c r="AD100">
        <v>10.3</v>
      </c>
      <c r="AE100">
        <v>0.24</v>
      </c>
      <c r="AF100">
        <v>980</v>
      </c>
      <c r="AG100">
        <v>-5</v>
      </c>
      <c r="AH100">
        <v>14</v>
      </c>
      <c r="AI100">
        <v>19</v>
      </c>
      <c r="AJ100">
        <v>190.2</v>
      </c>
      <c r="AK100">
        <v>191</v>
      </c>
      <c r="AL100">
        <v>7.6</v>
      </c>
      <c r="AM100">
        <v>195</v>
      </c>
      <c r="AN100" t="s">
        <v>155</v>
      </c>
      <c r="AO100">
        <v>1</v>
      </c>
      <c r="AP100" s="39">
        <v>0.70711805555555562</v>
      </c>
      <c r="AQ100">
        <v>47.164259000000001</v>
      </c>
      <c r="AR100">
        <v>-88.489536999999999</v>
      </c>
      <c r="AS100">
        <v>318.3</v>
      </c>
      <c r="AT100">
        <v>28.7</v>
      </c>
      <c r="AU100">
        <v>12</v>
      </c>
      <c r="AV100">
        <v>8</v>
      </c>
      <c r="AW100" t="s">
        <v>427</v>
      </c>
      <c r="AX100">
        <v>1.7344999999999999</v>
      </c>
      <c r="AY100">
        <v>1</v>
      </c>
      <c r="AZ100">
        <v>2.1555</v>
      </c>
      <c r="BA100">
        <v>14.048999999999999</v>
      </c>
      <c r="BB100">
        <v>13.26</v>
      </c>
      <c r="BC100">
        <v>0.94</v>
      </c>
      <c r="BD100">
        <v>15.407</v>
      </c>
      <c r="BE100">
        <v>2726.9250000000002</v>
      </c>
      <c r="BF100">
        <v>190.661</v>
      </c>
      <c r="BG100">
        <v>7.3999999999999996E-2</v>
      </c>
      <c r="BH100">
        <v>0</v>
      </c>
      <c r="BI100">
        <v>7.3999999999999996E-2</v>
      </c>
      <c r="BJ100">
        <v>5.7000000000000002E-2</v>
      </c>
      <c r="BK100">
        <v>0</v>
      </c>
      <c r="BL100">
        <v>5.7000000000000002E-2</v>
      </c>
      <c r="BM100">
        <v>2.6928999999999998</v>
      </c>
      <c r="BN100"/>
      <c r="BO100"/>
      <c r="BP100"/>
      <c r="BQ100">
        <v>7.327</v>
      </c>
      <c r="BR100">
        <v>0.41718100000000002</v>
      </c>
      <c r="BS100">
        <v>0.30937900000000002</v>
      </c>
      <c r="BT100">
        <v>1.0999999999999999E-2</v>
      </c>
      <c r="BU100">
        <v>10.042590000000001</v>
      </c>
      <c r="BV100">
        <v>6.2185179000000002</v>
      </c>
      <c r="BW100" s="4">
        <f t="shared" si="19"/>
        <v>2.6532522780000001</v>
      </c>
      <c r="BY100" s="4">
        <f t="shared" si="15"/>
        <v>20851.235744800051</v>
      </c>
      <c r="BZ100" s="4">
        <f t="shared" si="16"/>
        <v>1457.8756138651861</v>
      </c>
      <c r="CA100" s="4">
        <f t="shared" si="17"/>
        <v>0.43584639748200005</v>
      </c>
      <c r="CB100" s="4">
        <f t="shared" si="18"/>
        <v>20.591066031215398</v>
      </c>
    </row>
    <row r="101" spans="1:80" x14ac:dyDescent="0.25">
      <c r="A101" s="37">
        <v>41704</v>
      </c>
      <c r="B101" s="38">
        <v>4.0550925925925928E-2</v>
      </c>
      <c r="C101">
        <v>14.33</v>
      </c>
      <c r="D101">
        <v>1.5456000000000001</v>
      </c>
      <c r="E101">
        <v>15456</v>
      </c>
      <c r="F101">
        <v>4.7</v>
      </c>
      <c r="G101">
        <v>-32</v>
      </c>
      <c r="H101">
        <v>372</v>
      </c>
      <c r="I101"/>
      <c r="J101">
        <v>0</v>
      </c>
      <c r="K101">
        <v>0.86670000000000003</v>
      </c>
      <c r="L101">
        <v>12.4201</v>
      </c>
      <c r="M101">
        <v>1.3395999999999999</v>
      </c>
      <c r="N101">
        <v>4.0342000000000002</v>
      </c>
      <c r="O101">
        <v>0</v>
      </c>
      <c r="P101">
        <v>4</v>
      </c>
      <c r="Q101">
        <v>3.0935000000000001</v>
      </c>
      <c r="R101">
        <v>0</v>
      </c>
      <c r="S101">
        <v>3.1</v>
      </c>
      <c r="T101">
        <v>371.99669999999998</v>
      </c>
      <c r="U101"/>
      <c r="V101"/>
      <c r="W101">
        <v>0</v>
      </c>
      <c r="X101">
        <v>0</v>
      </c>
      <c r="Y101">
        <v>12.4</v>
      </c>
      <c r="Z101">
        <v>844</v>
      </c>
      <c r="AA101">
        <v>869</v>
      </c>
      <c r="AB101">
        <v>792</v>
      </c>
      <c r="AC101">
        <v>55</v>
      </c>
      <c r="AD101">
        <v>10.3</v>
      </c>
      <c r="AE101">
        <v>0.24</v>
      </c>
      <c r="AF101">
        <v>980</v>
      </c>
      <c r="AG101">
        <v>-5</v>
      </c>
      <c r="AH101">
        <v>14</v>
      </c>
      <c r="AI101">
        <v>19</v>
      </c>
      <c r="AJ101">
        <v>191</v>
      </c>
      <c r="AK101">
        <v>191</v>
      </c>
      <c r="AL101">
        <v>7.5</v>
      </c>
      <c r="AM101">
        <v>195</v>
      </c>
      <c r="AN101" t="s">
        <v>155</v>
      </c>
      <c r="AO101">
        <v>1</v>
      </c>
      <c r="AP101" s="39">
        <v>0.70712962962962955</v>
      </c>
      <c r="AQ101">
        <v>47.164202000000003</v>
      </c>
      <c r="AR101">
        <v>-88.489693000000003</v>
      </c>
      <c r="AS101">
        <v>318.5</v>
      </c>
      <c r="AT101">
        <v>30.2</v>
      </c>
      <c r="AU101">
        <v>12</v>
      </c>
      <c r="AV101">
        <v>8</v>
      </c>
      <c r="AW101" t="s">
        <v>427</v>
      </c>
      <c r="AX101">
        <v>1.2395</v>
      </c>
      <c r="AY101">
        <v>1.0605</v>
      </c>
      <c r="AZ101">
        <v>1.8</v>
      </c>
      <c r="BA101">
        <v>14.048999999999999</v>
      </c>
      <c r="BB101">
        <v>13.28</v>
      </c>
      <c r="BC101">
        <v>0.95</v>
      </c>
      <c r="BD101">
        <v>15.378</v>
      </c>
      <c r="BE101">
        <v>2731.82</v>
      </c>
      <c r="BF101">
        <v>187.53399999999999</v>
      </c>
      <c r="BG101">
        <v>9.2999999999999999E-2</v>
      </c>
      <c r="BH101">
        <v>0</v>
      </c>
      <c r="BI101">
        <v>9.2999999999999999E-2</v>
      </c>
      <c r="BJ101">
        <v>7.0999999999999994E-2</v>
      </c>
      <c r="BK101">
        <v>0</v>
      </c>
      <c r="BL101">
        <v>7.0999999999999994E-2</v>
      </c>
      <c r="BM101">
        <v>2.7035</v>
      </c>
      <c r="BN101"/>
      <c r="BO101"/>
      <c r="BP101"/>
      <c r="BQ101">
        <v>0</v>
      </c>
      <c r="BR101">
        <v>0.48589500000000002</v>
      </c>
      <c r="BS101">
        <v>0.30658600000000003</v>
      </c>
      <c r="BT101">
        <v>1.0793000000000001E-2</v>
      </c>
      <c r="BU101">
        <v>11.696709999999999</v>
      </c>
      <c r="BV101">
        <v>6.1623786000000003</v>
      </c>
      <c r="BW101" s="4">
        <f t="shared" si="19"/>
        <v>3.0902707819999997</v>
      </c>
      <c r="BY101" s="4">
        <f t="shared" si="15"/>
        <v>24329.247426109079</v>
      </c>
      <c r="BZ101" s="4">
        <f t="shared" si="16"/>
        <v>1670.1543611247957</v>
      </c>
      <c r="CA101" s="4">
        <f t="shared" si="17"/>
        <v>0.63231712457399991</v>
      </c>
      <c r="CB101" s="4">
        <f t="shared" si="18"/>
        <v>24.077033046278995</v>
      </c>
    </row>
    <row r="102" spans="1:80" x14ac:dyDescent="0.25">
      <c r="A102" s="37">
        <v>41704</v>
      </c>
      <c r="B102" s="38">
        <v>4.0562499999999994E-2</v>
      </c>
      <c r="C102">
        <v>14.317</v>
      </c>
      <c r="D102">
        <v>1.5947</v>
      </c>
      <c r="E102">
        <v>15946.81892</v>
      </c>
      <c r="F102">
        <v>5.3</v>
      </c>
      <c r="G102">
        <v>-30.3</v>
      </c>
      <c r="H102">
        <v>387.6</v>
      </c>
      <c r="I102"/>
      <c r="J102">
        <v>0</v>
      </c>
      <c r="K102">
        <v>0.86639999999999995</v>
      </c>
      <c r="L102">
        <v>12.403600000000001</v>
      </c>
      <c r="M102">
        <v>1.3815999999999999</v>
      </c>
      <c r="N102">
        <v>4.5551000000000004</v>
      </c>
      <c r="O102">
        <v>0</v>
      </c>
      <c r="P102">
        <v>4.5999999999999996</v>
      </c>
      <c r="Q102">
        <v>3.4935</v>
      </c>
      <c r="R102">
        <v>0</v>
      </c>
      <c r="S102">
        <v>3.5</v>
      </c>
      <c r="T102">
        <v>387.61520000000002</v>
      </c>
      <c r="U102"/>
      <c r="V102"/>
      <c r="W102">
        <v>0</v>
      </c>
      <c r="X102">
        <v>0</v>
      </c>
      <c r="Y102">
        <v>12.3</v>
      </c>
      <c r="Z102">
        <v>845</v>
      </c>
      <c r="AA102">
        <v>869</v>
      </c>
      <c r="AB102">
        <v>793</v>
      </c>
      <c r="AC102">
        <v>55.2</v>
      </c>
      <c r="AD102">
        <v>10.34</v>
      </c>
      <c r="AE102">
        <v>0.24</v>
      </c>
      <c r="AF102">
        <v>980</v>
      </c>
      <c r="AG102">
        <v>-5</v>
      </c>
      <c r="AH102">
        <v>14</v>
      </c>
      <c r="AI102">
        <v>19</v>
      </c>
      <c r="AJ102">
        <v>191</v>
      </c>
      <c r="AK102">
        <v>191</v>
      </c>
      <c r="AL102">
        <v>7.5</v>
      </c>
      <c r="AM102">
        <v>195</v>
      </c>
      <c r="AN102" t="s">
        <v>155</v>
      </c>
      <c r="AO102">
        <v>1</v>
      </c>
      <c r="AP102" s="39">
        <v>0.7071412037037037</v>
      </c>
      <c r="AQ102">
        <v>47.164118999999999</v>
      </c>
      <c r="AR102">
        <v>-88.489840000000001</v>
      </c>
      <c r="AS102">
        <v>318.60000000000002</v>
      </c>
      <c r="AT102">
        <v>32.200000000000003</v>
      </c>
      <c r="AU102">
        <v>12</v>
      </c>
      <c r="AV102">
        <v>9</v>
      </c>
      <c r="AW102" t="s">
        <v>427</v>
      </c>
      <c r="AX102">
        <v>1.2</v>
      </c>
      <c r="AY102">
        <v>1.1000000000000001</v>
      </c>
      <c r="AZ102">
        <v>1.8</v>
      </c>
      <c r="BA102">
        <v>14.048999999999999</v>
      </c>
      <c r="BB102">
        <v>13.25</v>
      </c>
      <c r="BC102">
        <v>0.94</v>
      </c>
      <c r="BD102">
        <v>15.425000000000001</v>
      </c>
      <c r="BE102">
        <v>2722.8389999999999</v>
      </c>
      <c r="BF102">
        <v>193.03</v>
      </c>
      <c r="BG102">
        <v>0.105</v>
      </c>
      <c r="BH102">
        <v>0</v>
      </c>
      <c r="BI102">
        <v>0.105</v>
      </c>
      <c r="BJ102">
        <v>0.08</v>
      </c>
      <c r="BK102">
        <v>0</v>
      </c>
      <c r="BL102">
        <v>0.08</v>
      </c>
      <c r="BM102">
        <v>2.8115000000000001</v>
      </c>
      <c r="BN102"/>
      <c r="BO102"/>
      <c r="BP102"/>
      <c r="BQ102">
        <v>0</v>
      </c>
      <c r="BR102">
        <v>0.49349399999999999</v>
      </c>
      <c r="BS102">
        <v>0.30479400000000001</v>
      </c>
      <c r="BT102">
        <v>1.0206E-2</v>
      </c>
      <c r="BU102">
        <v>11.879647</v>
      </c>
      <c r="BV102">
        <v>6.1263594000000001</v>
      </c>
      <c r="BW102" s="4">
        <f t="shared" si="19"/>
        <v>3.1386027373999998</v>
      </c>
      <c r="BY102" s="4">
        <f t="shared" si="15"/>
        <v>24628.523192574045</v>
      </c>
      <c r="BZ102" s="4">
        <f t="shared" si="16"/>
        <v>1745.987857476174</v>
      </c>
      <c r="CA102" s="4">
        <f t="shared" si="17"/>
        <v>0.723613058064</v>
      </c>
      <c r="CB102" s="4">
        <f t="shared" si="18"/>
        <v>25.430476409336698</v>
      </c>
    </row>
    <row r="103" spans="1:80" x14ac:dyDescent="0.25">
      <c r="A103" s="37">
        <v>41704</v>
      </c>
      <c r="B103" s="38">
        <v>4.0574074074074075E-2</v>
      </c>
      <c r="C103">
        <v>14.25</v>
      </c>
      <c r="D103">
        <v>1.6674</v>
      </c>
      <c r="E103">
        <v>16673.53872</v>
      </c>
      <c r="F103">
        <v>6.1</v>
      </c>
      <c r="G103">
        <v>-5.7</v>
      </c>
      <c r="H103">
        <v>420.2</v>
      </c>
      <c r="I103"/>
      <c r="J103">
        <v>0</v>
      </c>
      <c r="K103">
        <v>0.86619999999999997</v>
      </c>
      <c r="L103">
        <v>12.3428</v>
      </c>
      <c r="M103">
        <v>1.4441999999999999</v>
      </c>
      <c r="N103">
        <v>5.3061999999999996</v>
      </c>
      <c r="O103">
        <v>0</v>
      </c>
      <c r="P103">
        <v>5.3</v>
      </c>
      <c r="Q103">
        <v>4.0716999999999999</v>
      </c>
      <c r="R103">
        <v>0</v>
      </c>
      <c r="S103">
        <v>4.0999999999999996</v>
      </c>
      <c r="T103">
        <v>420.16079999999999</v>
      </c>
      <c r="U103"/>
      <c r="V103"/>
      <c r="W103">
        <v>0</v>
      </c>
      <c r="X103">
        <v>0</v>
      </c>
      <c r="Y103">
        <v>12.2</v>
      </c>
      <c r="Z103">
        <v>845</v>
      </c>
      <c r="AA103">
        <v>869</v>
      </c>
      <c r="AB103">
        <v>795</v>
      </c>
      <c r="AC103">
        <v>56</v>
      </c>
      <c r="AD103">
        <v>10.49</v>
      </c>
      <c r="AE103">
        <v>0.24</v>
      </c>
      <c r="AF103">
        <v>980</v>
      </c>
      <c r="AG103">
        <v>-5</v>
      </c>
      <c r="AH103">
        <v>14</v>
      </c>
      <c r="AI103">
        <v>19</v>
      </c>
      <c r="AJ103">
        <v>191</v>
      </c>
      <c r="AK103">
        <v>191</v>
      </c>
      <c r="AL103">
        <v>7.5</v>
      </c>
      <c r="AM103">
        <v>195</v>
      </c>
      <c r="AN103" t="s">
        <v>155</v>
      </c>
      <c r="AO103">
        <v>2</v>
      </c>
      <c r="AP103" s="39">
        <v>0.70715277777777785</v>
      </c>
      <c r="AQ103">
        <v>47.164082999999998</v>
      </c>
      <c r="AR103">
        <v>-88.489896999999999</v>
      </c>
      <c r="AS103">
        <v>318.60000000000002</v>
      </c>
      <c r="AT103">
        <v>33.4</v>
      </c>
      <c r="AU103">
        <v>12</v>
      </c>
      <c r="AV103">
        <v>9</v>
      </c>
      <c r="AW103" t="s">
        <v>427</v>
      </c>
      <c r="AX103">
        <v>1.2</v>
      </c>
      <c r="AY103">
        <v>1.1000000000000001</v>
      </c>
      <c r="AZ103">
        <v>1.8</v>
      </c>
      <c r="BA103">
        <v>14.048999999999999</v>
      </c>
      <c r="BB103">
        <v>13.23</v>
      </c>
      <c r="BC103">
        <v>0.94</v>
      </c>
      <c r="BD103">
        <v>15.452</v>
      </c>
      <c r="BE103">
        <v>2708.491</v>
      </c>
      <c r="BF103">
        <v>201.70500000000001</v>
      </c>
      <c r="BG103">
        <v>0.122</v>
      </c>
      <c r="BH103">
        <v>0</v>
      </c>
      <c r="BI103">
        <v>0.122</v>
      </c>
      <c r="BJ103">
        <v>9.4E-2</v>
      </c>
      <c r="BK103">
        <v>0</v>
      </c>
      <c r="BL103">
        <v>9.4E-2</v>
      </c>
      <c r="BM103">
        <v>3.0464000000000002</v>
      </c>
      <c r="BN103"/>
      <c r="BO103"/>
      <c r="BP103"/>
      <c r="BQ103">
        <v>0</v>
      </c>
      <c r="BR103">
        <v>0.47151300000000002</v>
      </c>
      <c r="BS103">
        <v>0.305035</v>
      </c>
      <c r="BT103">
        <v>1.0999999999999999E-2</v>
      </c>
      <c r="BU103">
        <v>11.350497000000001</v>
      </c>
      <c r="BV103">
        <v>6.1312034999999998</v>
      </c>
      <c r="BW103" s="4">
        <f t="shared" si="19"/>
        <v>2.9988013073999999</v>
      </c>
      <c r="BY103" s="4">
        <f t="shared" si="15"/>
        <v>23407.506223778561</v>
      </c>
      <c r="BZ103" s="4">
        <f t="shared" si="16"/>
        <v>1743.1887508089389</v>
      </c>
      <c r="CA103" s="4">
        <f t="shared" si="17"/>
        <v>0.81237323108519999</v>
      </c>
      <c r="CB103" s="4">
        <f t="shared" si="18"/>
        <v>26.327806501893122</v>
      </c>
    </row>
    <row r="104" spans="1:80" x14ac:dyDescent="0.25">
      <c r="A104" s="37">
        <v>41704</v>
      </c>
      <c r="B104" s="38">
        <v>4.0585648148148148E-2</v>
      </c>
      <c r="C104">
        <v>14.25</v>
      </c>
      <c r="D104">
        <v>1.6878</v>
      </c>
      <c r="E104">
        <v>16878.198810000002</v>
      </c>
      <c r="F104">
        <v>7</v>
      </c>
      <c r="G104">
        <v>0.8</v>
      </c>
      <c r="H104">
        <v>412.3</v>
      </c>
      <c r="I104"/>
      <c r="J104">
        <v>0</v>
      </c>
      <c r="K104">
        <v>0.8659</v>
      </c>
      <c r="L104">
        <v>12.339600000000001</v>
      </c>
      <c r="M104">
        <v>1.4615</v>
      </c>
      <c r="N104">
        <v>6.0467000000000004</v>
      </c>
      <c r="O104">
        <v>0.65190000000000003</v>
      </c>
      <c r="P104">
        <v>6.7</v>
      </c>
      <c r="Q104">
        <v>4.6399999999999997</v>
      </c>
      <c r="R104">
        <v>0.50029999999999997</v>
      </c>
      <c r="S104">
        <v>5.0999999999999996</v>
      </c>
      <c r="T104">
        <v>412.28609999999998</v>
      </c>
      <c r="U104"/>
      <c r="V104"/>
      <c r="W104">
        <v>0</v>
      </c>
      <c r="X104">
        <v>0</v>
      </c>
      <c r="Y104">
        <v>12.4</v>
      </c>
      <c r="Z104">
        <v>844</v>
      </c>
      <c r="AA104">
        <v>869</v>
      </c>
      <c r="AB104">
        <v>796</v>
      </c>
      <c r="AC104">
        <v>56</v>
      </c>
      <c r="AD104">
        <v>10.49</v>
      </c>
      <c r="AE104">
        <v>0.24</v>
      </c>
      <c r="AF104">
        <v>980</v>
      </c>
      <c r="AG104">
        <v>-5</v>
      </c>
      <c r="AH104">
        <v>14.207000000000001</v>
      </c>
      <c r="AI104">
        <v>19</v>
      </c>
      <c r="AJ104">
        <v>191</v>
      </c>
      <c r="AK104">
        <v>190.8</v>
      </c>
      <c r="AL104">
        <v>7.3</v>
      </c>
      <c r="AM104">
        <v>195</v>
      </c>
      <c r="AN104" t="s">
        <v>155</v>
      </c>
      <c r="AO104">
        <v>2</v>
      </c>
      <c r="AP104" s="39">
        <v>0.70715277777777785</v>
      </c>
      <c r="AQ104">
        <v>47.163967999999997</v>
      </c>
      <c r="AR104">
        <v>-88.490072999999995</v>
      </c>
      <c r="AS104">
        <v>318.60000000000002</v>
      </c>
      <c r="AT104">
        <v>33.799999999999997</v>
      </c>
      <c r="AU104">
        <v>12</v>
      </c>
      <c r="AV104">
        <v>9</v>
      </c>
      <c r="AW104" t="s">
        <v>427</v>
      </c>
      <c r="AX104">
        <v>1.2</v>
      </c>
      <c r="AY104">
        <v>1.1605000000000001</v>
      </c>
      <c r="AZ104">
        <v>1.8605</v>
      </c>
      <c r="BA104">
        <v>14.048999999999999</v>
      </c>
      <c r="BB104">
        <v>13.21</v>
      </c>
      <c r="BC104">
        <v>0.94</v>
      </c>
      <c r="BD104">
        <v>15.481999999999999</v>
      </c>
      <c r="BE104">
        <v>2705.1669999999999</v>
      </c>
      <c r="BF104">
        <v>203.93100000000001</v>
      </c>
      <c r="BG104">
        <v>0.13900000000000001</v>
      </c>
      <c r="BH104">
        <v>1.4999999999999999E-2</v>
      </c>
      <c r="BI104">
        <v>0.154</v>
      </c>
      <c r="BJ104">
        <v>0.107</v>
      </c>
      <c r="BK104">
        <v>1.0999999999999999E-2</v>
      </c>
      <c r="BL104">
        <v>0.11799999999999999</v>
      </c>
      <c r="BM104">
        <v>2.9864000000000002</v>
      </c>
      <c r="BN104"/>
      <c r="BO104"/>
      <c r="BP104"/>
      <c r="BQ104">
        <v>0</v>
      </c>
      <c r="BR104">
        <v>0.44458900000000001</v>
      </c>
      <c r="BS104">
        <v>0.30879299999999998</v>
      </c>
      <c r="BT104">
        <v>1.0999999999999999E-2</v>
      </c>
      <c r="BU104">
        <v>10.702368999999999</v>
      </c>
      <c r="BV104">
        <v>6.2067392999999997</v>
      </c>
      <c r="BW104" s="4">
        <f t="shared" si="19"/>
        <v>2.8275658897999998</v>
      </c>
      <c r="BY104" s="4">
        <f t="shared" si="15"/>
        <v>22043.820908490346</v>
      </c>
      <c r="BZ104" s="4">
        <f t="shared" si="16"/>
        <v>1661.7896202671943</v>
      </c>
      <c r="CA104" s="4">
        <f t="shared" si="17"/>
        <v>0.87191986195619986</v>
      </c>
      <c r="CB104" s="4">
        <f t="shared" si="18"/>
        <v>24.335527810710239</v>
      </c>
    </row>
    <row r="105" spans="1:80" x14ac:dyDescent="0.25">
      <c r="A105" s="37">
        <v>41704</v>
      </c>
      <c r="B105" s="38">
        <v>4.0597222222222222E-2</v>
      </c>
      <c r="C105">
        <v>14.25</v>
      </c>
      <c r="D105">
        <v>1.7142999999999999</v>
      </c>
      <c r="E105">
        <v>17142.656640000001</v>
      </c>
      <c r="F105">
        <v>6.8</v>
      </c>
      <c r="G105">
        <v>-5.0999999999999996</v>
      </c>
      <c r="H105">
        <v>403.4</v>
      </c>
      <c r="I105"/>
      <c r="J105">
        <v>0</v>
      </c>
      <c r="K105">
        <v>0.86560000000000004</v>
      </c>
      <c r="L105">
        <v>12.335000000000001</v>
      </c>
      <c r="M105">
        <v>1.4839</v>
      </c>
      <c r="N105">
        <v>5.8861999999999997</v>
      </c>
      <c r="O105">
        <v>0</v>
      </c>
      <c r="P105">
        <v>5.9</v>
      </c>
      <c r="Q105">
        <v>4.5167000000000002</v>
      </c>
      <c r="R105">
        <v>0</v>
      </c>
      <c r="S105">
        <v>4.5</v>
      </c>
      <c r="T105">
        <v>403.41770000000002</v>
      </c>
      <c r="U105"/>
      <c r="V105"/>
      <c r="W105">
        <v>0</v>
      </c>
      <c r="X105">
        <v>0</v>
      </c>
      <c r="Y105">
        <v>12.3</v>
      </c>
      <c r="Z105">
        <v>845</v>
      </c>
      <c r="AA105">
        <v>870</v>
      </c>
      <c r="AB105">
        <v>797</v>
      </c>
      <c r="AC105">
        <v>56</v>
      </c>
      <c r="AD105">
        <v>10.49</v>
      </c>
      <c r="AE105">
        <v>0.24</v>
      </c>
      <c r="AF105">
        <v>980</v>
      </c>
      <c r="AG105">
        <v>-5</v>
      </c>
      <c r="AH105">
        <v>15</v>
      </c>
      <c r="AI105">
        <v>19</v>
      </c>
      <c r="AJ105">
        <v>191</v>
      </c>
      <c r="AK105">
        <v>190</v>
      </c>
      <c r="AL105">
        <v>7.1</v>
      </c>
      <c r="AM105">
        <v>195</v>
      </c>
      <c r="AN105" t="s">
        <v>155</v>
      </c>
      <c r="AO105">
        <v>2</v>
      </c>
      <c r="AP105" s="39">
        <v>0.70717592592592593</v>
      </c>
      <c r="AQ105">
        <v>47.163829</v>
      </c>
      <c r="AR105">
        <v>-88.490291999999997</v>
      </c>
      <c r="AS105">
        <v>318.60000000000002</v>
      </c>
      <c r="AT105">
        <v>35.299999999999997</v>
      </c>
      <c r="AU105">
        <v>12</v>
      </c>
      <c r="AV105">
        <v>9</v>
      </c>
      <c r="AW105" t="s">
        <v>427</v>
      </c>
      <c r="AX105">
        <v>1.2605</v>
      </c>
      <c r="AY105">
        <v>1.2605</v>
      </c>
      <c r="AZ105">
        <v>1.9</v>
      </c>
      <c r="BA105">
        <v>14.048999999999999</v>
      </c>
      <c r="BB105">
        <v>13.19</v>
      </c>
      <c r="BC105">
        <v>0.94</v>
      </c>
      <c r="BD105">
        <v>15.525</v>
      </c>
      <c r="BE105">
        <v>2700.8589999999999</v>
      </c>
      <c r="BF105">
        <v>206.79599999999999</v>
      </c>
      <c r="BG105">
        <v>0.13500000000000001</v>
      </c>
      <c r="BH105">
        <v>0</v>
      </c>
      <c r="BI105">
        <v>0.13500000000000001</v>
      </c>
      <c r="BJ105">
        <v>0.104</v>
      </c>
      <c r="BK105">
        <v>0</v>
      </c>
      <c r="BL105">
        <v>0.104</v>
      </c>
      <c r="BM105">
        <v>2.9186000000000001</v>
      </c>
      <c r="BN105"/>
      <c r="BO105"/>
      <c r="BP105"/>
      <c r="BQ105">
        <v>0</v>
      </c>
      <c r="BR105">
        <v>0.45978999999999998</v>
      </c>
      <c r="BS105">
        <v>0.30758600000000003</v>
      </c>
      <c r="BT105">
        <v>1.1207E-2</v>
      </c>
      <c r="BU105">
        <v>11.068295000000001</v>
      </c>
      <c r="BV105">
        <v>6.1824785999999996</v>
      </c>
      <c r="BW105" s="4">
        <f t="shared" si="19"/>
        <v>2.9242435390000003</v>
      </c>
      <c r="BY105" s="4">
        <f t="shared" si="15"/>
        <v>22761.218631539366</v>
      </c>
      <c r="BZ105" s="4">
        <f t="shared" si="16"/>
        <v>1742.752571729148</v>
      </c>
      <c r="CA105" s="4">
        <f t="shared" si="17"/>
        <v>0.87644958055199995</v>
      </c>
      <c r="CB105" s="4">
        <f t="shared" si="18"/>
        <v>24.596209094221802</v>
      </c>
    </row>
    <row r="106" spans="1:80" x14ac:dyDescent="0.25">
      <c r="A106" s="37">
        <v>41704</v>
      </c>
      <c r="B106" s="38">
        <v>4.0608796296296296E-2</v>
      </c>
      <c r="C106">
        <v>14.25</v>
      </c>
      <c r="D106">
        <v>1.7585</v>
      </c>
      <c r="E106">
        <v>17585.430240000002</v>
      </c>
      <c r="F106">
        <v>5.9</v>
      </c>
      <c r="G106">
        <v>-3</v>
      </c>
      <c r="H106">
        <v>382.7</v>
      </c>
      <c r="I106"/>
      <c r="J106">
        <v>0</v>
      </c>
      <c r="K106">
        <v>0.86519999999999997</v>
      </c>
      <c r="L106">
        <v>12.329499999999999</v>
      </c>
      <c r="M106">
        <v>1.5215000000000001</v>
      </c>
      <c r="N106">
        <v>5.0904999999999996</v>
      </c>
      <c r="O106">
        <v>0</v>
      </c>
      <c r="P106">
        <v>5.0999999999999996</v>
      </c>
      <c r="Q106">
        <v>3.9062000000000001</v>
      </c>
      <c r="R106">
        <v>0</v>
      </c>
      <c r="S106">
        <v>3.9</v>
      </c>
      <c r="T106">
        <v>382.7226</v>
      </c>
      <c r="U106"/>
      <c r="V106"/>
      <c r="W106">
        <v>0</v>
      </c>
      <c r="X106">
        <v>0</v>
      </c>
      <c r="Y106">
        <v>12.2</v>
      </c>
      <c r="Z106">
        <v>846</v>
      </c>
      <c r="AA106">
        <v>871</v>
      </c>
      <c r="AB106">
        <v>796</v>
      </c>
      <c r="AC106">
        <v>56</v>
      </c>
      <c r="AD106">
        <v>10.49</v>
      </c>
      <c r="AE106">
        <v>0.24</v>
      </c>
      <c r="AF106">
        <v>980</v>
      </c>
      <c r="AG106">
        <v>-5</v>
      </c>
      <c r="AH106">
        <v>14.792999999999999</v>
      </c>
      <c r="AI106">
        <v>19</v>
      </c>
      <c r="AJ106">
        <v>191</v>
      </c>
      <c r="AK106">
        <v>190</v>
      </c>
      <c r="AL106">
        <v>7</v>
      </c>
      <c r="AM106">
        <v>195</v>
      </c>
      <c r="AN106" t="s">
        <v>155</v>
      </c>
      <c r="AO106">
        <v>2</v>
      </c>
      <c r="AP106" s="39">
        <v>0.70718749999999997</v>
      </c>
      <c r="AQ106">
        <v>47.163750999999998</v>
      </c>
      <c r="AR106">
        <v>-88.490485000000007</v>
      </c>
      <c r="AS106">
        <v>318.60000000000002</v>
      </c>
      <c r="AT106">
        <v>37.299999999999997</v>
      </c>
      <c r="AU106">
        <v>12</v>
      </c>
      <c r="AV106">
        <v>9</v>
      </c>
      <c r="AW106" t="s">
        <v>427</v>
      </c>
      <c r="AX106">
        <v>1.3</v>
      </c>
      <c r="AY106">
        <v>1.3605</v>
      </c>
      <c r="AZ106">
        <v>1.9604999999999999</v>
      </c>
      <c r="BA106">
        <v>14.048999999999999</v>
      </c>
      <c r="BB106">
        <v>13.15</v>
      </c>
      <c r="BC106">
        <v>0.94</v>
      </c>
      <c r="BD106">
        <v>15.577</v>
      </c>
      <c r="BE106">
        <v>2693.79</v>
      </c>
      <c r="BF106">
        <v>211.58199999999999</v>
      </c>
      <c r="BG106">
        <v>0.11600000000000001</v>
      </c>
      <c r="BH106">
        <v>0</v>
      </c>
      <c r="BI106">
        <v>0.11600000000000001</v>
      </c>
      <c r="BJ106">
        <v>8.8999999999999996E-2</v>
      </c>
      <c r="BK106">
        <v>0</v>
      </c>
      <c r="BL106">
        <v>8.8999999999999996E-2</v>
      </c>
      <c r="BM106">
        <v>2.7629000000000001</v>
      </c>
      <c r="BN106"/>
      <c r="BO106"/>
      <c r="BP106"/>
      <c r="BQ106">
        <v>0</v>
      </c>
      <c r="BR106">
        <v>0.44945499999999999</v>
      </c>
      <c r="BS106">
        <v>0.30599999999999999</v>
      </c>
      <c r="BT106">
        <v>1.2E-2</v>
      </c>
      <c r="BU106">
        <v>10.819506000000001</v>
      </c>
      <c r="BV106">
        <v>6.1505999999999998</v>
      </c>
      <c r="BW106" s="4">
        <f t="shared" si="19"/>
        <v>2.8585134852</v>
      </c>
      <c r="BY106" s="4">
        <f t="shared" si="15"/>
        <v>22191.366239377236</v>
      </c>
      <c r="BZ106" s="4">
        <f t="shared" si="16"/>
        <v>1743.0065638598087</v>
      </c>
      <c r="CA106" s="4">
        <f t="shared" si="17"/>
        <v>0.73317949628760004</v>
      </c>
      <c r="CB106" s="4">
        <f t="shared" si="18"/>
        <v>22.760692475202362</v>
      </c>
    </row>
    <row r="107" spans="1:80" x14ac:dyDescent="0.25">
      <c r="A107" s="37">
        <v>41704</v>
      </c>
      <c r="B107" s="38">
        <v>4.0620370370370369E-2</v>
      </c>
      <c r="C107">
        <v>14.253</v>
      </c>
      <c r="D107">
        <v>1.6274</v>
      </c>
      <c r="E107">
        <v>16274.237859999999</v>
      </c>
      <c r="F107">
        <v>5.9</v>
      </c>
      <c r="G107">
        <v>10.199999999999999</v>
      </c>
      <c r="H107">
        <v>366.7</v>
      </c>
      <c r="I107"/>
      <c r="J107">
        <v>0</v>
      </c>
      <c r="K107">
        <v>0.86639999999999995</v>
      </c>
      <c r="L107">
        <v>12.3497</v>
      </c>
      <c r="M107">
        <v>1.4100999999999999</v>
      </c>
      <c r="N107">
        <v>5.1120000000000001</v>
      </c>
      <c r="O107">
        <v>8.8447999999999993</v>
      </c>
      <c r="P107">
        <v>14</v>
      </c>
      <c r="Q107">
        <v>3.9226999999999999</v>
      </c>
      <c r="R107">
        <v>6.7870999999999997</v>
      </c>
      <c r="S107">
        <v>10.7</v>
      </c>
      <c r="T107">
        <v>366.66669999999999</v>
      </c>
      <c r="U107"/>
      <c r="V107"/>
      <c r="W107">
        <v>0</v>
      </c>
      <c r="X107">
        <v>0</v>
      </c>
      <c r="Y107">
        <v>12.2</v>
      </c>
      <c r="Z107">
        <v>846</v>
      </c>
      <c r="AA107">
        <v>871</v>
      </c>
      <c r="AB107">
        <v>796</v>
      </c>
      <c r="AC107">
        <v>56</v>
      </c>
      <c r="AD107">
        <v>10.49</v>
      </c>
      <c r="AE107">
        <v>0.24</v>
      </c>
      <c r="AF107">
        <v>980</v>
      </c>
      <c r="AG107">
        <v>-5</v>
      </c>
      <c r="AH107">
        <v>14.207000000000001</v>
      </c>
      <c r="AI107">
        <v>19</v>
      </c>
      <c r="AJ107">
        <v>191</v>
      </c>
      <c r="AK107">
        <v>190</v>
      </c>
      <c r="AL107">
        <v>7.2</v>
      </c>
      <c r="AM107">
        <v>195</v>
      </c>
      <c r="AN107" t="s">
        <v>155</v>
      </c>
      <c r="AO107">
        <v>2</v>
      </c>
      <c r="AP107" s="39">
        <v>0.70719907407407412</v>
      </c>
      <c r="AQ107">
        <v>47.163711999999997</v>
      </c>
      <c r="AR107">
        <v>-88.490708999999995</v>
      </c>
      <c r="AS107">
        <v>318.5</v>
      </c>
      <c r="AT107">
        <v>38.5</v>
      </c>
      <c r="AU107">
        <v>12</v>
      </c>
      <c r="AV107">
        <v>9</v>
      </c>
      <c r="AW107" t="s">
        <v>427</v>
      </c>
      <c r="AX107">
        <v>1.4815</v>
      </c>
      <c r="AY107">
        <v>1.1579999999999999</v>
      </c>
      <c r="AZ107">
        <v>2.1815000000000002</v>
      </c>
      <c r="BA107">
        <v>14.048999999999999</v>
      </c>
      <c r="BB107">
        <v>13.27</v>
      </c>
      <c r="BC107">
        <v>0.94</v>
      </c>
      <c r="BD107">
        <v>15.414</v>
      </c>
      <c r="BE107">
        <v>2716.422</v>
      </c>
      <c r="BF107">
        <v>197.40700000000001</v>
      </c>
      <c r="BG107">
        <v>0.11799999999999999</v>
      </c>
      <c r="BH107">
        <v>0.20399999999999999</v>
      </c>
      <c r="BI107">
        <v>0.32100000000000001</v>
      </c>
      <c r="BJ107">
        <v>0.09</v>
      </c>
      <c r="BK107">
        <v>0.156</v>
      </c>
      <c r="BL107">
        <v>0.247</v>
      </c>
      <c r="BM107">
        <v>2.6648999999999998</v>
      </c>
      <c r="BN107"/>
      <c r="BO107"/>
      <c r="BP107"/>
      <c r="BQ107">
        <v>0</v>
      </c>
      <c r="BR107">
        <v>0.48630299999999999</v>
      </c>
      <c r="BS107">
        <v>0.30662099999999998</v>
      </c>
      <c r="BT107">
        <v>1.2E-2</v>
      </c>
      <c r="BU107">
        <v>11.706529</v>
      </c>
      <c r="BV107">
        <v>6.1630820999999996</v>
      </c>
      <c r="BW107" s="4">
        <f t="shared" si="19"/>
        <v>3.0928649617999997</v>
      </c>
      <c r="BY107" s="4">
        <f t="shared" si="15"/>
        <v>24212.423240707809</v>
      </c>
      <c r="BZ107" s="4">
        <f t="shared" si="16"/>
        <v>1759.557916508704</v>
      </c>
      <c r="CA107" s="4">
        <f t="shared" si="17"/>
        <v>0.80220160625399983</v>
      </c>
      <c r="CB107" s="4">
        <f t="shared" si="18"/>
        <v>23.753189561180935</v>
      </c>
    </row>
    <row r="108" spans="1:80" x14ac:dyDescent="0.25">
      <c r="A108" s="37">
        <v>41704</v>
      </c>
      <c r="B108" s="38">
        <v>4.0631944444444443E-2</v>
      </c>
      <c r="C108">
        <v>14.285</v>
      </c>
      <c r="D108">
        <v>1.5123</v>
      </c>
      <c r="E108">
        <v>15122.718929999999</v>
      </c>
      <c r="F108">
        <v>5.8</v>
      </c>
      <c r="G108">
        <v>6.2</v>
      </c>
      <c r="H108">
        <v>282.7</v>
      </c>
      <c r="I108"/>
      <c r="J108">
        <v>0</v>
      </c>
      <c r="K108">
        <v>0.86739999999999995</v>
      </c>
      <c r="L108">
        <v>12.389900000000001</v>
      </c>
      <c r="M108">
        <v>1.3117000000000001</v>
      </c>
      <c r="N108">
        <v>5.0170000000000003</v>
      </c>
      <c r="O108">
        <v>5.3670999999999998</v>
      </c>
      <c r="P108">
        <v>10.4</v>
      </c>
      <c r="Q108">
        <v>3.8498000000000001</v>
      </c>
      <c r="R108">
        <v>4.1184000000000003</v>
      </c>
      <c r="S108">
        <v>8</v>
      </c>
      <c r="T108">
        <v>282.74889999999999</v>
      </c>
      <c r="U108"/>
      <c r="V108"/>
      <c r="W108">
        <v>0</v>
      </c>
      <c r="X108">
        <v>0</v>
      </c>
      <c r="Y108">
        <v>12.2</v>
      </c>
      <c r="Z108">
        <v>846</v>
      </c>
      <c r="AA108">
        <v>871</v>
      </c>
      <c r="AB108">
        <v>796</v>
      </c>
      <c r="AC108">
        <v>56</v>
      </c>
      <c r="AD108">
        <v>10.49</v>
      </c>
      <c r="AE108">
        <v>0.24</v>
      </c>
      <c r="AF108">
        <v>980</v>
      </c>
      <c r="AG108">
        <v>-5</v>
      </c>
      <c r="AH108">
        <v>15</v>
      </c>
      <c r="AI108">
        <v>19</v>
      </c>
      <c r="AJ108">
        <v>191</v>
      </c>
      <c r="AK108">
        <v>190</v>
      </c>
      <c r="AL108">
        <v>7.4</v>
      </c>
      <c r="AM108">
        <v>195</v>
      </c>
      <c r="AN108" t="s">
        <v>155</v>
      </c>
      <c r="AO108">
        <v>2</v>
      </c>
      <c r="AP108" s="39">
        <v>0.70721064814814805</v>
      </c>
      <c r="AQ108">
        <v>47.163680999999997</v>
      </c>
      <c r="AR108">
        <v>-88.490942000000004</v>
      </c>
      <c r="AS108">
        <v>318.60000000000002</v>
      </c>
      <c r="AT108">
        <v>39.200000000000003</v>
      </c>
      <c r="AU108">
        <v>12</v>
      </c>
      <c r="AV108">
        <v>9</v>
      </c>
      <c r="AW108" t="s">
        <v>427</v>
      </c>
      <c r="AX108">
        <v>1.6605000000000001</v>
      </c>
      <c r="AY108">
        <v>1</v>
      </c>
      <c r="AZ108">
        <v>2.2999999999999998</v>
      </c>
      <c r="BA108">
        <v>14.048999999999999</v>
      </c>
      <c r="BB108">
        <v>13.36</v>
      </c>
      <c r="BC108">
        <v>0.95</v>
      </c>
      <c r="BD108">
        <v>15.292999999999999</v>
      </c>
      <c r="BE108">
        <v>2738.5250000000001</v>
      </c>
      <c r="BF108">
        <v>184.524</v>
      </c>
      <c r="BG108">
        <v>0.11600000000000001</v>
      </c>
      <c r="BH108">
        <v>0.124</v>
      </c>
      <c r="BI108">
        <v>0.24</v>
      </c>
      <c r="BJ108">
        <v>8.8999999999999996E-2</v>
      </c>
      <c r="BK108">
        <v>9.5000000000000001E-2</v>
      </c>
      <c r="BL108">
        <v>0.184</v>
      </c>
      <c r="BM108">
        <v>2.0649999999999999</v>
      </c>
      <c r="BN108"/>
      <c r="BO108"/>
      <c r="BP108"/>
      <c r="BQ108">
        <v>0</v>
      </c>
      <c r="BR108">
        <v>0.42379</v>
      </c>
      <c r="BS108">
        <v>0.309</v>
      </c>
      <c r="BT108">
        <v>1.2207000000000001E-2</v>
      </c>
      <c r="BU108">
        <v>10.201684999999999</v>
      </c>
      <c r="BV108">
        <v>6.2108999999999996</v>
      </c>
      <c r="BW108" s="4">
        <f t="shared" si="19"/>
        <v>2.6952851769999997</v>
      </c>
      <c r="BY108" s="4">
        <f t="shared" si="15"/>
        <v>21271.665352295473</v>
      </c>
      <c r="BZ108" s="4">
        <f t="shared" si="16"/>
        <v>1433.3017874465158</v>
      </c>
      <c r="CA108" s="4">
        <f t="shared" si="17"/>
        <v>0.69131310335099994</v>
      </c>
      <c r="CB108" s="4">
        <f t="shared" si="18"/>
        <v>16.040017510334998</v>
      </c>
    </row>
    <row r="109" spans="1:80" x14ac:dyDescent="0.25">
      <c r="A109" s="37">
        <v>41704</v>
      </c>
      <c r="B109" s="38">
        <v>4.0643518518518516E-2</v>
      </c>
      <c r="C109">
        <v>14.417999999999999</v>
      </c>
      <c r="D109">
        <v>1.4056</v>
      </c>
      <c r="E109">
        <v>14056.074619999999</v>
      </c>
      <c r="F109">
        <v>5.2</v>
      </c>
      <c r="G109">
        <v>-8.9</v>
      </c>
      <c r="H109">
        <v>222.3</v>
      </c>
      <c r="I109"/>
      <c r="J109">
        <v>0</v>
      </c>
      <c r="K109">
        <v>0.86729999999999996</v>
      </c>
      <c r="L109">
        <v>12.5045</v>
      </c>
      <c r="M109">
        <v>1.2191000000000001</v>
      </c>
      <c r="N109">
        <v>4.5099</v>
      </c>
      <c r="O109">
        <v>0</v>
      </c>
      <c r="P109">
        <v>4.5</v>
      </c>
      <c r="Q109">
        <v>3.4607000000000001</v>
      </c>
      <c r="R109">
        <v>0</v>
      </c>
      <c r="S109">
        <v>3.5</v>
      </c>
      <c r="T109">
        <v>222.32730000000001</v>
      </c>
      <c r="U109"/>
      <c r="V109"/>
      <c r="W109">
        <v>0</v>
      </c>
      <c r="X109">
        <v>0</v>
      </c>
      <c r="Y109">
        <v>12.2</v>
      </c>
      <c r="Z109">
        <v>847</v>
      </c>
      <c r="AA109">
        <v>871</v>
      </c>
      <c r="AB109">
        <v>795</v>
      </c>
      <c r="AC109">
        <v>56</v>
      </c>
      <c r="AD109">
        <v>10.49</v>
      </c>
      <c r="AE109">
        <v>0.24</v>
      </c>
      <c r="AF109">
        <v>980</v>
      </c>
      <c r="AG109">
        <v>-5</v>
      </c>
      <c r="AH109">
        <v>15</v>
      </c>
      <c r="AI109">
        <v>19</v>
      </c>
      <c r="AJ109">
        <v>191</v>
      </c>
      <c r="AK109">
        <v>190</v>
      </c>
      <c r="AL109">
        <v>7.2</v>
      </c>
      <c r="AM109">
        <v>195</v>
      </c>
      <c r="AN109" t="s">
        <v>155</v>
      </c>
      <c r="AO109">
        <v>2</v>
      </c>
      <c r="AP109" s="39">
        <v>0.7072222222222222</v>
      </c>
      <c r="AQ109">
        <v>47.163701000000003</v>
      </c>
      <c r="AR109">
        <v>-88.491172000000006</v>
      </c>
      <c r="AS109">
        <v>319.10000000000002</v>
      </c>
      <c r="AT109">
        <v>40.4</v>
      </c>
      <c r="AU109">
        <v>12</v>
      </c>
      <c r="AV109">
        <v>9</v>
      </c>
      <c r="AW109" t="s">
        <v>427</v>
      </c>
      <c r="AX109">
        <v>1.337</v>
      </c>
      <c r="AY109">
        <v>1</v>
      </c>
      <c r="AZ109">
        <v>1.9975000000000001</v>
      </c>
      <c r="BA109">
        <v>14.048999999999999</v>
      </c>
      <c r="BB109">
        <v>13.35</v>
      </c>
      <c r="BC109">
        <v>0.95</v>
      </c>
      <c r="BD109">
        <v>15.303000000000001</v>
      </c>
      <c r="BE109">
        <v>2760.6439999999998</v>
      </c>
      <c r="BF109">
        <v>171.29599999999999</v>
      </c>
      <c r="BG109">
        <v>0.104</v>
      </c>
      <c r="BH109">
        <v>0</v>
      </c>
      <c r="BI109">
        <v>0.104</v>
      </c>
      <c r="BJ109">
        <v>0.08</v>
      </c>
      <c r="BK109">
        <v>0</v>
      </c>
      <c r="BL109">
        <v>0.08</v>
      </c>
      <c r="BM109">
        <v>1.6217999999999999</v>
      </c>
      <c r="BN109"/>
      <c r="BO109"/>
      <c r="BP109"/>
      <c r="BQ109">
        <v>0</v>
      </c>
      <c r="BR109">
        <v>0.40910800000000003</v>
      </c>
      <c r="BS109">
        <v>0.30879299999999998</v>
      </c>
      <c r="BT109">
        <v>1.2999999999999999E-2</v>
      </c>
      <c r="BU109">
        <v>9.8482520000000005</v>
      </c>
      <c r="BV109">
        <v>6.2067392999999997</v>
      </c>
      <c r="BW109" s="4">
        <f t="shared" si="19"/>
        <v>2.6019081784</v>
      </c>
      <c r="BY109" s="4">
        <f t="shared" si="15"/>
        <v>20700.576048570882</v>
      </c>
      <c r="BZ109" s="4">
        <f t="shared" si="16"/>
        <v>1284.4560453343488</v>
      </c>
      <c r="CA109" s="4">
        <f t="shared" si="17"/>
        <v>0.59987672582399998</v>
      </c>
      <c r="CB109" s="4">
        <f t="shared" si="18"/>
        <v>12.161000924267039</v>
      </c>
    </row>
    <row r="110" spans="1:80" x14ac:dyDescent="0.25">
      <c r="A110" s="37">
        <v>41704</v>
      </c>
      <c r="B110" s="38">
        <v>4.0655092592592597E-2</v>
      </c>
      <c r="C110">
        <v>14.42</v>
      </c>
      <c r="D110">
        <v>1.3663000000000001</v>
      </c>
      <c r="E110">
        <v>13662.74043</v>
      </c>
      <c r="F110">
        <v>5</v>
      </c>
      <c r="G110">
        <v>0.8</v>
      </c>
      <c r="H110">
        <v>226.9</v>
      </c>
      <c r="I110"/>
      <c r="J110">
        <v>0</v>
      </c>
      <c r="K110">
        <v>0.86750000000000005</v>
      </c>
      <c r="L110">
        <v>12.509600000000001</v>
      </c>
      <c r="M110">
        <v>1.1853</v>
      </c>
      <c r="N110">
        <v>4.3749000000000002</v>
      </c>
      <c r="O110">
        <v>0.70050000000000001</v>
      </c>
      <c r="P110">
        <v>5.0999999999999996</v>
      </c>
      <c r="Q110">
        <v>3.3571</v>
      </c>
      <c r="R110">
        <v>0.53749999999999998</v>
      </c>
      <c r="S110">
        <v>3.9</v>
      </c>
      <c r="T110">
        <v>226.93170000000001</v>
      </c>
      <c r="U110"/>
      <c r="V110"/>
      <c r="W110">
        <v>0</v>
      </c>
      <c r="X110">
        <v>0</v>
      </c>
      <c r="Y110">
        <v>12.2</v>
      </c>
      <c r="Z110">
        <v>847</v>
      </c>
      <c r="AA110">
        <v>872</v>
      </c>
      <c r="AB110">
        <v>796</v>
      </c>
      <c r="AC110">
        <v>56</v>
      </c>
      <c r="AD110">
        <v>10.49</v>
      </c>
      <c r="AE110">
        <v>0.24</v>
      </c>
      <c r="AF110">
        <v>980</v>
      </c>
      <c r="AG110">
        <v>-5</v>
      </c>
      <c r="AH110">
        <v>14.792999999999999</v>
      </c>
      <c r="AI110">
        <v>19</v>
      </c>
      <c r="AJ110">
        <v>191</v>
      </c>
      <c r="AK110">
        <v>190.2</v>
      </c>
      <c r="AL110">
        <v>7</v>
      </c>
      <c r="AM110">
        <v>195</v>
      </c>
      <c r="AN110" t="s">
        <v>155</v>
      </c>
      <c r="AO110">
        <v>2</v>
      </c>
      <c r="AP110" s="39">
        <v>0.70723379629629635</v>
      </c>
      <c r="AQ110">
        <v>47.163522999999998</v>
      </c>
      <c r="AR110">
        <v>-88.491359000000003</v>
      </c>
      <c r="AS110">
        <v>319</v>
      </c>
      <c r="AT110">
        <v>40</v>
      </c>
      <c r="AU110">
        <v>12</v>
      </c>
      <c r="AV110">
        <v>9</v>
      </c>
      <c r="AW110" t="s">
        <v>427</v>
      </c>
      <c r="AX110">
        <v>1.1605000000000001</v>
      </c>
      <c r="AY110">
        <v>1.0605</v>
      </c>
      <c r="AZ110">
        <v>1.8</v>
      </c>
      <c r="BA110">
        <v>14.048999999999999</v>
      </c>
      <c r="BB110">
        <v>13.39</v>
      </c>
      <c r="BC110">
        <v>0.95</v>
      </c>
      <c r="BD110">
        <v>15.272</v>
      </c>
      <c r="BE110">
        <v>2767.4720000000002</v>
      </c>
      <c r="BF110">
        <v>166.89099999999999</v>
      </c>
      <c r="BG110">
        <v>0.10100000000000001</v>
      </c>
      <c r="BH110">
        <v>1.6E-2</v>
      </c>
      <c r="BI110">
        <v>0.11799999999999999</v>
      </c>
      <c r="BJ110">
        <v>7.8E-2</v>
      </c>
      <c r="BK110">
        <v>1.2E-2</v>
      </c>
      <c r="BL110">
        <v>0.09</v>
      </c>
      <c r="BM110">
        <v>1.6588000000000001</v>
      </c>
      <c r="BN110"/>
      <c r="BO110"/>
      <c r="BP110"/>
      <c r="BQ110">
        <v>0</v>
      </c>
      <c r="BR110">
        <v>0.42516300000000001</v>
      </c>
      <c r="BS110">
        <v>0.308</v>
      </c>
      <c r="BT110">
        <v>1.2793000000000001E-2</v>
      </c>
      <c r="BU110">
        <v>10.234736</v>
      </c>
      <c r="BV110">
        <v>6.1908000000000003</v>
      </c>
      <c r="BW110" s="4">
        <f t="shared" si="19"/>
        <v>2.7040172511999998</v>
      </c>
      <c r="BY110" s="4">
        <f t="shared" si="15"/>
        <v>21566.156517048268</v>
      </c>
      <c r="BZ110" s="4">
        <f t="shared" si="16"/>
        <v>1300.5361670458462</v>
      </c>
      <c r="CA110" s="4">
        <f t="shared" si="17"/>
        <v>0.60783278325119994</v>
      </c>
      <c r="CB110" s="4">
        <f t="shared" si="18"/>
        <v>12.92657719047552</v>
      </c>
    </row>
    <row r="111" spans="1:80" x14ac:dyDescent="0.25">
      <c r="A111" s="37">
        <v>41704</v>
      </c>
      <c r="B111" s="38">
        <v>4.066666666666667E-2</v>
      </c>
      <c r="C111">
        <v>14.24</v>
      </c>
      <c r="D111">
        <v>1.796</v>
      </c>
      <c r="E111">
        <v>17960.330030000001</v>
      </c>
      <c r="F111">
        <v>3</v>
      </c>
      <c r="G111">
        <v>0.8</v>
      </c>
      <c r="H111">
        <v>374.8</v>
      </c>
      <c r="I111"/>
      <c r="J111">
        <v>0</v>
      </c>
      <c r="K111">
        <v>0.86499999999999999</v>
      </c>
      <c r="L111">
        <v>12.317</v>
      </c>
      <c r="M111">
        <v>1.5535000000000001</v>
      </c>
      <c r="N111">
        <v>2.5880000000000001</v>
      </c>
      <c r="O111">
        <v>0.68140000000000001</v>
      </c>
      <c r="P111">
        <v>3.3</v>
      </c>
      <c r="Q111">
        <v>1.9859</v>
      </c>
      <c r="R111">
        <v>0.52290000000000003</v>
      </c>
      <c r="S111">
        <v>2.5</v>
      </c>
      <c r="T111">
        <v>374.79950000000002</v>
      </c>
      <c r="U111"/>
      <c r="V111"/>
      <c r="W111">
        <v>0</v>
      </c>
      <c r="X111">
        <v>0</v>
      </c>
      <c r="Y111">
        <v>12.2</v>
      </c>
      <c r="Z111">
        <v>847</v>
      </c>
      <c r="AA111">
        <v>873</v>
      </c>
      <c r="AB111">
        <v>795</v>
      </c>
      <c r="AC111">
        <v>56</v>
      </c>
      <c r="AD111">
        <v>10.49</v>
      </c>
      <c r="AE111">
        <v>0.24</v>
      </c>
      <c r="AF111">
        <v>980</v>
      </c>
      <c r="AG111">
        <v>-5</v>
      </c>
      <c r="AH111">
        <v>14</v>
      </c>
      <c r="AI111">
        <v>19</v>
      </c>
      <c r="AJ111">
        <v>191</v>
      </c>
      <c r="AK111">
        <v>190.8</v>
      </c>
      <c r="AL111">
        <v>7</v>
      </c>
      <c r="AM111">
        <v>195</v>
      </c>
      <c r="AN111" t="s">
        <v>155</v>
      </c>
      <c r="AO111">
        <v>2</v>
      </c>
      <c r="AP111" s="39">
        <v>0.70724537037037039</v>
      </c>
      <c r="AQ111">
        <v>47.163347999999999</v>
      </c>
      <c r="AR111">
        <v>-88.491540999999998</v>
      </c>
      <c r="AS111">
        <v>318.5</v>
      </c>
      <c r="AT111">
        <v>38.4</v>
      </c>
      <c r="AU111">
        <v>12</v>
      </c>
      <c r="AV111">
        <v>9</v>
      </c>
      <c r="AW111" t="s">
        <v>427</v>
      </c>
      <c r="AX111">
        <v>1.2</v>
      </c>
      <c r="AY111">
        <v>1.1605000000000001</v>
      </c>
      <c r="AZ111">
        <v>1.8</v>
      </c>
      <c r="BA111">
        <v>14.048999999999999</v>
      </c>
      <c r="BB111">
        <v>13.13</v>
      </c>
      <c r="BC111">
        <v>0.93</v>
      </c>
      <c r="BD111">
        <v>15.609</v>
      </c>
      <c r="BE111">
        <v>2687.4270000000001</v>
      </c>
      <c r="BF111">
        <v>215.74100000000001</v>
      </c>
      <c r="BG111">
        <v>5.8999999999999997E-2</v>
      </c>
      <c r="BH111">
        <v>1.6E-2</v>
      </c>
      <c r="BI111">
        <v>7.4999999999999997E-2</v>
      </c>
      <c r="BJ111">
        <v>4.4999999999999998E-2</v>
      </c>
      <c r="BK111">
        <v>1.2E-2</v>
      </c>
      <c r="BL111">
        <v>5.7000000000000002E-2</v>
      </c>
      <c r="BM111">
        <v>2.7021000000000002</v>
      </c>
      <c r="BN111"/>
      <c r="BO111"/>
      <c r="BP111"/>
      <c r="BQ111">
        <v>0</v>
      </c>
      <c r="BR111">
        <v>0.37059500000000001</v>
      </c>
      <c r="BS111">
        <v>0.30779299999999998</v>
      </c>
      <c r="BT111">
        <v>1.2E-2</v>
      </c>
      <c r="BU111">
        <v>8.9211480000000005</v>
      </c>
      <c r="BV111">
        <v>6.1866393000000004</v>
      </c>
      <c r="BW111" s="4">
        <f t="shared" si="19"/>
        <v>2.3569673016000001</v>
      </c>
      <c r="BY111" s="4">
        <f t="shared" si="15"/>
        <v>18254.514752317635</v>
      </c>
      <c r="BZ111" s="4">
        <f t="shared" si="16"/>
        <v>1465.4341372546153</v>
      </c>
      <c r="CA111" s="4">
        <f t="shared" si="17"/>
        <v>0.30566529392399999</v>
      </c>
      <c r="CB111" s="4">
        <f t="shared" si="18"/>
        <v>18.35418201582312</v>
      </c>
    </row>
    <row r="112" spans="1:80" x14ac:dyDescent="0.25">
      <c r="A112" s="37">
        <v>41704</v>
      </c>
      <c r="B112" s="38">
        <v>4.0678240740740744E-2</v>
      </c>
      <c r="C112">
        <v>14.15</v>
      </c>
      <c r="D112">
        <v>1.8002</v>
      </c>
      <c r="E112">
        <v>18001.584159999999</v>
      </c>
      <c r="F112">
        <v>2.9</v>
      </c>
      <c r="G112">
        <v>-3.9</v>
      </c>
      <c r="H112">
        <v>509.5</v>
      </c>
      <c r="I112"/>
      <c r="J112">
        <v>0</v>
      </c>
      <c r="K112">
        <v>0.86560000000000004</v>
      </c>
      <c r="L112">
        <v>12.2476</v>
      </c>
      <c r="M112">
        <v>1.5581</v>
      </c>
      <c r="N112">
        <v>2.5101</v>
      </c>
      <c r="O112">
        <v>0</v>
      </c>
      <c r="P112">
        <v>2.5</v>
      </c>
      <c r="Q112">
        <v>1.9260999999999999</v>
      </c>
      <c r="R112">
        <v>0</v>
      </c>
      <c r="S112">
        <v>1.9</v>
      </c>
      <c r="T112">
        <v>509.52069999999998</v>
      </c>
      <c r="U112"/>
      <c r="V112"/>
      <c r="W112">
        <v>0</v>
      </c>
      <c r="X112">
        <v>0</v>
      </c>
      <c r="Y112">
        <v>12.2</v>
      </c>
      <c r="Z112">
        <v>847</v>
      </c>
      <c r="AA112">
        <v>873</v>
      </c>
      <c r="AB112">
        <v>795</v>
      </c>
      <c r="AC112">
        <v>56</v>
      </c>
      <c r="AD112">
        <v>10.49</v>
      </c>
      <c r="AE112">
        <v>0.24</v>
      </c>
      <c r="AF112">
        <v>980</v>
      </c>
      <c r="AG112">
        <v>-5</v>
      </c>
      <c r="AH112">
        <v>14</v>
      </c>
      <c r="AI112">
        <v>19</v>
      </c>
      <c r="AJ112">
        <v>191</v>
      </c>
      <c r="AK112">
        <v>190.2</v>
      </c>
      <c r="AL112">
        <v>7.2</v>
      </c>
      <c r="AM112">
        <v>195</v>
      </c>
      <c r="AN112" t="s">
        <v>155</v>
      </c>
      <c r="AO112">
        <v>2</v>
      </c>
      <c r="AP112" s="39">
        <v>0.70725694444444442</v>
      </c>
      <c r="AQ112">
        <v>47.163274000000001</v>
      </c>
      <c r="AR112">
        <v>-88.491736000000003</v>
      </c>
      <c r="AS112">
        <v>318.2</v>
      </c>
      <c r="AT112">
        <v>37.700000000000003</v>
      </c>
      <c r="AU112">
        <v>12</v>
      </c>
      <c r="AV112">
        <v>9</v>
      </c>
      <c r="AW112" t="s">
        <v>427</v>
      </c>
      <c r="AX112">
        <v>1.2</v>
      </c>
      <c r="AY112">
        <v>1.2</v>
      </c>
      <c r="AZ112">
        <v>1.8</v>
      </c>
      <c r="BA112">
        <v>14.048999999999999</v>
      </c>
      <c r="BB112">
        <v>13.18</v>
      </c>
      <c r="BC112">
        <v>0.94</v>
      </c>
      <c r="BD112">
        <v>15.532999999999999</v>
      </c>
      <c r="BE112">
        <v>2682.2130000000002</v>
      </c>
      <c r="BF112">
        <v>217.18199999999999</v>
      </c>
      <c r="BG112">
        <v>5.8000000000000003E-2</v>
      </c>
      <c r="BH112">
        <v>0</v>
      </c>
      <c r="BI112">
        <v>5.8000000000000003E-2</v>
      </c>
      <c r="BJ112">
        <v>4.3999999999999997E-2</v>
      </c>
      <c r="BK112">
        <v>0</v>
      </c>
      <c r="BL112">
        <v>4.3999999999999997E-2</v>
      </c>
      <c r="BM112">
        <v>3.6869999999999998</v>
      </c>
      <c r="BN112"/>
      <c r="BO112"/>
      <c r="BP112"/>
      <c r="BQ112">
        <v>0</v>
      </c>
      <c r="BR112">
        <v>0.45497399999999999</v>
      </c>
      <c r="BS112">
        <v>0.30720700000000001</v>
      </c>
      <c r="BT112">
        <v>1.2207000000000001E-2</v>
      </c>
      <c r="BU112">
        <v>10.952362000000001</v>
      </c>
      <c r="BV112">
        <v>6.1748607</v>
      </c>
      <c r="BW112" s="4">
        <f t="shared" si="19"/>
        <v>2.8936140404000001</v>
      </c>
      <c r="BY112" s="4">
        <f t="shared" si="15"/>
        <v>22367.318675032511</v>
      </c>
      <c r="BZ112" s="4">
        <f t="shared" si="16"/>
        <v>1811.1085899892776</v>
      </c>
      <c r="CA112" s="4">
        <f t="shared" si="17"/>
        <v>0.36692165077919997</v>
      </c>
      <c r="CB112" s="4">
        <f t="shared" si="18"/>
        <v>30.746366509611597</v>
      </c>
    </row>
    <row r="113" spans="1:80" x14ac:dyDescent="0.25">
      <c r="A113" s="37">
        <v>41704</v>
      </c>
      <c r="B113" s="38">
        <v>4.0689814814814811E-2</v>
      </c>
      <c r="C113">
        <v>14.143000000000001</v>
      </c>
      <c r="D113">
        <v>1.8299000000000001</v>
      </c>
      <c r="E113">
        <v>18298.600340000001</v>
      </c>
      <c r="F113">
        <v>3.1</v>
      </c>
      <c r="G113">
        <v>1.3</v>
      </c>
      <c r="H113">
        <v>535</v>
      </c>
      <c r="I113"/>
      <c r="J113">
        <v>0</v>
      </c>
      <c r="K113">
        <v>0.86529999999999996</v>
      </c>
      <c r="L113">
        <v>12.238099999999999</v>
      </c>
      <c r="M113">
        <v>1.5833999999999999</v>
      </c>
      <c r="N113">
        <v>2.6823999999999999</v>
      </c>
      <c r="O113">
        <v>1.1165</v>
      </c>
      <c r="P113">
        <v>3.8</v>
      </c>
      <c r="Q113">
        <v>2.0583</v>
      </c>
      <c r="R113">
        <v>0.85680000000000001</v>
      </c>
      <c r="S113">
        <v>2.9</v>
      </c>
      <c r="T113">
        <v>535.02499999999998</v>
      </c>
      <c r="U113"/>
      <c r="V113"/>
      <c r="W113">
        <v>0</v>
      </c>
      <c r="X113">
        <v>0</v>
      </c>
      <c r="Y113">
        <v>12.3</v>
      </c>
      <c r="Z113">
        <v>847</v>
      </c>
      <c r="AA113">
        <v>873</v>
      </c>
      <c r="AB113">
        <v>797</v>
      </c>
      <c r="AC113">
        <v>56</v>
      </c>
      <c r="AD113">
        <v>10.49</v>
      </c>
      <c r="AE113">
        <v>0.24</v>
      </c>
      <c r="AF113">
        <v>980</v>
      </c>
      <c r="AG113">
        <v>-5</v>
      </c>
      <c r="AH113">
        <v>14</v>
      </c>
      <c r="AI113">
        <v>19</v>
      </c>
      <c r="AJ113">
        <v>191</v>
      </c>
      <c r="AK113">
        <v>190.8</v>
      </c>
      <c r="AL113">
        <v>7.1</v>
      </c>
      <c r="AM113">
        <v>195</v>
      </c>
      <c r="AN113" t="s">
        <v>155</v>
      </c>
      <c r="AO113">
        <v>2</v>
      </c>
      <c r="AP113" s="39">
        <v>0.70726851851851846</v>
      </c>
      <c r="AQ113">
        <v>47.163245000000003</v>
      </c>
      <c r="AR113">
        <v>-88.491812999999993</v>
      </c>
      <c r="AS113">
        <v>318.10000000000002</v>
      </c>
      <c r="AT113">
        <v>36.700000000000003</v>
      </c>
      <c r="AU113">
        <v>12</v>
      </c>
      <c r="AV113">
        <v>9</v>
      </c>
      <c r="AW113" t="s">
        <v>427</v>
      </c>
      <c r="AX113">
        <v>1.2</v>
      </c>
      <c r="AY113">
        <v>1.2</v>
      </c>
      <c r="AZ113">
        <v>1.8</v>
      </c>
      <c r="BA113">
        <v>14.048999999999999</v>
      </c>
      <c r="BB113">
        <v>13.16</v>
      </c>
      <c r="BC113">
        <v>0.94</v>
      </c>
      <c r="BD113">
        <v>15.569000000000001</v>
      </c>
      <c r="BE113">
        <v>2676.5929999999998</v>
      </c>
      <c r="BF113">
        <v>220.40600000000001</v>
      </c>
      <c r="BG113">
        <v>6.0999999999999999E-2</v>
      </c>
      <c r="BH113">
        <v>2.5999999999999999E-2</v>
      </c>
      <c r="BI113">
        <v>8.6999999999999994E-2</v>
      </c>
      <c r="BJ113">
        <v>4.7E-2</v>
      </c>
      <c r="BK113">
        <v>0.02</v>
      </c>
      <c r="BL113">
        <v>6.7000000000000004E-2</v>
      </c>
      <c r="BM113">
        <v>3.8664000000000001</v>
      </c>
      <c r="BN113"/>
      <c r="BO113"/>
      <c r="BP113"/>
      <c r="BQ113">
        <v>0</v>
      </c>
      <c r="BR113">
        <v>0.53034999999999999</v>
      </c>
      <c r="BS113">
        <v>0.30675799999999998</v>
      </c>
      <c r="BT113">
        <v>1.2378999999999999E-2</v>
      </c>
      <c r="BU113">
        <v>12.76685</v>
      </c>
      <c r="BV113">
        <v>6.1658358</v>
      </c>
      <c r="BW113" s="4">
        <f t="shared" si="19"/>
        <v>3.3730017699999997</v>
      </c>
      <c r="BY113" s="4">
        <f t="shared" si="15"/>
        <v>26018.302945836869</v>
      </c>
      <c r="BZ113" s="4">
        <f t="shared" si="16"/>
        <v>2142.4961057135401</v>
      </c>
      <c r="CA113" s="4">
        <f t="shared" si="17"/>
        <v>0.45687194073000004</v>
      </c>
      <c r="CB113" s="4">
        <f t="shared" si="18"/>
        <v>37.584035566775995</v>
      </c>
    </row>
    <row r="114" spans="1:80" x14ac:dyDescent="0.25">
      <c r="A114" s="37">
        <v>41704</v>
      </c>
      <c r="B114" s="38">
        <v>4.0701388888888891E-2</v>
      </c>
      <c r="C114">
        <v>14.13</v>
      </c>
      <c r="D114">
        <v>1.8693</v>
      </c>
      <c r="E114">
        <v>18693.338759999999</v>
      </c>
      <c r="F114">
        <v>3.2</v>
      </c>
      <c r="G114">
        <v>1.2</v>
      </c>
      <c r="H114">
        <v>662.7</v>
      </c>
      <c r="I114"/>
      <c r="J114">
        <v>0</v>
      </c>
      <c r="K114">
        <v>0.8649</v>
      </c>
      <c r="L114">
        <v>12.221500000000001</v>
      </c>
      <c r="M114">
        <v>1.6169</v>
      </c>
      <c r="N114">
        <v>2.7490000000000001</v>
      </c>
      <c r="O114">
        <v>1.0379</v>
      </c>
      <c r="P114">
        <v>3.8</v>
      </c>
      <c r="Q114">
        <v>2.1093999999999999</v>
      </c>
      <c r="R114">
        <v>0.7964</v>
      </c>
      <c r="S114">
        <v>2.9</v>
      </c>
      <c r="T114">
        <v>662.66409999999996</v>
      </c>
      <c r="U114"/>
      <c r="V114"/>
      <c r="W114">
        <v>0</v>
      </c>
      <c r="X114">
        <v>0</v>
      </c>
      <c r="Y114">
        <v>12.2</v>
      </c>
      <c r="Z114">
        <v>848</v>
      </c>
      <c r="AA114">
        <v>871</v>
      </c>
      <c r="AB114">
        <v>798</v>
      </c>
      <c r="AC114">
        <v>56</v>
      </c>
      <c r="AD114">
        <v>10.49</v>
      </c>
      <c r="AE114">
        <v>0.24</v>
      </c>
      <c r="AF114">
        <v>980</v>
      </c>
      <c r="AG114">
        <v>-5</v>
      </c>
      <c r="AH114">
        <v>14</v>
      </c>
      <c r="AI114">
        <v>19</v>
      </c>
      <c r="AJ114">
        <v>191</v>
      </c>
      <c r="AK114">
        <v>190</v>
      </c>
      <c r="AL114">
        <v>7.1</v>
      </c>
      <c r="AM114">
        <v>195</v>
      </c>
      <c r="AN114" t="s">
        <v>155</v>
      </c>
      <c r="AO114">
        <v>2</v>
      </c>
      <c r="AP114" s="39">
        <v>0.70726851851851846</v>
      </c>
      <c r="AQ114">
        <v>47.163103999999997</v>
      </c>
      <c r="AR114">
        <v>-88.491951999999998</v>
      </c>
      <c r="AS114">
        <v>318</v>
      </c>
      <c r="AT114">
        <v>34.5</v>
      </c>
      <c r="AU114">
        <v>12</v>
      </c>
      <c r="AV114">
        <v>9</v>
      </c>
      <c r="AW114" t="s">
        <v>427</v>
      </c>
      <c r="AX114">
        <v>1.4418420000000001</v>
      </c>
      <c r="AY114">
        <v>1.502302</v>
      </c>
      <c r="AZ114">
        <v>2.2232229999999999</v>
      </c>
      <c r="BA114">
        <v>14.048999999999999</v>
      </c>
      <c r="BB114">
        <v>13.12</v>
      </c>
      <c r="BC114">
        <v>0.93</v>
      </c>
      <c r="BD114">
        <v>15.616</v>
      </c>
      <c r="BE114">
        <v>2667.2429999999999</v>
      </c>
      <c r="BF114">
        <v>224.58699999999999</v>
      </c>
      <c r="BG114">
        <v>6.3E-2</v>
      </c>
      <c r="BH114">
        <v>2.4E-2</v>
      </c>
      <c r="BI114">
        <v>8.6999999999999994E-2</v>
      </c>
      <c r="BJ114">
        <v>4.8000000000000001E-2</v>
      </c>
      <c r="BK114">
        <v>1.7999999999999999E-2</v>
      </c>
      <c r="BL114">
        <v>6.6000000000000003E-2</v>
      </c>
      <c r="BM114">
        <v>4.7785000000000002</v>
      </c>
      <c r="BN114"/>
      <c r="BO114"/>
      <c r="BP114"/>
      <c r="BQ114">
        <v>0</v>
      </c>
      <c r="BR114">
        <v>0.58904400000000001</v>
      </c>
      <c r="BS114">
        <v>0.301172</v>
      </c>
      <c r="BT114">
        <v>9.7929999999999996E-3</v>
      </c>
      <c r="BU114">
        <v>14.179762</v>
      </c>
      <c r="BV114">
        <v>6.0535572000000002</v>
      </c>
      <c r="BW114" s="4">
        <f t="shared" si="19"/>
        <v>3.7462931203999998</v>
      </c>
      <c r="BY114" s="4">
        <f t="shared" si="15"/>
        <v>28796.811130796792</v>
      </c>
      <c r="BZ114" s="4">
        <f t="shared" si="16"/>
        <v>2424.7469845950513</v>
      </c>
      <c r="CA114" s="4">
        <f t="shared" si="17"/>
        <v>0.51823059776640001</v>
      </c>
      <c r="CB114" s="4">
        <f t="shared" si="18"/>
        <v>51.5909356547238</v>
      </c>
    </row>
    <row r="115" spans="1:80" x14ac:dyDescent="0.25">
      <c r="A115" s="37">
        <v>41704</v>
      </c>
      <c r="B115" s="38">
        <v>4.0712962962962958E-2</v>
      </c>
      <c r="C115">
        <v>14.13</v>
      </c>
      <c r="D115">
        <v>1.8613</v>
      </c>
      <c r="E115">
        <v>18613.128120000001</v>
      </c>
      <c r="F115">
        <v>5</v>
      </c>
      <c r="G115">
        <v>-1</v>
      </c>
      <c r="H115">
        <v>731.1</v>
      </c>
      <c r="I115"/>
      <c r="J115">
        <v>0</v>
      </c>
      <c r="K115">
        <v>0.86499999999999999</v>
      </c>
      <c r="L115">
        <v>12.2225</v>
      </c>
      <c r="M115">
        <v>1.61</v>
      </c>
      <c r="N115">
        <v>4.3175999999999997</v>
      </c>
      <c r="O115">
        <v>0</v>
      </c>
      <c r="P115">
        <v>4.3</v>
      </c>
      <c r="Q115">
        <v>3.3130999999999999</v>
      </c>
      <c r="R115">
        <v>0</v>
      </c>
      <c r="S115">
        <v>3.3</v>
      </c>
      <c r="T115">
        <v>731.12070000000006</v>
      </c>
      <c r="U115"/>
      <c r="V115"/>
      <c r="W115">
        <v>0</v>
      </c>
      <c r="X115">
        <v>0</v>
      </c>
      <c r="Y115">
        <v>12.3</v>
      </c>
      <c r="Z115">
        <v>847</v>
      </c>
      <c r="AA115">
        <v>871</v>
      </c>
      <c r="AB115">
        <v>797</v>
      </c>
      <c r="AC115">
        <v>56</v>
      </c>
      <c r="AD115">
        <v>10.49</v>
      </c>
      <c r="AE115">
        <v>0.24</v>
      </c>
      <c r="AF115">
        <v>980</v>
      </c>
      <c r="AG115">
        <v>-5</v>
      </c>
      <c r="AH115">
        <v>14.207000000000001</v>
      </c>
      <c r="AI115">
        <v>19</v>
      </c>
      <c r="AJ115">
        <v>191</v>
      </c>
      <c r="AK115">
        <v>190</v>
      </c>
      <c r="AL115">
        <v>7.3</v>
      </c>
      <c r="AM115">
        <v>195</v>
      </c>
      <c r="AN115" t="s">
        <v>155</v>
      </c>
      <c r="AO115">
        <v>2</v>
      </c>
      <c r="AP115" s="39">
        <v>0.70729166666666676</v>
      </c>
      <c r="AQ115">
        <v>47.162945000000001</v>
      </c>
      <c r="AR115">
        <v>-88.492112000000006</v>
      </c>
      <c r="AS115">
        <v>317.8</v>
      </c>
      <c r="AT115">
        <v>33.5</v>
      </c>
      <c r="AU115">
        <v>12</v>
      </c>
      <c r="AV115">
        <v>8</v>
      </c>
      <c r="AW115" t="s">
        <v>433</v>
      </c>
      <c r="AX115">
        <v>2.0234999999999999</v>
      </c>
      <c r="AY115">
        <v>2.2444999999999999</v>
      </c>
      <c r="AZ115">
        <v>3.1655000000000002</v>
      </c>
      <c r="BA115">
        <v>14.048999999999999</v>
      </c>
      <c r="BB115">
        <v>13.12</v>
      </c>
      <c r="BC115">
        <v>0.93</v>
      </c>
      <c r="BD115">
        <v>15.606999999999999</v>
      </c>
      <c r="BE115">
        <v>2667.2620000000002</v>
      </c>
      <c r="BF115">
        <v>223.625</v>
      </c>
      <c r="BG115">
        <v>9.9000000000000005E-2</v>
      </c>
      <c r="BH115">
        <v>0</v>
      </c>
      <c r="BI115">
        <v>9.9000000000000005E-2</v>
      </c>
      <c r="BJ115">
        <v>7.5999999999999998E-2</v>
      </c>
      <c r="BK115">
        <v>0</v>
      </c>
      <c r="BL115">
        <v>7.5999999999999998E-2</v>
      </c>
      <c r="BM115">
        <v>5.2717999999999998</v>
      </c>
      <c r="BN115"/>
      <c r="BO115"/>
      <c r="BP115"/>
      <c r="BQ115">
        <v>0</v>
      </c>
      <c r="BR115">
        <v>0.64316300000000004</v>
      </c>
      <c r="BS115">
        <v>0.29862100000000003</v>
      </c>
      <c r="BT115">
        <v>9.2069999999999999E-3</v>
      </c>
      <c r="BU115">
        <v>15.482540999999999</v>
      </c>
      <c r="BV115">
        <v>6.0022821000000004</v>
      </c>
      <c r="BW115" s="4">
        <f t="shared" si="19"/>
        <v>4.0904873321999995</v>
      </c>
      <c r="BY115" s="4">
        <f t="shared" si="15"/>
        <v>31442.769277865758</v>
      </c>
      <c r="BZ115" s="4">
        <f t="shared" si="16"/>
        <v>2636.1824521785747</v>
      </c>
      <c r="CA115" s="4">
        <f t="shared" si="17"/>
        <v>0.89591891052239991</v>
      </c>
      <c r="CB115" s="4">
        <f t="shared" si="18"/>
        <v>62.146122532789306</v>
      </c>
    </row>
    <row r="116" spans="1:80" x14ac:dyDescent="0.25">
      <c r="A116" s="37">
        <v>41704</v>
      </c>
      <c r="B116" s="38">
        <v>4.0724537037037038E-2</v>
      </c>
      <c r="C116">
        <v>14.13</v>
      </c>
      <c r="D116">
        <v>1.8061</v>
      </c>
      <c r="E116">
        <v>18060.6234</v>
      </c>
      <c r="F116">
        <v>5.0999999999999996</v>
      </c>
      <c r="G116">
        <v>-6.2</v>
      </c>
      <c r="H116">
        <v>760.9</v>
      </c>
      <c r="I116"/>
      <c r="J116">
        <v>0</v>
      </c>
      <c r="K116">
        <v>0.86550000000000005</v>
      </c>
      <c r="L116">
        <v>12.229100000000001</v>
      </c>
      <c r="M116">
        <v>1.5630999999999999</v>
      </c>
      <c r="N116">
        <v>4.3708</v>
      </c>
      <c r="O116">
        <v>0</v>
      </c>
      <c r="P116">
        <v>4.4000000000000004</v>
      </c>
      <c r="Q116">
        <v>3.3538999999999999</v>
      </c>
      <c r="R116">
        <v>0</v>
      </c>
      <c r="S116">
        <v>3.4</v>
      </c>
      <c r="T116">
        <v>760.89940000000001</v>
      </c>
      <c r="U116"/>
      <c r="V116"/>
      <c r="W116">
        <v>0</v>
      </c>
      <c r="X116">
        <v>0</v>
      </c>
      <c r="Y116">
        <v>12.3</v>
      </c>
      <c r="Z116">
        <v>848</v>
      </c>
      <c r="AA116">
        <v>871</v>
      </c>
      <c r="AB116">
        <v>796</v>
      </c>
      <c r="AC116">
        <v>56</v>
      </c>
      <c r="AD116">
        <v>10.49</v>
      </c>
      <c r="AE116">
        <v>0.24</v>
      </c>
      <c r="AF116">
        <v>980</v>
      </c>
      <c r="AG116">
        <v>-5</v>
      </c>
      <c r="AH116">
        <v>15</v>
      </c>
      <c r="AI116">
        <v>19</v>
      </c>
      <c r="AJ116">
        <v>191</v>
      </c>
      <c r="AK116">
        <v>190</v>
      </c>
      <c r="AL116">
        <v>7.3</v>
      </c>
      <c r="AM116">
        <v>195</v>
      </c>
      <c r="AN116" t="s">
        <v>155</v>
      </c>
      <c r="AO116">
        <v>2</v>
      </c>
      <c r="AP116" s="39">
        <v>0.70730324074074069</v>
      </c>
      <c r="AQ116">
        <v>47.162801000000002</v>
      </c>
      <c r="AR116">
        <v>-88.492152000000004</v>
      </c>
      <c r="AS116">
        <v>317.60000000000002</v>
      </c>
      <c r="AT116">
        <v>34.799999999999997</v>
      </c>
      <c r="AU116">
        <v>12</v>
      </c>
      <c r="AV116">
        <v>8</v>
      </c>
      <c r="AW116" t="s">
        <v>433</v>
      </c>
      <c r="AX116">
        <v>2.1185</v>
      </c>
      <c r="AY116">
        <v>1.6319999999999999</v>
      </c>
      <c r="AZ116">
        <v>2.8134999999999999</v>
      </c>
      <c r="BA116">
        <v>14.048999999999999</v>
      </c>
      <c r="BB116">
        <v>13.17</v>
      </c>
      <c r="BC116">
        <v>0.94</v>
      </c>
      <c r="BD116">
        <v>15.544</v>
      </c>
      <c r="BE116">
        <v>2675.9160000000002</v>
      </c>
      <c r="BF116">
        <v>217.691</v>
      </c>
      <c r="BG116">
        <v>0.1</v>
      </c>
      <c r="BH116">
        <v>0</v>
      </c>
      <c r="BI116">
        <v>0.1</v>
      </c>
      <c r="BJ116">
        <v>7.6999999999999999E-2</v>
      </c>
      <c r="BK116">
        <v>0</v>
      </c>
      <c r="BL116">
        <v>7.6999999999999999E-2</v>
      </c>
      <c r="BM116">
        <v>5.5012999999999996</v>
      </c>
      <c r="BN116"/>
      <c r="BO116"/>
      <c r="BP116"/>
      <c r="BQ116">
        <v>0</v>
      </c>
      <c r="BR116">
        <v>0.58010799999999996</v>
      </c>
      <c r="BS116">
        <v>0.30141400000000002</v>
      </c>
      <c r="BT116">
        <v>0.01</v>
      </c>
      <c r="BU116">
        <v>13.964650000000001</v>
      </c>
      <c r="BV116">
        <v>6.0584214000000003</v>
      </c>
      <c r="BW116" s="4">
        <f t="shared" si="19"/>
        <v>3.6894605299999998</v>
      </c>
      <c r="BY116" s="4">
        <f t="shared" si="15"/>
        <v>28452.170603261166</v>
      </c>
      <c r="BZ116" s="4">
        <f t="shared" si="16"/>
        <v>2314.6397236664102</v>
      </c>
      <c r="CA116" s="4">
        <f t="shared" si="17"/>
        <v>0.81871670727000001</v>
      </c>
      <c r="CB116" s="4">
        <f t="shared" si="18"/>
        <v>58.493587294862991</v>
      </c>
    </row>
    <row r="117" spans="1:80" x14ac:dyDescent="0.25">
      <c r="A117" s="37">
        <v>41704</v>
      </c>
      <c r="B117" s="38">
        <v>4.0736111111111105E-2</v>
      </c>
      <c r="C117">
        <v>14.063000000000001</v>
      </c>
      <c r="D117">
        <v>1.9005000000000001</v>
      </c>
      <c r="E117">
        <v>19005.34146</v>
      </c>
      <c r="F117">
        <v>6.7</v>
      </c>
      <c r="G117">
        <v>-9.6999999999999993</v>
      </c>
      <c r="H117">
        <v>926.6</v>
      </c>
      <c r="I117"/>
      <c r="J117">
        <v>0</v>
      </c>
      <c r="K117">
        <v>0.86499999999999999</v>
      </c>
      <c r="L117">
        <v>12.1647</v>
      </c>
      <c r="M117">
        <v>1.6439999999999999</v>
      </c>
      <c r="N117">
        <v>5.7592999999999996</v>
      </c>
      <c r="O117">
        <v>0</v>
      </c>
      <c r="P117">
        <v>5.8</v>
      </c>
      <c r="Q117">
        <v>4.4194000000000004</v>
      </c>
      <c r="R117">
        <v>0</v>
      </c>
      <c r="S117">
        <v>4.4000000000000004</v>
      </c>
      <c r="T117">
        <v>926.63490000000002</v>
      </c>
      <c r="U117"/>
      <c r="V117"/>
      <c r="W117">
        <v>0</v>
      </c>
      <c r="X117">
        <v>0</v>
      </c>
      <c r="Y117">
        <v>12.3</v>
      </c>
      <c r="Z117">
        <v>847</v>
      </c>
      <c r="AA117">
        <v>872</v>
      </c>
      <c r="AB117">
        <v>796</v>
      </c>
      <c r="AC117">
        <v>56</v>
      </c>
      <c r="AD117">
        <v>10.49</v>
      </c>
      <c r="AE117">
        <v>0.24</v>
      </c>
      <c r="AF117">
        <v>980</v>
      </c>
      <c r="AG117">
        <v>-5</v>
      </c>
      <c r="AH117">
        <v>15</v>
      </c>
      <c r="AI117">
        <v>19</v>
      </c>
      <c r="AJ117">
        <v>191</v>
      </c>
      <c r="AK117">
        <v>190</v>
      </c>
      <c r="AL117">
        <v>7.4</v>
      </c>
      <c r="AM117">
        <v>195</v>
      </c>
      <c r="AN117" t="s">
        <v>155</v>
      </c>
      <c r="AO117">
        <v>2</v>
      </c>
      <c r="AP117" s="39">
        <v>0.70731481481481484</v>
      </c>
      <c r="AQ117">
        <v>47.162640000000003</v>
      </c>
      <c r="AR117">
        <v>-88.492131999999998</v>
      </c>
      <c r="AS117">
        <v>317.5</v>
      </c>
      <c r="AT117">
        <v>37.5</v>
      </c>
      <c r="AU117">
        <v>12</v>
      </c>
      <c r="AV117">
        <v>9</v>
      </c>
      <c r="AW117" t="s">
        <v>425</v>
      </c>
      <c r="AX117">
        <v>1.4555</v>
      </c>
      <c r="AY117">
        <v>1.0605</v>
      </c>
      <c r="AZ117">
        <v>2.0579999999999998</v>
      </c>
      <c r="BA117">
        <v>14.048999999999999</v>
      </c>
      <c r="BB117">
        <v>13.12</v>
      </c>
      <c r="BC117">
        <v>0.93</v>
      </c>
      <c r="BD117">
        <v>15.603999999999999</v>
      </c>
      <c r="BE117">
        <v>2655.4690000000001</v>
      </c>
      <c r="BF117">
        <v>228.41200000000001</v>
      </c>
      <c r="BG117">
        <v>0.13200000000000001</v>
      </c>
      <c r="BH117">
        <v>0</v>
      </c>
      <c r="BI117">
        <v>0.13200000000000001</v>
      </c>
      <c r="BJ117">
        <v>0.10100000000000001</v>
      </c>
      <c r="BK117">
        <v>0</v>
      </c>
      <c r="BL117">
        <v>0.10100000000000001</v>
      </c>
      <c r="BM117">
        <v>6.6836000000000002</v>
      </c>
      <c r="BN117"/>
      <c r="BO117"/>
      <c r="BP117"/>
      <c r="BQ117">
        <v>0</v>
      </c>
      <c r="BR117">
        <v>0.63733399999999996</v>
      </c>
      <c r="BS117">
        <v>0.30299999999999999</v>
      </c>
      <c r="BT117">
        <v>0.01</v>
      </c>
      <c r="BU117">
        <v>15.342214999999999</v>
      </c>
      <c r="BV117">
        <v>6.0903</v>
      </c>
      <c r="BW117" s="4">
        <f t="shared" si="19"/>
        <v>4.0534132029999999</v>
      </c>
      <c r="BY117" s="4">
        <f t="shared" si="15"/>
        <v>31020.027092967968</v>
      </c>
      <c r="BZ117" s="4">
        <f t="shared" si="16"/>
        <v>2668.2090539784117</v>
      </c>
      <c r="CA117" s="4">
        <f t="shared" si="17"/>
        <v>1.1798378126010001</v>
      </c>
      <c r="CB117" s="4">
        <f t="shared" si="18"/>
        <v>78.0748911316836</v>
      </c>
    </row>
    <row r="118" spans="1:80" x14ac:dyDescent="0.25">
      <c r="A118" s="37">
        <v>41704</v>
      </c>
      <c r="B118" s="38">
        <v>4.0747685185185185E-2</v>
      </c>
      <c r="C118">
        <v>14.04</v>
      </c>
      <c r="D118">
        <v>1.9599</v>
      </c>
      <c r="E118">
        <v>19598.8374</v>
      </c>
      <c r="F118">
        <v>8.8000000000000007</v>
      </c>
      <c r="G118">
        <v>3.5</v>
      </c>
      <c r="H118">
        <v>916.8</v>
      </c>
      <c r="I118"/>
      <c r="J118">
        <v>0</v>
      </c>
      <c r="K118">
        <v>0.86470000000000002</v>
      </c>
      <c r="L118">
        <v>12.14</v>
      </c>
      <c r="M118">
        <v>1.6947000000000001</v>
      </c>
      <c r="N118">
        <v>7.6334</v>
      </c>
      <c r="O118">
        <v>3.0135000000000001</v>
      </c>
      <c r="P118">
        <v>10.6</v>
      </c>
      <c r="Q118">
        <v>5.8574999999999999</v>
      </c>
      <c r="R118">
        <v>2.3123999999999998</v>
      </c>
      <c r="S118">
        <v>8.1999999999999993</v>
      </c>
      <c r="T118">
        <v>916.76179999999999</v>
      </c>
      <c r="U118"/>
      <c r="V118"/>
      <c r="W118">
        <v>0</v>
      </c>
      <c r="X118">
        <v>0</v>
      </c>
      <c r="Y118">
        <v>12.3</v>
      </c>
      <c r="Z118">
        <v>847</v>
      </c>
      <c r="AA118">
        <v>872</v>
      </c>
      <c r="AB118">
        <v>796</v>
      </c>
      <c r="AC118">
        <v>56</v>
      </c>
      <c r="AD118">
        <v>10.49</v>
      </c>
      <c r="AE118">
        <v>0.24</v>
      </c>
      <c r="AF118">
        <v>980</v>
      </c>
      <c r="AG118">
        <v>-5</v>
      </c>
      <c r="AH118">
        <v>15</v>
      </c>
      <c r="AI118">
        <v>19</v>
      </c>
      <c r="AJ118">
        <v>191</v>
      </c>
      <c r="AK118">
        <v>190</v>
      </c>
      <c r="AL118">
        <v>7.4</v>
      </c>
      <c r="AM118">
        <v>195</v>
      </c>
      <c r="AN118" t="s">
        <v>155</v>
      </c>
      <c r="AO118">
        <v>2</v>
      </c>
      <c r="AP118" s="39">
        <v>0.70732638888888888</v>
      </c>
      <c r="AQ118">
        <v>47.162475999999998</v>
      </c>
      <c r="AR118">
        <v>-88.492089000000007</v>
      </c>
      <c r="AS118">
        <v>317.5</v>
      </c>
      <c r="AT118">
        <v>39.700000000000003</v>
      </c>
      <c r="AU118">
        <v>12</v>
      </c>
      <c r="AV118">
        <v>9</v>
      </c>
      <c r="AW118" t="s">
        <v>425</v>
      </c>
      <c r="AX118">
        <v>1.2210000000000001</v>
      </c>
      <c r="AY118">
        <v>1.0395000000000001</v>
      </c>
      <c r="AZ118">
        <v>1.9604999999999999</v>
      </c>
      <c r="BA118">
        <v>14.048999999999999</v>
      </c>
      <c r="BB118">
        <v>13.08</v>
      </c>
      <c r="BC118">
        <v>0.93</v>
      </c>
      <c r="BD118">
        <v>15.651</v>
      </c>
      <c r="BE118">
        <v>2645.31</v>
      </c>
      <c r="BF118">
        <v>235.02699999999999</v>
      </c>
      <c r="BG118">
        <v>0.17399999999999999</v>
      </c>
      <c r="BH118">
        <v>6.9000000000000006E-2</v>
      </c>
      <c r="BI118">
        <v>0.24299999999999999</v>
      </c>
      <c r="BJ118">
        <v>0.13400000000000001</v>
      </c>
      <c r="BK118">
        <v>5.2999999999999999E-2</v>
      </c>
      <c r="BL118">
        <v>0.186</v>
      </c>
      <c r="BM118">
        <v>6.6005000000000003</v>
      </c>
      <c r="BN118"/>
      <c r="BO118"/>
      <c r="BP118"/>
      <c r="BQ118">
        <v>0</v>
      </c>
      <c r="BR118">
        <v>0.70938999999999997</v>
      </c>
      <c r="BS118">
        <v>0.30361900000000003</v>
      </c>
      <c r="BT118">
        <v>0.01</v>
      </c>
      <c r="BU118">
        <v>17.076801</v>
      </c>
      <c r="BV118">
        <v>6.1027418999999998</v>
      </c>
      <c r="BW118" s="4">
        <f t="shared" si="19"/>
        <v>4.5116908241999996</v>
      </c>
      <c r="BY118" s="4">
        <f t="shared" si="15"/>
        <v>34395.051469950231</v>
      </c>
      <c r="BZ118" s="4">
        <f t="shared" si="16"/>
        <v>3055.8859875885973</v>
      </c>
      <c r="CA118" s="4">
        <f t="shared" si="17"/>
        <v>1.7423050217076002</v>
      </c>
      <c r="CB118" s="4">
        <f t="shared" si="18"/>
        <v>85.821524595380694</v>
      </c>
    </row>
    <row r="119" spans="1:80" x14ac:dyDescent="0.25">
      <c r="A119" s="37">
        <v>41704</v>
      </c>
      <c r="B119" s="38">
        <v>4.0759259259259259E-2</v>
      </c>
      <c r="C119">
        <v>14.148999999999999</v>
      </c>
      <c r="D119">
        <v>1.6948000000000001</v>
      </c>
      <c r="E119">
        <v>16948.334760000002</v>
      </c>
      <c r="F119">
        <v>13.9</v>
      </c>
      <c r="G119">
        <v>6.8</v>
      </c>
      <c r="H119">
        <v>638</v>
      </c>
      <c r="I119"/>
      <c r="J119">
        <v>0</v>
      </c>
      <c r="K119">
        <v>0.86639999999999995</v>
      </c>
      <c r="L119">
        <v>12.258599999999999</v>
      </c>
      <c r="M119">
        <v>1.4683999999999999</v>
      </c>
      <c r="N119">
        <v>11.999700000000001</v>
      </c>
      <c r="O119">
        <v>5.8916000000000004</v>
      </c>
      <c r="P119">
        <v>17.899999999999999</v>
      </c>
      <c r="Q119">
        <v>9.2066999999999997</v>
      </c>
      <c r="R119">
        <v>4.5202999999999998</v>
      </c>
      <c r="S119">
        <v>13.7</v>
      </c>
      <c r="T119">
        <v>638.03859999999997</v>
      </c>
      <c r="U119"/>
      <c r="V119"/>
      <c r="W119">
        <v>0</v>
      </c>
      <c r="X119">
        <v>0</v>
      </c>
      <c r="Y119">
        <v>12.3</v>
      </c>
      <c r="Z119">
        <v>847</v>
      </c>
      <c r="AA119">
        <v>871</v>
      </c>
      <c r="AB119">
        <v>797</v>
      </c>
      <c r="AC119">
        <v>55.8</v>
      </c>
      <c r="AD119">
        <v>10.45</v>
      </c>
      <c r="AE119">
        <v>0.24</v>
      </c>
      <c r="AF119">
        <v>980</v>
      </c>
      <c r="AG119">
        <v>-5</v>
      </c>
      <c r="AH119">
        <v>15</v>
      </c>
      <c r="AI119">
        <v>19</v>
      </c>
      <c r="AJ119">
        <v>191.2</v>
      </c>
      <c r="AK119">
        <v>190</v>
      </c>
      <c r="AL119">
        <v>7.3</v>
      </c>
      <c r="AM119">
        <v>195</v>
      </c>
      <c r="AN119" t="s">
        <v>155</v>
      </c>
      <c r="AO119">
        <v>2</v>
      </c>
      <c r="AP119" s="39">
        <v>0.70733796296296303</v>
      </c>
      <c r="AQ119">
        <v>47.162301999999997</v>
      </c>
      <c r="AR119">
        <v>-88.492014999999995</v>
      </c>
      <c r="AS119">
        <v>317.39999999999998</v>
      </c>
      <c r="AT119">
        <v>42.1</v>
      </c>
      <c r="AU119">
        <v>12</v>
      </c>
      <c r="AV119">
        <v>9</v>
      </c>
      <c r="AW119" t="s">
        <v>425</v>
      </c>
      <c r="AX119">
        <v>1.2395</v>
      </c>
      <c r="AY119">
        <v>1</v>
      </c>
      <c r="AZ119">
        <v>1.879</v>
      </c>
      <c r="BA119">
        <v>14.048999999999999</v>
      </c>
      <c r="BB119">
        <v>13.26</v>
      </c>
      <c r="BC119">
        <v>0.94</v>
      </c>
      <c r="BD119">
        <v>15.419</v>
      </c>
      <c r="BE119">
        <v>2697.4850000000001</v>
      </c>
      <c r="BF119">
        <v>205.65700000000001</v>
      </c>
      <c r="BG119">
        <v>0.27700000000000002</v>
      </c>
      <c r="BH119">
        <v>0.13600000000000001</v>
      </c>
      <c r="BI119">
        <v>0.41199999999999998</v>
      </c>
      <c r="BJ119">
        <v>0.21199999999999999</v>
      </c>
      <c r="BK119">
        <v>0.104</v>
      </c>
      <c r="BL119">
        <v>0.316</v>
      </c>
      <c r="BM119">
        <v>4.6390000000000002</v>
      </c>
      <c r="BN119"/>
      <c r="BO119"/>
      <c r="BP119"/>
      <c r="BQ119">
        <v>0</v>
      </c>
      <c r="BR119">
        <v>0.64395899999999995</v>
      </c>
      <c r="BS119">
        <v>0.30599999999999999</v>
      </c>
      <c r="BT119">
        <v>0.01</v>
      </c>
      <c r="BU119">
        <v>15.501702999999999</v>
      </c>
      <c r="BV119">
        <v>6.1505999999999998</v>
      </c>
      <c r="BW119" s="4">
        <f t="shared" si="19"/>
        <v>4.0955499326</v>
      </c>
      <c r="BY119" s="4">
        <f t="shared" si="15"/>
        <v>31838.406456729535</v>
      </c>
      <c r="BZ119" s="4">
        <f t="shared" si="16"/>
        <v>2427.3688849693795</v>
      </c>
      <c r="CA119" s="4">
        <f t="shared" si="17"/>
        <v>2.5022352928103997</v>
      </c>
      <c r="CB119" s="4">
        <f t="shared" si="18"/>
        <v>54.754101525223795</v>
      </c>
    </row>
    <row r="120" spans="1:80" x14ac:dyDescent="0.25">
      <c r="A120" s="37">
        <v>41704</v>
      </c>
      <c r="B120" s="38">
        <v>4.0770833333333333E-2</v>
      </c>
      <c r="C120">
        <v>14.348000000000001</v>
      </c>
      <c r="D120">
        <v>1.5302</v>
      </c>
      <c r="E120">
        <v>15301.530360000001</v>
      </c>
      <c r="F120">
        <v>20</v>
      </c>
      <c r="G120">
        <v>-3.9</v>
      </c>
      <c r="H120">
        <v>409.1</v>
      </c>
      <c r="I120"/>
      <c r="J120">
        <v>0</v>
      </c>
      <c r="K120">
        <v>0.86650000000000005</v>
      </c>
      <c r="L120">
        <v>12.4331</v>
      </c>
      <c r="M120">
        <v>1.3259000000000001</v>
      </c>
      <c r="N120">
        <v>17.344799999999999</v>
      </c>
      <c r="O120">
        <v>0</v>
      </c>
      <c r="P120">
        <v>17.3</v>
      </c>
      <c r="Q120">
        <v>13.3024</v>
      </c>
      <c r="R120">
        <v>0</v>
      </c>
      <c r="S120">
        <v>13.3</v>
      </c>
      <c r="T120">
        <v>409.07310000000001</v>
      </c>
      <c r="U120"/>
      <c r="V120"/>
      <c r="W120">
        <v>0</v>
      </c>
      <c r="X120">
        <v>0</v>
      </c>
      <c r="Y120">
        <v>12.3</v>
      </c>
      <c r="Z120">
        <v>847</v>
      </c>
      <c r="AA120">
        <v>870</v>
      </c>
      <c r="AB120">
        <v>797</v>
      </c>
      <c r="AC120">
        <v>55.2</v>
      </c>
      <c r="AD120">
        <v>10.34</v>
      </c>
      <c r="AE120">
        <v>0.24</v>
      </c>
      <c r="AF120">
        <v>980</v>
      </c>
      <c r="AG120">
        <v>-5</v>
      </c>
      <c r="AH120">
        <v>15</v>
      </c>
      <c r="AI120">
        <v>19</v>
      </c>
      <c r="AJ120">
        <v>191.8</v>
      </c>
      <c r="AK120">
        <v>190</v>
      </c>
      <c r="AL120">
        <v>7.1</v>
      </c>
      <c r="AM120">
        <v>195</v>
      </c>
      <c r="AN120" t="s">
        <v>155</v>
      </c>
      <c r="AO120">
        <v>2</v>
      </c>
      <c r="AP120" s="39">
        <v>0.70734953703703696</v>
      </c>
      <c r="AQ120">
        <v>47.162123999999999</v>
      </c>
      <c r="AR120">
        <v>-88.491929999999996</v>
      </c>
      <c r="AS120">
        <v>317.3</v>
      </c>
      <c r="AT120">
        <v>44.7</v>
      </c>
      <c r="AU120">
        <v>12</v>
      </c>
      <c r="AV120">
        <v>8</v>
      </c>
      <c r="AW120" t="s">
        <v>436</v>
      </c>
      <c r="AX120">
        <v>1.2</v>
      </c>
      <c r="AY120">
        <v>1.0605</v>
      </c>
      <c r="AZ120">
        <v>1.8605</v>
      </c>
      <c r="BA120">
        <v>14.048999999999999</v>
      </c>
      <c r="BB120">
        <v>13.28</v>
      </c>
      <c r="BC120">
        <v>0.95</v>
      </c>
      <c r="BD120">
        <v>15.403</v>
      </c>
      <c r="BE120">
        <v>2734.0790000000002</v>
      </c>
      <c r="BF120">
        <v>185.577</v>
      </c>
      <c r="BG120">
        <v>0.39900000000000002</v>
      </c>
      <c r="BH120">
        <v>0</v>
      </c>
      <c r="BI120">
        <v>0.39900000000000002</v>
      </c>
      <c r="BJ120">
        <v>0.30599999999999999</v>
      </c>
      <c r="BK120">
        <v>0</v>
      </c>
      <c r="BL120">
        <v>0.30599999999999999</v>
      </c>
      <c r="BM120">
        <v>2.9723000000000002</v>
      </c>
      <c r="BN120"/>
      <c r="BO120"/>
      <c r="BP120"/>
      <c r="BQ120">
        <v>0</v>
      </c>
      <c r="BR120">
        <v>0.56957400000000002</v>
      </c>
      <c r="BS120">
        <v>0.30599999999999999</v>
      </c>
      <c r="BT120">
        <v>1.0207000000000001E-2</v>
      </c>
      <c r="BU120">
        <v>13.711069999999999</v>
      </c>
      <c r="BV120">
        <v>6.1505999999999998</v>
      </c>
      <c r="BW120" s="4">
        <f t="shared" si="19"/>
        <v>3.6224646939999996</v>
      </c>
      <c r="BY120" s="4">
        <f t="shared" si="15"/>
        <v>28542.714909419141</v>
      </c>
      <c r="BZ120" s="4">
        <f t="shared" si="16"/>
        <v>1937.351263348746</v>
      </c>
      <c r="CA120" s="4">
        <f t="shared" si="17"/>
        <v>3.194520261588</v>
      </c>
      <c r="CB120" s="4">
        <f t="shared" si="18"/>
        <v>31.029648933065399</v>
      </c>
    </row>
    <row r="121" spans="1:80" x14ac:dyDescent="0.25">
      <c r="A121" s="37">
        <v>41704</v>
      </c>
      <c r="B121" s="38">
        <v>4.0782407407407406E-2</v>
      </c>
      <c r="C121">
        <v>14.34</v>
      </c>
      <c r="D121">
        <v>1.4331</v>
      </c>
      <c r="E121">
        <v>14330.843070000001</v>
      </c>
      <c r="F121">
        <v>20.3</v>
      </c>
      <c r="G121">
        <v>-5.3</v>
      </c>
      <c r="H121">
        <v>351.1</v>
      </c>
      <c r="I121"/>
      <c r="J121">
        <v>0</v>
      </c>
      <c r="K121">
        <v>0.86750000000000005</v>
      </c>
      <c r="L121">
        <v>12.44</v>
      </c>
      <c r="M121">
        <v>1.2432000000000001</v>
      </c>
      <c r="N121">
        <v>17.610199999999999</v>
      </c>
      <c r="O121">
        <v>0</v>
      </c>
      <c r="P121">
        <v>17.600000000000001</v>
      </c>
      <c r="Q121">
        <v>13.513199999999999</v>
      </c>
      <c r="R121">
        <v>0</v>
      </c>
      <c r="S121">
        <v>13.5</v>
      </c>
      <c r="T121">
        <v>351.08859999999999</v>
      </c>
      <c r="U121"/>
      <c r="V121"/>
      <c r="W121">
        <v>0</v>
      </c>
      <c r="X121">
        <v>0</v>
      </c>
      <c r="Y121">
        <v>12.3</v>
      </c>
      <c r="Z121">
        <v>846</v>
      </c>
      <c r="AA121">
        <v>871</v>
      </c>
      <c r="AB121">
        <v>797</v>
      </c>
      <c r="AC121">
        <v>56</v>
      </c>
      <c r="AD121">
        <v>10.49</v>
      </c>
      <c r="AE121">
        <v>0.24</v>
      </c>
      <c r="AF121">
        <v>980</v>
      </c>
      <c r="AG121">
        <v>-5</v>
      </c>
      <c r="AH121">
        <v>15</v>
      </c>
      <c r="AI121">
        <v>19</v>
      </c>
      <c r="AJ121">
        <v>191</v>
      </c>
      <c r="AK121">
        <v>190</v>
      </c>
      <c r="AL121">
        <v>7.2</v>
      </c>
      <c r="AM121">
        <v>195</v>
      </c>
      <c r="AN121" t="s">
        <v>155</v>
      </c>
      <c r="AO121">
        <v>2</v>
      </c>
      <c r="AP121" s="39">
        <v>0.70736111111111111</v>
      </c>
      <c r="AQ121">
        <v>47.161946999999998</v>
      </c>
      <c r="AR121">
        <v>-88.491849999999999</v>
      </c>
      <c r="AS121">
        <v>317.2</v>
      </c>
      <c r="AT121">
        <v>45.7</v>
      </c>
      <c r="AU121">
        <v>12</v>
      </c>
      <c r="AV121">
        <v>8</v>
      </c>
      <c r="AW121" t="s">
        <v>436</v>
      </c>
      <c r="AX121">
        <v>1.079</v>
      </c>
      <c r="AY121">
        <v>1.1000000000000001</v>
      </c>
      <c r="AZ121">
        <v>1.7789999999999999</v>
      </c>
      <c r="BA121">
        <v>14.048999999999999</v>
      </c>
      <c r="BB121">
        <v>13.38</v>
      </c>
      <c r="BC121">
        <v>0.95</v>
      </c>
      <c r="BD121">
        <v>15.273999999999999</v>
      </c>
      <c r="BE121">
        <v>2751.9229999999998</v>
      </c>
      <c r="BF121">
        <v>175.03800000000001</v>
      </c>
      <c r="BG121">
        <v>0.40799999999999997</v>
      </c>
      <c r="BH121">
        <v>0</v>
      </c>
      <c r="BI121">
        <v>0.40799999999999997</v>
      </c>
      <c r="BJ121">
        <v>0.313</v>
      </c>
      <c r="BK121">
        <v>0</v>
      </c>
      <c r="BL121">
        <v>0.313</v>
      </c>
      <c r="BM121">
        <v>2.5661999999999998</v>
      </c>
      <c r="BN121"/>
      <c r="BO121"/>
      <c r="BP121"/>
      <c r="BQ121">
        <v>0</v>
      </c>
      <c r="BR121">
        <v>0.47496500000000003</v>
      </c>
      <c r="BS121">
        <v>0.30558600000000002</v>
      </c>
      <c r="BT121">
        <v>1.0999999999999999E-2</v>
      </c>
      <c r="BU121">
        <v>11.433595</v>
      </c>
      <c r="BV121">
        <v>6.1422786</v>
      </c>
      <c r="BW121" s="4">
        <f t="shared" si="19"/>
        <v>3.0207557989999998</v>
      </c>
      <c r="BY121" s="4">
        <f t="shared" si="15"/>
        <v>23956.973642695055</v>
      </c>
      <c r="BZ121" s="4">
        <f t="shared" si="16"/>
        <v>1523.8001762658541</v>
      </c>
      <c r="CA121" s="4">
        <f t="shared" si="17"/>
        <v>2.7248337799289999</v>
      </c>
      <c r="CB121" s="4">
        <f t="shared" si="18"/>
        <v>22.3401547797246</v>
      </c>
    </row>
    <row r="122" spans="1:80" x14ac:dyDescent="0.25">
      <c r="A122" s="37">
        <v>41704</v>
      </c>
      <c r="B122" s="38">
        <v>4.079398148148148E-2</v>
      </c>
      <c r="C122">
        <v>14.127000000000001</v>
      </c>
      <c r="D122">
        <v>1.1695</v>
      </c>
      <c r="E122">
        <v>11695.19263</v>
      </c>
      <c r="F122">
        <v>17.8</v>
      </c>
      <c r="G122">
        <v>-9.1999999999999993</v>
      </c>
      <c r="H122">
        <v>245.7</v>
      </c>
      <c r="I122"/>
      <c r="J122">
        <v>0</v>
      </c>
      <c r="K122">
        <v>0.87150000000000005</v>
      </c>
      <c r="L122">
        <v>12.3125</v>
      </c>
      <c r="M122">
        <v>1.0193000000000001</v>
      </c>
      <c r="N122">
        <v>15.499599999999999</v>
      </c>
      <c r="O122">
        <v>0</v>
      </c>
      <c r="P122">
        <v>15.5</v>
      </c>
      <c r="Q122">
        <v>11.893700000000001</v>
      </c>
      <c r="R122">
        <v>0</v>
      </c>
      <c r="S122">
        <v>11.9</v>
      </c>
      <c r="T122">
        <v>245.71600000000001</v>
      </c>
      <c r="U122"/>
      <c r="V122"/>
      <c r="W122">
        <v>0</v>
      </c>
      <c r="X122">
        <v>0</v>
      </c>
      <c r="Y122">
        <v>12.3</v>
      </c>
      <c r="Z122">
        <v>847</v>
      </c>
      <c r="AA122">
        <v>870</v>
      </c>
      <c r="AB122">
        <v>797</v>
      </c>
      <c r="AC122">
        <v>56</v>
      </c>
      <c r="AD122">
        <v>10.49</v>
      </c>
      <c r="AE122">
        <v>0.24</v>
      </c>
      <c r="AF122">
        <v>980</v>
      </c>
      <c r="AG122">
        <v>-5</v>
      </c>
      <c r="AH122">
        <v>15</v>
      </c>
      <c r="AI122">
        <v>19</v>
      </c>
      <c r="AJ122">
        <v>191</v>
      </c>
      <c r="AK122">
        <v>190</v>
      </c>
      <c r="AL122">
        <v>7.2</v>
      </c>
      <c r="AM122">
        <v>195</v>
      </c>
      <c r="AN122" t="s">
        <v>155</v>
      </c>
      <c r="AO122">
        <v>2</v>
      </c>
      <c r="AP122" s="39">
        <v>0.70737268518518526</v>
      </c>
      <c r="AQ122">
        <v>47.161766999999998</v>
      </c>
      <c r="AR122">
        <v>-88.491755999999995</v>
      </c>
      <c r="AS122">
        <v>317.10000000000002</v>
      </c>
      <c r="AT122">
        <v>46.3</v>
      </c>
      <c r="AU122">
        <v>12</v>
      </c>
      <c r="AV122">
        <v>8</v>
      </c>
      <c r="AW122" t="s">
        <v>436</v>
      </c>
      <c r="AX122">
        <v>1</v>
      </c>
      <c r="AY122">
        <v>1.1000000000000001</v>
      </c>
      <c r="AZ122">
        <v>1.7</v>
      </c>
      <c r="BA122">
        <v>14.048999999999999</v>
      </c>
      <c r="BB122">
        <v>13.81</v>
      </c>
      <c r="BC122">
        <v>0.98</v>
      </c>
      <c r="BD122">
        <v>14.74</v>
      </c>
      <c r="BE122">
        <v>2797.76</v>
      </c>
      <c r="BF122">
        <v>147.41200000000001</v>
      </c>
      <c r="BG122">
        <v>0.36899999999999999</v>
      </c>
      <c r="BH122">
        <v>0</v>
      </c>
      <c r="BI122">
        <v>0.36899999999999999</v>
      </c>
      <c r="BJ122">
        <v>0.28299999999999997</v>
      </c>
      <c r="BK122">
        <v>0</v>
      </c>
      <c r="BL122">
        <v>0.28299999999999997</v>
      </c>
      <c r="BM122">
        <v>1.8448</v>
      </c>
      <c r="BN122"/>
      <c r="BO122"/>
      <c r="BP122"/>
      <c r="BQ122">
        <v>0</v>
      </c>
      <c r="BR122">
        <v>0.45174900000000001</v>
      </c>
      <c r="BS122">
        <v>0.30399999999999999</v>
      </c>
      <c r="BT122">
        <v>1.0999999999999999E-2</v>
      </c>
      <c r="BU122">
        <v>10.874727999999999</v>
      </c>
      <c r="BV122">
        <v>6.1104000000000003</v>
      </c>
      <c r="BW122" s="4">
        <f t="shared" si="19"/>
        <v>2.8731031375999998</v>
      </c>
      <c r="BY122" s="4">
        <f t="shared" si="15"/>
        <v>23165.502877665793</v>
      </c>
      <c r="BZ122" s="4">
        <f t="shared" si="16"/>
        <v>1220.5739985568703</v>
      </c>
      <c r="CA122" s="4">
        <f t="shared" si="17"/>
        <v>2.3432450654735995</v>
      </c>
      <c r="CB122" s="4">
        <f t="shared" si="18"/>
        <v>15.27497702044416</v>
      </c>
    </row>
    <row r="123" spans="1:80" x14ac:dyDescent="0.25">
      <c r="A123" s="37">
        <v>41704</v>
      </c>
      <c r="B123" s="38">
        <v>4.0805555555555553E-2</v>
      </c>
      <c r="C123">
        <v>14.52</v>
      </c>
      <c r="D123">
        <v>0.54810000000000003</v>
      </c>
      <c r="E123">
        <v>5480.7872699999998</v>
      </c>
      <c r="F123">
        <v>15.6</v>
      </c>
      <c r="G123">
        <v>-10.6</v>
      </c>
      <c r="H123">
        <v>26.3</v>
      </c>
      <c r="I123"/>
      <c r="J123">
        <v>0</v>
      </c>
      <c r="K123">
        <v>0.87419999999999998</v>
      </c>
      <c r="L123">
        <v>12.6937</v>
      </c>
      <c r="M123">
        <v>0.47910000000000003</v>
      </c>
      <c r="N123">
        <v>13.6022</v>
      </c>
      <c r="O123">
        <v>0</v>
      </c>
      <c r="P123">
        <v>13.6</v>
      </c>
      <c r="Q123">
        <v>10.436199999999999</v>
      </c>
      <c r="R123">
        <v>0</v>
      </c>
      <c r="S123">
        <v>10.4</v>
      </c>
      <c r="T123">
        <v>26.2807</v>
      </c>
      <c r="U123"/>
      <c r="V123"/>
      <c r="W123">
        <v>0</v>
      </c>
      <c r="X123">
        <v>0</v>
      </c>
      <c r="Y123">
        <v>12.3</v>
      </c>
      <c r="Z123">
        <v>846</v>
      </c>
      <c r="AA123">
        <v>871</v>
      </c>
      <c r="AB123">
        <v>798</v>
      </c>
      <c r="AC123">
        <v>55.8</v>
      </c>
      <c r="AD123">
        <v>10.45</v>
      </c>
      <c r="AE123">
        <v>0.24</v>
      </c>
      <c r="AF123">
        <v>980</v>
      </c>
      <c r="AG123">
        <v>-5</v>
      </c>
      <c r="AH123">
        <v>15</v>
      </c>
      <c r="AI123">
        <v>19</v>
      </c>
      <c r="AJ123">
        <v>191</v>
      </c>
      <c r="AK123">
        <v>190</v>
      </c>
      <c r="AL123">
        <v>7.3</v>
      </c>
      <c r="AM123">
        <v>195</v>
      </c>
      <c r="AN123" t="s">
        <v>155</v>
      </c>
      <c r="AO123">
        <v>2</v>
      </c>
      <c r="AP123" s="39">
        <v>0.7073842592592593</v>
      </c>
      <c r="AQ123">
        <v>47.161596000000003</v>
      </c>
      <c r="AR123">
        <v>-88.491632999999993</v>
      </c>
      <c r="AS123">
        <v>317</v>
      </c>
      <c r="AT123">
        <v>46.2</v>
      </c>
      <c r="AU123">
        <v>12</v>
      </c>
      <c r="AV123">
        <v>8</v>
      </c>
      <c r="AW123" t="s">
        <v>436</v>
      </c>
      <c r="AX123">
        <v>1</v>
      </c>
      <c r="AY123">
        <v>1.1605000000000001</v>
      </c>
      <c r="AZ123">
        <v>1.7</v>
      </c>
      <c r="BA123">
        <v>14.048999999999999</v>
      </c>
      <c r="BB123">
        <v>14.11</v>
      </c>
      <c r="BC123">
        <v>1</v>
      </c>
      <c r="BD123">
        <v>14.388999999999999</v>
      </c>
      <c r="BE123">
        <v>2924.1219999999998</v>
      </c>
      <c r="BF123">
        <v>70.25</v>
      </c>
      <c r="BG123">
        <v>0.32800000000000001</v>
      </c>
      <c r="BH123">
        <v>0</v>
      </c>
      <c r="BI123">
        <v>0.32800000000000001</v>
      </c>
      <c r="BJ123">
        <v>0.252</v>
      </c>
      <c r="BK123">
        <v>0</v>
      </c>
      <c r="BL123">
        <v>0.252</v>
      </c>
      <c r="BM123">
        <v>0.2</v>
      </c>
      <c r="BN123"/>
      <c r="BO123"/>
      <c r="BP123"/>
      <c r="BQ123">
        <v>0</v>
      </c>
      <c r="BR123">
        <v>0.36558000000000002</v>
      </c>
      <c r="BS123">
        <v>0.30337900000000001</v>
      </c>
      <c r="BT123">
        <v>1.0999999999999999E-2</v>
      </c>
      <c r="BU123">
        <v>8.8004250000000006</v>
      </c>
      <c r="BV123">
        <v>6.0979178999999997</v>
      </c>
      <c r="BW123" s="4">
        <f t="shared" si="19"/>
        <v>2.3250722850000001</v>
      </c>
      <c r="BY123" s="4">
        <f t="shared" si="15"/>
        <v>19593.499350298589</v>
      </c>
      <c r="BZ123" s="4">
        <f t="shared" si="16"/>
        <v>470.72021254875</v>
      </c>
      <c r="CA123" s="4">
        <f t="shared" si="17"/>
        <v>1.68856218594</v>
      </c>
      <c r="CB123" s="4">
        <f t="shared" si="18"/>
        <v>1.340128719</v>
      </c>
    </row>
    <row r="124" spans="1:80" x14ac:dyDescent="0.25">
      <c r="A124" s="37">
        <v>41704</v>
      </c>
      <c r="B124" s="38">
        <v>4.0817129629629627E-2</v>
      </c>
      <c r="C124">
        <v>14.948</v>
      </c>
      <c r="D124">
        <v>0.28689999999999999</v>
      </c>
      <c r="E124">
        <v>2869.020747</v>
      </c>
      <c r="F124">
        <v>11.6</v>
      </c>
      <c r="G124">
        <v>-17.399999999999999</v>
      </c>
      <c r="H124">
        <v>-3.8</v>
      </c>
      <c r="I124"/>
      <c r="J124">
        <v>0</v>
      </c>
      <c r="K124">
        <v>0.87329999999999997</v>
      </c>
      <c r="L124">
        <v>13.053800000000001</v>
      </c>
      <c r="M124">
        <v>0.2505</v>
      </c>
      <c r="N124">
        <v>10.1427</v>
      </c>
      <c r="O124">
        <v>0</v>
      </c>
      <c r="P124">
        <v>10.1</v>
      </c>
      <c r="Q124">
        <v>7.7778</v>
      </c>
      <c r="R124">
        <v>0</v>
      </c>
      <c r="S124">
        <v>7.8</v>
      </c>
      <c r="T124">
        <v>0</v>
      </c>
      <c r="U124"/>
      <c r="V124"/>
      <c r="W124">
        <v>0</v>
      </c>
      <c r="X124">
        <v>0</v>
      </c>
      <c r="Y124">
        <v>12.2</v>
      </c>
      <c r="Z124">
        <v>847</v>
      </c>
      <c r="AA124">
        <v>872</v>
      </c>
      <c r="AB124">
        <v>800</v>
      </c>
      <c r="AC124">
        <v>55</v>
      </c>
      <c r="AD124">
        <v>10.3</v>
      </c>
      <c r="AE124">
        <v>0.24</v>
      </c>
      <c r="AF124">
        <v>980</v>
      </c>
      <c r="AG124">
        <v>-5</v>
      </c>
      <c r="AH124">
        <v>15</v>
      </c>
      <c r="AI124">
        <v>19</v>
      </c>
      <c r="AJ124">
        <v>191</v>
      </c>
      <c r="AK124">
        <v>190</v>
      </c>
      <c r="AL124">
        <v>7.2</v>
      </c>
      <c r="AM124">
        <v>195</v>
      </c>
      <c r="AN124" t="s">
        <v>155</v>
      </c>
      <c r="AO124">
        <v>2</v>
      </c>
      <c r="AP124" s="39">
        <v>0.70739583333333333</v>
      </c>
      <c r="AQ124">
        <v>47.161445000000001</v>
      </c>
      <c r="AR124">
        <v>-88.491478000000001</v>
      </c>
      <c r="AS124">
        <v>316.7</v>
      </c>
      <c r="AT124">
        <v>45.4</v>
      </c>
      <c r="AU124">
        <v>12</v>
      </c>
      <c r="AV124">
        <v>8</v>
      </c>
      <c r="AW124" t="s">
        <v>436</v>
      </c>
      <c r="AX124">
        <v>1.0605</v>
      </c>
      <c r="AY124">
        <v>1.2</v>
      </c>
      <c r="AZ124">
        <v>1.7605</v>
      </c>
      <c r="BA124">
        <v>14.048999999999999</v>
      </c>
      <c r="BB124">
        <v>14</v>
      </c>
      <c r="BC124">
        <v>1</v>
      </c>
      <c r="BD124">
        <v>14.513999999999999</v>
      </c>
      <c r="BE124">
        <v>2977.8690000000001</v>
      </c>
      <c r="BF124">
        <v>36.375999999999998</v>
      </c>
      <c r="BG124">
        <v>0.24199999999999999</v>
      </c>
      <c r="BH124">
        <v>0</v>
      </c>
      <c r="BI124">
        <v>0.24199999999999999</v>
      </c>
      <c r="BJ124">
        <v>0.186</v>
      </c>
      <c r="BK124">
        <v>0</v>
      </c>
      <c r="BL124">
        <v>0.186</v>
      </c>
      <c r="BM124">
        <v>0</v>
      </c>
      <c r="BN124"/>
      <c r="BO124"/>
      <c r="BP124"/>
      <c r="BQ124">
        <v>0</v>
      </c>
      <c r="BR124">
        <v>0.31468800000000002</v>
      </c>
      <c r="BS124">
        <v>0.30141400000000002</v>
      </c>
      <c r="BT124">
        <v>1.0999999999999999E-2</v>
      </c>
      <c r="BU124">
        <v>7.5753269999999997</v>
      </c>
      <c r="BV124">
        <v>6.0584214000000003</v>
      </c>
      <c r="BW124" s="4">
        <f t="shared" si="19"/>
        <v>2.0014013933999997</v>
      </c>
      <c r="BY124" s="4">
        <f t="shared" si="15"/>
        <v>17175.913557017309</v>
      </c>
      <c r="BZ124" s="4">
        <f t="shared" si="16"/>
        <v>209.81145629645277</v>
      </c>
      <c r="CA124" s="4">
        <f t="shared" si="17"/>
        <v>1.0728208398707999</v>
      </c>
      <c r="CB124" s="4">
        <f t="shared" si="18"/>
        <v>0</v>
      </c>
    </row>
    <row r="125" spans="1:80" x14ac:dyDescent="0.25">
      <c r="A125" s="37">
        <v>41704</v>
      </c>
      <c r="B125" s="38">
        <v>4.0828703703703707E-2</v>
      </c>
      <c r="C125">
        <v>14.981999999999999</v>
      </c>
      <c r="D125">
        <v>0.88600000000000001</v>
      </c>
      <c r="E125">
        <v>8860.257732</v>
      </c>
      <c r="F125">
        <v>10</v>
      </c>
      <c r="G125">
        <v>-24.3</v>
      </c>
      <c r="H125">
        <v>155.69999999999999</v>
      </c>
      <c r="I125"/>
      <c r="J125">
        <v>0</v>
      </c>
      <c r="K125">
        <v>0.86770000000000003</v>
      </c>
      <c r="L125">
        <v>12.9998</v>
      </c>
      <c r="M125">
        <v>0.76880000000000004</v>
      </c>
      <c r="N125">
        <v>8.6605000000000008</v>
      </c>
      <c r="O125">
        <v>0</v>
      </c>
      <c r="P125">
        <v>8.6999999999999993</v>
      </c>
      <c r="Q125">
        <v>6.6410999999999998</v>
      </c>
      <c r="R125">
        <v>0</v>
      </c>
      <c r="S125">
        <v>6.6</v>
      </c>
      <c r="T125">
        <v>155.66319999999999</v>
      </c>
      <c r="U125"/>
      <c r="V125"/>
      <c r="W125">
        <v>0</v>
      </c>
      <c r="X125">
        <v>0</v>
      </c>
      <c r="Y125">
        <v>12.3</v>
      </c>
      <c r="Z125">
        <v>846</v>
      </c>
      <c r="AA125">
        <v>871</v>
      </c>
      <c r="AB125">
        <v>801</v>
      </c>
      <c r="AC125">
        <v>55</v>
      </c>
      <c r="AD125">
        <v>10.3</v>
      </c>
      <c r="AE125">
        <v>0.24</v>
      </c>
      <c r="AF125">
        <v>980</v>
      </c>
      <c r="AG125">
        <v>-5</v>
      </c>
      <c r="AH125">
        <v>15</v>
      </c>
      <c r="AI125">
        <v>19</v>
      </c>
      <c r="AJ125">
        <v>191</v>
      </c>
      <c r="AK125">
        <v>190</v>
      </c>
      <c r="AL125">
        <v>7.3</v>
      </c>
      <c r="AM125">
        <v>195</v>
      </c>
      <c r="AN125" t="s">
        <v>155</v>
      </c>
      <c r="AO125">
        <v>2</v>
      </c>
      <c r="AP125" s="39">
        <v>0.70740740740740737</v>
      </c>
      <c r="AQ125">
        <v>47.161313999999997</v>
      </c>
      <c r="AR125">
        <v>-88.491311999999994</v>
      </c>
      <c r="AS125">
        <v>316.3</v>
      </c>
      <c r="AT125">
        <v>43.7</v>
      </c>
      <c r="AU125">
        <v>12</v>
      </c>
      <c r="AV125">
        <v>9</v>
      </c>
      <c r="AW125" t="s">
        <v>437</v>
      </c>
      <c r="AX125">
        <v>1.1000000000000001</v>
      </c>
      <c r="AY125">
        <v>1.2605</v>
      </c>
      <c r="AZ125">
        <v>1.8</v>
      </c>
      <c r="BA125">
        <v>14.048999999999999</v>
      </c>
      <c r="BB125">
        <v>13.39</v>
      </c>
      <c r="BC125">
        <v>0.95</v>
      </c>
      <c r="BD125">
        <v>15.250999999999999</v>
      </c>
      <c r="BE125">
        <v>2862.0030000000002</v>
      </c>
      <c r="BF125">
        <v>107.724</v>
      </c>
      <c r="BG125">
        <v>0.2</v>
      </c>
      <c r="BH125">
        <v>0</v>
      </c>
      <c r="BI125">
        <v>0.2</v>
      </c>
      <c r="BJ125">
        <v>0.153</v>
      </c>
      <c r="BK125">
        <v>0</v>
      </c>
      <c r="BL125">
        <v>0.153</v>
      </c>
      <c r="BM125">
        <v>1.1324000000000001</v>
      </c>
      <c r="BN125"/>
      <c r="BO125"/>
      <c r="BP125"/>
      <c r="BQ125">
        <v>0</v>
      </c>
      <c r="BR125">
        <v>0.30551899999999999</v>
      </c>
      <c r="BS125">
        <v>0.30279299999999998</v>
      </c>
      <c r="BT125">
        <v>1.0999999999999999E-2</v>
      </c>
      <c r="BU125">
        <v>7.3546060000000004</v>
      </c>
      <c r="BV125">
        <v>6.0861393000000001</v>
      </c>
      <c r="BW125" s="4">
        <f t="shared" si="19"/>
        <v>1.9430869051999999</v>
      </c>
      <c r="BY125" s="4">
        <f t="shared" si="15"/>
        <v>16026.635837431828</v>
      </c>
      <c r="BZ125" s="4">
        <f t="shared" si="16"/>
        <v>603.23253293288167</v>
      </c>
      <c r="CA125" s="4">
        <f t="shared" si="17"/>
        <v>0.85676894228520006</v>
      </c>
      <c r="CB125" s="4">
        <f t="shared" si="18"/>
        <v>6.3412101323121606</v>
      </c>
    </row>
    <row r="126" spans="1:80" x14ac:dyDescent="0.25">
      <c r="A126" s="37">
        <v>41704</v>
      </c>
      <c r="B126" s="38">
        <v>4.0840277777777781E-2</v>
      </c>
      <c r="C126">
        <v>14.576000000000001</v>
      </c>
      <c r="D126">
        <v>1.3181</v>
      </c>
      <c r="E126">
        <v>13181.37097</v>
      </c>
      <c r="F126">
        <v>8.4</v>
      </c>
      <c r="G126">
        <v>-13</v>
      </c>
      <c r="H126">
        <v>208.4</v>
      </c>
      <c r="I126"/>
      <c r="J126">
        <v>0</v>
      </c>
      <c r="K126">
        <v>0.8669</v>
      </c>
      <c r="L126">
        <v>12.635199999999999</v>
      </c>
      <c r="M126">
        <v>1.1427</v>
      </c>
      <c r="N126">
        <v>7.2816999999999998</v>
      </c>
      <c r="O126">
        <v>0</v>
      </c>
      <c r="P126">
        <v>7.3</v>
      </c>
      <c r="Q126">
        <v>5.5838000000000001</v>
      </c>
      <c r="R126">
        <v>0</v>
      </c>
      <c r="S126">
        <v>5.6</v>
      </c>
      <c r="T126">
        <v>208.37790000000001</v>
      </c>
      <c r="U126"/>
      <c r="V126"/>
      <c r="W126">
        <v>0</v>
      </c>
      <c r="X126">
        <v>0</v>
      </c>
      <c r="Y126">
        <v>12.3</v>
      </c>
      <c r="Z126">
        <v>847</v>
      </c>
      <c r="AA126">
        <v>870</v>
      </c>
      <c r="AB126">
        <v>800</v>
      </c>
      <c r="AC126">
        <v>55</v>
      </c>
      <c r="AD126">
        <v>10.3</v>
      </c>
      <c r="AE126">
        <v>0.24</v>
      </c>
      <c r="AF126">
        <v>980</v>
      </c>
      <c r="AG126">
        <v>-5</v>
      </c>
      <c r="AH126">
        <v>15</v>
      </c>
      <c r="AI126">
        <v>19</v>
      </c>
      <c r="AJ126">
        <v>191</v>
      </c>
      <c r="AK126">
        <v>190</v>
      </c>
      <c r="AL126">
        <v>7.2</v>
      </c>
      <c r="AM126">
        <v>195</v>
      </c>
      <c r="AN126" t="s">
        <v>155</v>
      </c>
      <c r="AO126">
        <v>2</v>
      </c>
      <c r="AP126" s="39">
        <v>0.70741898148148152</v>
      </c>
      <c r="AQ126">
        <v>47.161188000000003</v>
      </c>
      <c r="AR126">
        <v>-88.491163999999998</v>
      </c>
      <c r="AS126">
        <v>316</v>
      </c>
      <c r="AT126">
        <v>41.2</v>
      </c>
      <c r="AU126">
        <v>12</v>
      </c>
      <c r="AV126">
        <v>9</v>
      </c>
      <c r="AW126" t="s">
        <v>437</v>
      </c>
      <c r="AX126">
        <v>1.1605000000000001</v>
      </c>
      <c r="AY126">
        <v>1.3605</v>
      </c>
      <c r="AZ126">
        <v>1.921</v>
      </c>
      <c r="BA126">
        <v>14.048999999999999</v>
      </c>
      <c r="BB126">
        <v>13.31</v>
      </c>
      <c r="BC126">
        <v>0.95</v>
      </c>
      <c r="BD126">
        <v>15.356999999999999</v>
      </c>
      <c r="BE126">
        <v>2778.777</v>
      </c>
      <c r="BF126">
        <v>159.94300000000001</v>
      </c>
      <c r="BG126">
        <v>0.16800000000000001</v>
      </c>
      <c r="BH126">
        <v>0</v>
      </c>
      <c r="BI126">
        <v>0.16800000000000001</v>
      </c>
      <c r="BJ126">
        <v>0.129</v>
      </c>
      <c r="BK126">
        <v>0</v>
      </c>
      <c r="BL126">
        <v>0.129</v>
      </c>
      <c r="BM126">
        <v>1.5142</v>
      </c>
      <c r="BN126"/>
      <c r="BO126"/>
      <c r="BP126"/>
      <c r="BQ126">
        <v>0</v>
      </c>
      <c r="BR126">
        <v>0.34591</v>
      </c>
      <c r="BS126">
        <v>0.30158600000000002</v>
      </c>
      <c r="BT126">
        <v>1.1207E-2</v>
      </c>
      <c r="BU126">
        <v>8.3269190000000002</v>
      </c>
      <c r="BV126">
        <v>6.0618786</v>
      </c>
      <c r="BW126" s="4">
        <f t="shared" si="19"/>
        <v>2.1999719997999998</v>
      </c>
      <c r="BY126" s="4">
        <f t="shared" si="15"/>
        <v>17617.768869925167</v>
      </c>
      <c r="BZ126" s="4">
        <f t="shared" si="16"/>
        <v>1014.0571936367838</v>
      </c>
      <c r="CA126" s="4">
        <f t="shared" si="17"/>
        <v>0.81787498033139994</v>
      </c>
      <c r="CB126" s="4">
        <f t="shared" si="18"/>
        <v>9.6002038388977198</v>
      </c>
    </row>
    <row r="127" spans="1:80" x14ac:dyDescent="0.25">
      <c r="A127" s="37">
        <v>41704</v>
      </c>
      <c r="B127" s="38">
        <v>4.0851851851851854E-2</v>
      </c>
      <c r="C127">
        <v>14.44</v>
      </c>
      <c r="D127">
        <v>1.3995</v>
      </c>
      <c r="E127">
        <v>13994.737279999999</v>
      </c>
      <c r="F127">
        <v>8.6999999999999993</v>
      </c>
      <c r="G127">
        <v>-2</v>
      </c>
      <c r="H127">
        <v>209.5</v>
      </c>
      <c r="I127"/>
      <c r="J127">
        <v>0</v>
      </c>
      <c r="K127">
        <v>0.86709999999999998</v>
      </c>
      <c r="L127">
        <v>12.521000000000001</v>
      </c>
      <c r="M127">
        <v>1.2135</v>
      </c>
      <c r="N127">
        <v>7.5366</v>
      </c>
      <c r="O127">
        <v>0</v>
      </c>
      <c r="P127">
        <v>7.5</v>
      </c>
      <c r="Q127">
        <v>5.7790999999999997</v>
      </c>
      <c r="R127">
        <v>0</v>
      </c>
      <c r="S127">
        <v>5.8</v>
      </c>
      <c r="T127">
        <v>209.4811</v>
      </c>
      <c r="U127"/>
      <c r="V127"/>
      <c r="W127">
        <v>0</v>
      </c>
      <c r="X127">
        <v>0</v>
      </c>
      <c r="Y127">
        <v>12.3</v>
      </c>
      <c r="Z127">
        <v>846</v>
      </c>
      <c r="AA127">
        <v>870</v>
      </c>
      <c r="AB127">
        <v>800</v>
      </c>
      <c r="AC127">
        <v>55</v>
      </c>
      <c r="AD127">
        <v>10.29</v>
      </c>
      <c r="AE127">
        <v>0.24</v>
      </c>
      <c r="AF127">
        <v>981</v>
      </c>
      <c r="AG127">
        <v>-5</v>
      </c>
      <c r="AH127">
        <v>15.207000000000001</v>
      </c>
      <c r="AI127">
        <v>19</v>
      </c>
      <c r="AJ127">
        <v>191</v>
      </c>
      <c r="AK127">
        <v>189.8</v>
      </c>
      <c r="AL127">
        <v>7</v>
      </c>
      <c r="AM127">
        <v>195</v>
      </c>
      <c r="AN127" t="s">
        <v>155</v>
      </c>
      <c r="AO127">
        <v>2</v>
      </c>
      <c r="AP127" s="39">
        <v>0.70743055555555545</v>
      </c>
      <c r="AQ127">
        <v>47.161057999999997</v>
      </c>
      <c r="AR127">
        <v>-88.491048000000006</v>
      </c>
      <c r="AS127">
        <v>315.8</v>
      </c>
      <c r="AT127">
        <v>39.1</v>
      </c>
      <c r="AU127">
        <v>12</v>
      </c>
      <c r="AV127">
        <v>10</v>
      </c>
      <c r="AW127" t="s">
        <v>423</v>
      </c>
      <c r="AX127">
        <v>1.2</v>
      </c>
      <c r="AY127">
        <v>1.1579999999999999</v>
      </c>
      <c r="AZ127">
        <v>1.9395</v>
      </c>
      <c r="BA127">
        <v>14.048999999999999</v>
      </c>
      <c r="BB127">
        <v>13.34</v>
      </c>
      <c r="BC127">
        <v>0.95</v>
      </c>
      <c r="BD127">
        <v>15.326000000000001</v>
      </c>
      <c r="BE127">
        <v>2762.3429999999998</v>
      </c>
      <c r="BF127">
        <v>170.393</v>
      </c>
      <c r="BG127">
        <v>0.17399999999999999</v>
      </c>
      <c r="BH127">
        <v>0</v>
      </c>
      <c r="BI127">
        <v>0.17399999999999999</v>
      </c>
      <c r="BJ127">
        <v>0.13400000000000001</v>
      </c>
      <c r="BK127">
        <v>0</v>
      </c>
      <c r="BL127">
        <v>0.13400000000000001</v>
      </c>
      <c r="BM127">
        <v>1.5269999999999999</v>
      </c>
      <c r="BN127"/>
      <c r="BO127"/>
      <c r="BP127"/>
      <c r="BQ127">
        <v>0</v>
      </c>
      <c r="BR127">
        <v>0.45210499999999998</v>
      </c>
      <c r="BS127">
        <v>0.30062100000000003</v>
      </c>
      <c r="BT127">
        <v>1.1793E-2</v>
      </c>
      <c r="BU127">
        <v>10.883298</v>
      </c>
      <c r="BV127">
        <v>6.0424821</v>
      </c>
      <c r="BW127" s="4">
        <f t="shared" si="19"/>
        <v>2.8753673315999997</v>
      </c>
      <c r="BY127" s="4">
        <f t="shared" si="15"/>
        <v>22890.274318748736</v>
      </c>
      <c r="BZ127" s="4">
        <f t="shared" si="16"/>
        <v>1411.9689379611996</v>
      </c>
      <c r="CA127" s="4">
        <f t="shared" si="17"/>
        <v>1.1103967750248001</v>
      </c>
      <c r="CB127" s="4">
        <f t="shared" si="18"/>
        <v>12.653551309424399</v>
      </c>
    </row>
    <row r="128" spans="1:80" x14ac:dyDescent="0.25">
      <c r="A128" s="37">
        <v>41704</v>
      </c>
      <c r="B128" s="38">
        <v>4.0863425925925928E-2</v>
      </c>
      <c r="C128">
        <v>14.448</v>
      </c>
      <c r="D128">
        <v>1.3119000000000001</v>
      </c>
      <c r="E128">
        <v>13118.597089999999</v>
      </c>
      <c r="F128">
        <v>8</v>
      </c>
      <c r="G128">
        <v>-4.9000000000000004</v>
      </c>
      <c r="H128">
        <v>164.6</v>
      </c>
      <c r="I128"/>
      <c r="J128">
        <v>0</v>
      </c>
      <c r="K128">
        <v>0.86780000000000002</v>
      </c>
      <c r="L128">
        <v>12.538</v>
      </c>
      <c r="M128">
        <v>1.1384000000000001</v>
      </c>
      <c r="N128">
        <v>6.9405999999999999</v>
      </c>
      <c r="O128">
        <v>0</v>
      </c>
      <c r="P128">
        <v>6.9</v>
      </c>
      <c r="Q128">
        <v>5.3220000000000001</v>
      </c>
      <c r="R128">
        <v>0</v>
      </c>
      <c r="S128">
        <v>5.3</v>
      </c>
      <c r="T128">
        <v>164.57230000000001</v>
      </c>
      <c r="U128"/>
      <c r="V128"/>
      <c r="W128">
        <v>0</v>
      </c>
      <c r="X128">
        <v>0</v>
      </c>
      <c r="Y128">
        <v>12.3</v>
      </c>
      <c r="Z128">
        <v>846</v>
      </c>
      <c r="AA128">
        <v>871</v>
      </c>
      <c r="AB128">
        <v>800</v>
      </c>
      <c r="AC128">
        <v>55</v>
      </c>
      <c r="AD128">
        <v>10.29</v>
      </c>
      <c r="AE128">
        <v>0.24</v>
      </c>
      <c r="AF128">
        <v>981</v>
      </c>
      <c r="AG128">
        <v>-5</v>
      </c>
      <c r="AH128">
        <v>16</v>
      </c>
      <c r="AI128">
        <v>19</v>
      </c>
      <c r="AJ128">
        <v>191</v>
      </c>
      <c r="AK128">
        <v>189.2</v>
      </c>
      <c r="AL128">
        <v>6.8</v>
      </c>
      <c r="AM128">
        <v>195</v>
      </c>
      <c r="AN128" t="s">
        <v>155</v>
      </c>
      <c r="AO128">
        <v>2</v>
      </c>
      <c r="AP128" s="39">
        <v>0.7074421296296296</v>
      </c>
      <c r="AQ128">
        <v>47.160918000000002</v>
      </c>
      <c r="AR128">
        <v>-88.490962999999994</v>
      </c>
      <c r="AS128">
        <v>315.60000000000002</v>
      </c>
      <c r="AT128">
        <v>37.799999999999997</v>
      </c>
      <c r="AU128">
        <v>12</v>
      </c>
      <c r="AV128">
        <v>10</v>
      </c>
      <c r="AW128" t="s">
        <v>423</v>
      </c>
      <c r="AX128">
        <v>1.3815</v>
      </c>
      <c r="AY128">
        <v>1</v>
      </c>
      <c r="AZ128">
        <v>2.0209999999999999</v>
      </c>
      <c r="BA128">
        <v>14.048999999999999</v>
      </c>
      <c r="BB128">
        <v>13.42</v>
      </c>
      <c r="BC128">
        <v>0.96</v>
      </c>
      <c r="BD128">
        <v>15.234999999999999</v>
      </c>
      <c r="BE128">
        <v>2778.7719999999999</v>
      </c>
      <c r="BF128">
        <v>160.584</v>
      </c>
      <c r="BG128">
        <v>0.161</v>
      </c>
      <c r="BH128">
        <v>0</v>
      </c>
      <c r="BI128">
        <v>0.161</v>
      </c>
      <c r="BJ128">
        <v>0.124</v>
      </c>
      <c r="BK128">
        <v>0</v>
      </c>
      <c r="BL128">
        <v>0.124</v>
      </c>
      <c r="BM128">
        <v>1.2052</v>
      </c>
      <c r="BN128"/>
      <c r="BO128"/>
      <c r="BP128"/>
      <c r="BQ128">
        <v>0</v>
      </c>
      <c r="BR128">
        <v>0.44474900000000001</v>
      </c>
      <c r="BS128">
        <v>0.30362099999999997</v>
      </c>
      <c r="BT128">
        <v>1.1414000000000001E-2</v>
      </c>
      <c r="BU128">
        <v>10.70622</v>
      </c>
      <c r="BV128">
        <v>6.1027820999999998</v>
      </c>
      <c r="BW128" s="4">
        <f t="shared" si="19"/>
        <v>2.8285833239999998</v>
      </c>
      <c r="BY128" s="4">
        <f t="shared" si="15"/>
        <v>22651.759917104977</v>
      </c>
      <c r="BZ128" s="4">
        <f t="shared" si="16"/>
        <v>1309.0351473702719</v>
      </c>
      <c r="CA128" s="4">
        <f t="shared" si="17"/>
        <v>1.010812772592</v>
      </c>
      <c r="CB128" s="4">
        <f t="shared" si="18"/>
        <v>9.8244480123216</v>
      </c>
    </row>
    <row r="129" spans="1:80" x14ac:dyDescent="0.25">
      <c r="A129" s="37">
        <v>41704</v>
      </c>
      <c r="B129" s="38">
        <v>4.0875000000000002E-2</v>
      </c>
      <c r="C129">
        <v>14.457000000000001</v>
      </c>
      <c r="D129">
        <v>1.2067000000000001</v>
      </c>
      <c r="E129">
        <v>12066.67223</v>
      </c>
      <c r="F129">
        <v>5.7</v>
      </c>
      <c r="G129">
        <v>-3.2</v>
      </c>
      <c r="H129">
        <v>137.4</v>
      </c>
      <c r="I129"/>
      <c r="J129">
        <v>0</v>
      </c>
      <c r="K129">
        <v>0.86870000000000003</v>
      </c>
      <c r="L129">
        <v>12.558400000000001</v>
      </c>
      <c r="M129">
        <v>1.0482</v>
      </c>
      <c r="N129">
        <v>4.9515000000000002</v>
      </c>
      <c r="O129">
        <v>0</v>
      </c>
      <c r="P129">
        <v>5</v>
      </c>
      <c r="Q129">
        <v>3.7968000000000002</v>
      </c>
      <c r="R129">
        <v>0</v>
      </c>
      <c r="S129">
        <v>3.8</v>
      </c>
      <c r="T129">
        <v>137.44069999999999</v>
      </c>
      <c r="U129"/>
      <c r="V129"/>
      <c r="W129">
        <v>0</v>
      </c>
      <c r="X129">
        <v>0</v>
      </c>
      <c r="Y129">
        <v>12.2</v>
      </c>
      <c r="Z129">
        <v>847</v>
      </c>
      <c r="AA129">
        <v>872</v>
      </c>
      <c r="AB129">
        <v>801</v>
      </c>
      <c r="AC129">
        <v>55</v>
      </c>
      <c r="AD129">
        <v>10.29</v>
      </c>
      <c r="AE129">
        <v>0.24</v>
      </c>
      <c r="AF129">
        <v>981</v>
      </c>
      <c r="AG129">
        <v>-5</v>
      </c>
      <c r="AH129">
        <v>16</v>
      </c>
      <c r="AI129">
        <v>19</v>
      </c>
      <c r="AJ129">
        <v>191</v>
      </c>
      <c r="AK129">
        <v>190</v>
      </c>
      <c r="AL129">
        <v>6.8</v>
      </c>
      <c r="AM129">
        <v>195</v>
      </c>
      <c r="AN129" t="s">
        <v>155</v>
      </c>
      <c r="AO129">
        <v>2</v>
      </c>
      <c r="AP129" s="39">
        <v>0.70745370370370375</v>
      </c>
      <c r="AQ129">
        <v>47.160772000000001</v>
      </c>
      <c r="AR129">
        <v>-88.490910999999997</v>
      </c>
      <c r="AS129">
        <v>315.5</v>
      </c>
      <c r="AT129">
        <v>37.299999999999997</v>
      </c>
      <c r="AU129">
        <v>12</v>
      </c>
      <c r="AV129">
        <v>10</v>
      </c>
      <c r="AW129" t="s">
        <v>423</v>
      </c>
      <c r="AX129">
        <v>1.5</v>
      </c>
      <c r="AY129">
        <v>1</v>
      </c>
      <c r="AZ129">
        <v>2.1</v>
      </c>
      <c r="BA129">
        <v>14.048999999999999</v>
      </c>
      <c r="BB129">
        <v>13.51</v>
      </c>
      <c r="BC129">
        <v>0.96</v>
      </c>
      <c r="BD129">
        <v>15.116</v>
      </c>
      <c r="BE129">
        <v>2798.1579999999999</v>
      </c>
      <c r="BF129">
        <v>148.65100000000001</v>
      </c>
      <c r="BG129">
        <v>0.11600000000000001</v>
      </c>
      <c r="BH129">
        <v>0</v>
      </c>
      <c r="BI129">
        <v>0.11600000000000001</v>
      </c>
      <c r="BJ129">
        <v>8.8999999999999996E-2</v>
      </c>
      <c r="BK129">
        <v>0</v>
      </c>
      <c r="BL129">
        <v>8.8999999999999996E-2</v>
      </c>
      <c r="BM129">
        <v>1.0119</v>
      </c>
      <c r="BN129"/>
      <c r="BO129"/>
      <c r="BP129"/>
      <c r="BQ129">
        <v>0</v>
      </c>
      <c r="BR129">
        <v>0.35506100000000002</v>
      </c>
      <c r="BS129">
        <v>0.30620700000000001</v>
      </c>
      <c r="BT129">
        <v>1.2793000000000001E-2</v>
      </c>
      <c r="BU129">
        <v>8.5472059999999992</v>
      </c>
      <c r="BV129">
        <v>6.1547606999999998</v>
      </c>
      <c r="BW129" s="4">
        <f t="shared" si="19"/>
        <v>2.2581718251999998</v>
      </c>
      <c r="BY129" s="4">
        <f t="shared" si="15"/>
        <v>18209.971969361643</v>
      </c>
      <c r="BZ129" s="4">
        <f t="shared" si="16"/>
        <v>967.39731752730825</v>
      </c>
      <c r="CA129" s="4">
        <f t="shared" si="17"/>
        <v>0.57919799570759989</v>
      </c>
      <c r="CB129" s="4">
        <f t="shared" si="18"/>
        <v>6.5852859759159594</v>
      </c>
    </row>
    <row r="130" spans="1:80" x14ac:dyDescent="0.25">
      <c r="A130" s="37">
        <v>41704</v>
      </c>
      <c r="B130" s="38">
        <v>4.0886574074074075E-2</v>
      </c>
      <c r="C130">
        <v>14.455</v>
      </c>
      <c r="D130">
        <v>1.2734000000000001</v>
      </c>
      <c r="E130">
        <v>12733.894910000001</v>
      </c>
      <c r="F130">
        <v>5.7</v>
      </c>
      <c r="G130">
        <v>-1.6</v>
      </c>
      <c r="H130">
        <v>170.4</v>
      </c>
      <c r="I130"/>
      <c r="J130">
        <v>0</v>
      </c>
      <c r="K130">
        <v>0.86809999999999998</v>
      </c>
      <c r="L130">
        <v>12.548999999999999</v>
      </c>
      <c r="M130">
        <v>1.1054999999999999</v>
      </c>
      <c r="N130">
        <v>4.9554</v>
      </c>
      <c r="O130">
        <v>0</v>
      </c>
      <c r="P130">
        <v>5</v>
      </c>
      <c r="Q130">
        <v>3.7997999999999998</v>
      </c>
      <c r="R130">
        <v>0</v>
      </c>
      <c r="S130">
        <v>3.8</v>
      </c>
      <c r="T130">
        <v>170.4</v>
      </c>
      <c r="U130"/>
      <c r="V130"/>
      <c r="W130">
        <v>0</v>
      </c>
      <c r="X130">
        <v>0</v>
      </c>
      <c r="Y130">
        <v>12.3</v>
      </c>
      <c r="Z130">
        <v>847</v>
      </c>
      <c r="AA130">
        <v>871</v>
      </c>
      <c r="AB130">
        <v>799</v>
      </c>
      <c r="AC130">
        <v>55</v>
      </c>
      <c r="AD130">
        <v>10.29</v>
      </c>
      <c r="AE130">
        <v>0.24</v>
      </c>
      <c r="AF130">
        <v>981</v>
      </c>
      <c r="AG130">
        <v>-5</v>
      </c>
      <c r="AH130">
        <v>16</v>
      </c>
      <c r="AI130">
        <v>19</v>
      </c>
      <c r="AJ130">
        <v>191</v>
      </c>
      <c r="AK130">
        <v>190</v>
      </c>
      <c r="AL130">
        <v>7</v>
      </c>
      <c r="AM130">
        <v>195</v>
      </c>
      <c r="AN130" t="s">
        <v>155</v>
      </c>
      <c r="AO130">
        <v>2</v>
      </c>
      <c r="AP130" s="39">
        <v>0.70746527777777779</v>
      </c>
      <c r="AQ130">
        <v>47.160620000000002</v>
      </c>
      <c r="AR130">
        <v>-88.490893</v>
      </c>
      <c r="AS130">
        <v>315.3</v>
      </c>
      <c r="AT130">
        <v>37.1</v>
      </c>
      <c r="AU130">
        <v>12</v>
      </c>
      <c r="AV130">
        <v>10</v>
      </c>
      <c r="AW130" t="s">
        <v>423</v>
      </c>
      <c r="AX130">
        <v>1.681381</v>
      </c>
      <c r="AY130">
        <v>1</v>
      </c>
      <c r="AZ130">
        <v>2.2209210000000001</v>
      </c>
      <c r="BA130">
        <v>14.048999999999999</v>
      </c>
      <c r="BB130">
        <v>13.45</v>
      </c>
      <c r="BC130">
        <v>0.96</v>
      </c>
      <c r="BD130">
        <v>15.188000000000001</v>
      </c>
      <c r="BE130">
        <v>2785.5659999999998</v>
      </c>
      <c r="BF130">
        <v>156.184</v>
      </c>
      <c r="BG130">
        <v>0.115</v>
      </c>
      <c r="BH130">
        <v>0</v>
      </c>
      <c r="BI130">
        <v>0.115</v>
      </c>
      <c r="BJ130">
        <v>8.7999999999999995E-2</v>
      </c>
      <c r="BK130">
        <v>0</v>
      </c>
      <c r="BL130">
        <v>8.7999999999999995E-2</v>
      </c>
      <c r="BM130">
        <v>1.2498</v>
      </c>
      <c r="BN130"/>
      <c r="BO130"/>
      <c r="BP130"/>
      <c r="BQ130">
        <v>0</v>
      </c>
      <c r="BR130">
        <v>0.29358600000000001</v>
      </c>
      <c r="BS130">
        <v>0.30679299999999998</v>
      </c>
      <c r="BT130">
        <v>1.2E-2</v>
      </c>
      <c r="BU130">
        <v>7.0673490000000001</v>
      </c>
      <c r="BV130">
        <v>6.1665393000000002</v>
      </c>
      <c r="BW130" s="4">
        <f t="shared" si="19"/>
        <v>1.8671936058</v>
      </c>
      <c r="BY130" s="4">
        <f t="shared" si="15"/>
        <v>14989.352178164187</v>
      </c>
      <c r="BZ130" s="4">
        <f t="shared" si="16"/>
        <v>840.43852509486237</v>
      </c>
      <c r="CA130" s="4">
        <f t="shared" si="17"/>
        <v>0.47353499851679992</v>
      </c>
      <c r="CB130" s="4">
        <f t="shared" si="18"/>
        <v>6.7252731948442808</v>
      </c>
    </row>
    <row r="131" spans="1:80" x14ac:dyDescent="0.25">
      <c r="A131" s="37">
        <v>41704</v>
      </c>
      <c r="B131" s="38">
        <v>4.0898148148148149E-2</v>
      </c>
      <c r="C131">
        <v>14.46</v>
      </c>
      <c r="D131">
        <v>1.123</v>
      </c>
      <c r="E131">
        <v>11229.883239999999</v>
      </c>
      <c r="F131">
        <v>5.9</v>
      </c>
      <c r="G131">
        <v>7.2</v>
      </c>
      <c r="H131">
        <v>93.6</v>
      </c>
      <c r="I131"/>
      <c r="J131">
        <v>0</v>
      </c>
      <c r="K131">
        <v>0.86950000000000005</v>
      </c>
      <c r="L131">
        <v>12.5733</v>
      </c>
      <c r="M131">
        <v>0.97650000000000003</v>
      </c>
      <c r="N131">
        <v>5.1106999999999996</v>
      </c>
      <c r="O131">
        <v>6.2736000000000001</v>
      </c>
      <c r="P131">
        <v>11.4</v>
      </c>
      <c r="Q131">
        <v>3.9188999999999998</v>
      </c>
      <c r="R131">
        <v>4.8106</v>
      </c>
      <c r="S131">
        <v>8.6999999999999993</v>
      </c>
      <c r="T131">
        <v>93.578599999999994</v>
      </c>
      <c r="U131"/>
      <c r="V131"/>
      <c r="W131">
        <v>0</v>
      </c>
      <c r="X131">
        <v>0</v>
      </c>
      <c r="Y131">
        <v>12.3</v>
      </c>
      <c r="Z131">
        <v>848</v>
      </c>
      <c r="AA131">
        <v>871</v>
      </c>
      <c r="AB131">
        <v>799</v>
      </c>
      <c r="AC131">
        <v>55</v>
      </c>
      <c r="AD131">
        <v>10.29</v>
      </c>
      <c r="AE131">
        <v>0.24</v>
      </c>
      <c r="AF131">
        <v>981</v>
      </c>
      <c r="AG131">
        <v>-5</v>
      </c>
      <c r="AH131">
        <v>16</v>
      </c>
      <c r="AI131">
        <v>19</v>
      </c>
      <c r="AJ131">
        <v>191</v>
      </c>
      <c r="AK131">
        <v>190</v>
      </c>
      <c r="AL131">
        <v>7.1</v>
      </c>
      <c r="AM131">
        <v>195</v>
      </c>
      <c r="AN131" t="s">
        <v>155</v>
      </c>
      <c r="AO131">
        <v>2</v>
      </c>
      <c r="AP131" s="39">
        <v>0.70747685185185183</v>
      </c>
      <c r="AQ131">
        <v>47.160469999999997</v>
      </c>
      <c r="AR131">
        <v>-88.490887000000001</v>
      </c>
      <c r="AS131">
        <v>315</v>
      </c>
      <c r="AT131">
        <v>36.9</v>
      </c>
      <c r="AU131">
        <v>12</v>
      </c>
      <c r="AV131">
        <v>10</v>
      </c>
      <c r="AW131" t="s">
        <v>423</v>
      </c>
      <c r="AX131">
        <v>1.8</v>
      </c>
      <c r="AY131">
        <v>1.121</v>
      </c>
      <c r="AZ131">
        <v>2.3605</v>
      </c>
      <c r="BA131">
        <v>14.048999999999999</v>
      </c>
      <c r="BB131">
        <v>13.59</v>
      </c>
      <c r="BC131">
        <v>0.97</v>
      </c>
      <c r="BD131">
        <v>15.006</v>
      </c>
      <c r="BE131">
        <v>2814.172</v>
      </c>
      <c r="BF131">
        <v>139.102</v>
      </c>
      <c r="BG131">
        <v>0.12</v>
      </c>
      <c r="BH131">
        <v>0.14699999999999999</v>
      </c>
      <c r="BI131">
        <v>0.26700000000000002</v>
      </c>
      <c r="BJ131">
        <v>9.1999999999999998E-2</v>
      </c>
      <c r="BK131">
        <v>0.113</v>
      </c>
      <c r="BL131">
        <v>0.20499999999999999</v>
      </c>
      <c r="BM131">
        <v>0.69210000000000005</v>
      </c>
      <c r="BN131"/>
      <c r="BO131"/>
      <c r="BP131"/>
      <c r="BQ131">
        <v>0</v>
      </c>
      <c r="BR131">
        <v>0.30235000000000001</v>
      </c>
      <c r="BS131">
        <v>0.30620700000000001</v>
      </c>
      <c r="BT131">
        <v>1.2E-2</v>
      </c>
      <c r="BU131">
        <v>7.2783199999999999</v>
      </c>
      <c r="BV131">
        <v>6.1547606999999998</v>
      </c>
      <c r="BW131" s="4">
        <f t="shared" si="19"/>
        <v>1.922932144</v>
      </c>
      <c r="BY131" s="4">
        <f t="shared" si="15"/>
        <v>15595.333128881857</v>
      </c>
      <c r="BZ131" s="4">
        <f t="shared" si="16"/>
        <v>770.86334058249599</v>
      </c>
      <c r="CA131" s="4">
        <f t="shared" si="17"/>
        <v>0.50983758201599993</v>
      </c>
      <c r="CB131" s="4">
        <f t="shared" si="18"/>
        <v>3.8354194621008002</v>
      </c>
    </row>
    <row r="132" spans="1:80" x14ac:dyDescent="0.25">
      <c r="A132" s="37">
        <v>41704</v>
      </c>
      <c r="B132" s="38">
        <v>4.0909722222222215E-2</v>
      </c>
      <c r="C132">
        <v>14.430999999999999</v>
      </c>
      <c r="D132">
        <v>1.3001</v>
      </c>
      <c r="E132">
        <v>13001.240879999999</v>
      </c>
      <c r="F132">
        <v>5.5</v>
      </c>
      <c r="G132">
        <v>6.6</v>
      </c>
      <c r="H132">
        <v>161.5</v>
      </c>
      <c r="I132"/>
      <c r="J132">
        <v>0</v>
      </c>
      <c r="K132">
        <v>0.86819999999999997</v>
      </c>
      <c r="L132">
        <v>12.5296</v>
      </c>
      <c r="M132">
        <v>1.1288</v>
      </c>
      <c r="N132">
        <v>4.7473999999999998</v>
      </c>
      <c r="O132">
        <v>5.7080000000000002</v>
      </c>
      <c r="P132">
        <v>10.5</v>
      </c>
      <c r="Q132">
        <v>3.6402999999999999</v>
      </c>
      <c r="R132">
        <v>4.3769</v>
      </c>
      <c r="S132">
        <v>8</v>
      </c>
      <c r="T132">
        <v>161.5067</v>
      </c>
      <c r="U132"/>
      <c r="V132"/>
      <c r="W132">
        <v>0</v>
      </c>
      <c r="X132">
        <v>0</v>
      </c>
      <c r="Y132">
        <v>12.3</v>
      </c>
      <c r="Z132">
        <v>848</v>
      </c>
      <c r="AA132">
        <v>871</v>
      </c>
      <c r="AB132">
        <v>799</v>
      </c>
      <c r="AC132">
        <v>55</v>
      </c>
      <c r="AD132">
        <v>10.29</v>
      </c>
      <c r="AE132">
        <v>0.24</v>
      </c>
      <c r="AF132">
        <v>981</v>
      </c>
      <c r="AG132">
        <v>-5</v>
      </c>
      <c r="AH132">
        <v>16</v>
      </c>
      <c r="AI132">
        <v>19</v>
      </c>
      <c r="AJ132">
        <v>191</v>
      </c>
      <c r="AK132">
        <v>190</v>
      </c>
      <c r="AL132">
        <v>7.3</v>
      </c>
      <c r="AM132">
        <v>195</v>
      </c>
      <c r="AN132" t="s">
        <v>155</v>
      </c>
      <c r="AO132">
        <v>2</v>
      </c>
      <c r="AP132" s="39">
        <v>0.70748842592592587</v>
      </c>
      <c r="AQ132">
        <v>47.160325</v>
      </c>
      <c r="AR132">
        <v>-88.490875000000003</v>
      </c>
      <c r="AS132">
        <v>314.7</v>
      </c>
      <c r="AT132">
        <v>36.299999999999997</v>
      </c>
      <c r="AU132">
        <v>12</v>
      </c>
      <c r="AV132">
        <v>10</v>
      </c>
      <c r="AW132" t="s">
        <v>423</v>
      </c>
      <c r="AX132">
        <v>1.6791210000000001</v>
      </c>
      <c r="AY132">
        <v>1.26044</v>
      </c>
      <c r="AZ132">
        <v>2.4604400000000002</v>
      </c>
      <c r="BA132">
        <v>14.048999999999999</v>
      </c>
      <c r="BB132">
        <v>13.45</v>
      </c>
      <c r="BC132">
        <v>0.96</v>
      </c>
      <c r="BD132">
        <v>15.179</v>
      </c>
      <c r="BE132">
        <v>2780.645</v>
      </c>
      <c r="BF132">
        <v>159.441</v>
      </c>
      <c r="BG132">
        <v>0.11</v>
      </c>
      <c r="BH132">
        <v>0.13300000000000001</v>
      </c>
      <c r="BI132">
        <v>0.24299999999999999</v>
      </c>
      <c r="BJ132">
        <v>8.5000000000000006E-2</v>
      </c>
      <c r="BK132">
        <v>0.10199999999999999</v>
      </c>
      <c r="BL132">
        <v>0.186</v>
      </c>
      <c r="BM132">
        <v>1.1842999999999999</v>
      </c>
      <c r="BN132"/>
      <c r="BO132"/>
      <c r="BP132"/>
      <c r="BQ132">
        <v>0</v>
      </c>
      <c r="BR132">
        <v>0.34489799999999998</v>
      </c>
      <c r="BS132">
        <v>0.307</v>
      </c>
      <c r="BT132">
        <v>1.2E-2</v>
      </c>
      <c r="BU132">
        <v>8.3025570000000002</v>
      </c>
      <c r="BV132">
        <v>6.1707000000000001</v>
      </c>
      <c r="BW132" s="4">
        <f t="shared" si="19"/>
        <v>2.1935355593999999</v>
      </c>
      <c r="BY132" s="4">
        <f t="shared" si="15"/>
        <v>17578.03339209437</v>
      </c>
      <c r="BZ132" s="4">
        <f t="shared" si="16"/>
        <v>1007.9169480710119</v>
      </c>
      <c r="CA132" s="4">
        <f t="shared" si="17"/>
        <v>0.53733318648299999</v>
      </c>
      <c r="CB132" s="4">
        <f t="shared" si="18"/>
        <v>7.4866316794331391</v>
      </c>
    </row>
    <row r="133" spans="1:80" x14ac:dyDescent="0.25">
      <c r="A133" s="37">
        <v>41704</v>
      </c>
      <c r="B133" s="38">
        <v>4.0921296296296296E-2</v>
      </c>
      <c r="C133">
        <v>14.18</v>
      </c>
      <c r="D133">
        <v>1.6537999999999999</v>
      </c>
      <c r="E133">
        <v>16537.5</v>
      </c>
      <c r="F133">
        <v>5.0999999999999996</v>
      </c>
      <c r="G133">
        <v>-2.9</v>
      </c>
      <c r="H133">
        <v>287.10000000000002</v>
      </c>
      <c r="I133"/>
      <c r="J133">
        <v>0</v>
      </c>
      <c r="K133">
        <v>0.8669</v>
      </c>
      <c r="L133">
        <v>12.292299999999999</v>
      </c>
      <c r="M133">
        <v>1.4336</v>
      </c>
      <c r="N133">
        <v>4.4211</v>
      </c>
      <c r="O133">
        <v>0</v>
      </c>
      <c r="P133">
        <v>4.4000000000000004</v>
      </c>
      <c r="Q133">
        <v>3.3900999999999999</v>
      </c>
      <c r="R133">
        <v>0</v>
      </c>
      <c r="S133">
        <v>3.4</v>
      </c>
      <c r="T133">
        <v>287.05450000000002</v>
      </c>
      <c r="U133"/>
      <c r="V133"/>
      <c r="W133">
        <v>0</v>
      </c>
      <c r="X133">
        <v>0</v>
      </c>
      <c r="Y133">
        <v>12.3</v>
      </c>
      <c r="Z133">
        <v>847</v>
      </c>
      <c r="AA133">
        <v>871</v>
      </c>
      <c r="AB133">
        <v>798</v>
      </c>
      <c r="AC133">
        <v>55</v>
      </c>
      <c r="AD133">
        <v>10.29</v>
      </c>
      <c r="AE133">
        <v>0.24</v>
      </c>
      <c r="AF133">
        <v>981</v>
      </c>
      <c r="AG133">
        <v>-5</v>
      </c>
      <c r="AH133">
        <v>16</v>
      </c>
      <c r="AI133">
        <v>19</v>
      </c>
      <c r="AJ133">
        <v>191</v>
      </c>
      <c r="AK133">
        <v>190</v>
      </c>
      <c r="AL133">
        <v>7.2</v>
      </c>
      <c r="AM133">
        <v>195</v>
      </c>
      <c r="AN133" t="s">
        <v>155</v>
      </c>
      <c r="AO133">
        <v>2</v>
      </c>
      <c r="AP133" s="39">
        <v>0.70750000000000002</v>
      </c>
      <c r="AQ133">
        <v>47.160179999999997</v>
      </c>
      <c r="AR133">
        <v>-88.490863000000004</v>
      </c>
      <c r="AS133">
        <v>314.5</v>
      </c>
      <c r="AT133">
        <v>36.1</v>
      </c>
      <c r="AU133">
        <v>12</v>
      </c>
      <c r="AV133">
        <v>10</v>
      </c>
      <c r="AW133" t="s">
        <v>423</v>
      </c>
      <c r="AX133">
        <v>1.6</v>
      </c>
      <c r="AY133">
        <v>1.3</v>
      </c>
      <c r="AZ133">
        <v>2.5</v>
      </c>
      <c r="BA133">
        <v>14.048999999999999</v>
      </c>
      <c r="BB133">
        <v>13.31</v>
      </c>
      <c r="BC133">
        <v>0.95</v>
      </c>
      <c r="BD133">
        <v>15.356999999999999</v>
      </c>
      <c r="BE133">
        <v>2712.0450000000001</v>
      </c>
      <c r="BF133">
        <v>201.31100000000001</v>
      </c>
      <c r="BG133">
        <v>0.10199999999999999</v>
      </c>
      <c r="BH133">
        <v>0</v>
      </c>
      <c r="BI133">
        <v>0.10199999999999999</v>
      </c>
      <c r="BJ133">
        <v>7.8E-2</v>
      </c>
      <c r="BK133">
        <v>0</v>
      </c>
      <c r="BL133">
        <v>7.8E-2</v>
      </c>
      <c r="BM133">
        <v>2.0926</v>
      </c>
      <c r="BN133"/>
      <c r="BO133"/>
      <c r="BP133"/>
      <c r="BQ133">
        <v>0</v>
      </c>
      <c r="BR133">
        <v>0.37068200000000001</v>
      </c>
      <c r="BS133">
        <v>0.30679299999999998</v>
      </c>
      <c r="BT133">
        <v>1.2E-2</v>
      </c>
      <c r="BU133">
        <v>8.9232499999999995</v>
      </c>
      <c r="BV133">
        <v>6.1665393000000002</v>
      </c>
      <c r="BW133" s="4">
        <f t="shared" si="19"/>
        <v>2.3575226499999999</v>
      </c>
      <c r="BY133" s="4">
        <f t="shared" si="15"/>
        <v>18426.074572914749</v>
      </c>
      <c r="BZ133" s="4">
        <f t="shared" si="16"/>
        <v>1367.7396571030499</v>
      </c>
      <c r="CA133" s="4">
        <f t="shared" si="17"/>
        <v>0.52994467889999997</v>
      </c>
      <c r="CB133" s="4">
        <f t="shared" si="18"/>
        <v>14.217464552129998</v>
      </c>
    </row>
    <row r="134" spans="1:80" x14ac:dyDescent="0.25">
      <c r="A134" s="37">
        <v>41704</v>
      </c>
      <c r="B134" s="38">
        <v>4.0932870370370369E-2</v>
      </c>
      <c r="C134">
        <v>14.18</v>
      </c>
      <c r="D134">
        <v>1.8315999999999999</v>
      </c>
      <c r="E134">
        <v>18315.58872</v>
      </c>
      <c r="F134">
        <v>4.9000000000000004</v>
      </c>
      <c r="G134">
        <v>-8.8000000000000007</v>
      </c>
      <c r="H134">
        <v>365.7</v>
      </c>
      <c r="I134"/>
      <c r="J134">
        <v>0</v>
      </c>
      <c r="K134">
        <v>0.86509999999999998</v>
      </c>
      <c r="L134">
        <v>12.2676</v>
      </c>
      <c r="M134">
        <v>1.5845</v>
      </c>
      <c r="N134">
        <v>4.2392000000000003</v>
      </c>
      <c r="O134">
        <v>0</v>
      </c>
      <c r="P134">
        <v>4.2</v>
      </c>
      <c r="Q134">
        <v>3.2505999999999999</v>
      </c>
      <c r="R134">
        <v>0</v>
      </c>
      <c r="S134">
        <v>3.3</v>
      </c>
      <c r="T134">
        <v>365.69349999999997</v>
      </c>
      <c r="U134"/>
      <c r="V134"/>
      <c r="W134">
        <v>0</v>
      </c>
      <c r="X134">
        <v>0</v>
      </c>
      <c r="Y134">
        <v>12.3</v>
      </c>
      <c r="Z134">
        <v>848</v>
      </c>
      <c r="AA134">
        <v>873</v>
      </c>
      <c r="AB134">
        <v>799</v>
      </c>
      <c r="AC134">
        <v>55</v>
      </c>
      <c r="AD134">
        <v>10.29</v>
      </c>
      <c r="AE134">
        <v>0.24</v>
      </c>
      <c r="AF134">
        <v>981</v>
      </c>
      <c r="AG134">
        <v>-5</v>
      </c>
      <c r="AH134">
        <v>16</v>
      </c>
      <c r="AI134">
        <v>19</v>
      </c>
      <c r="AJ134">
        <v>191</v>
      </c>
      <c r="AK134">
        <v>190</v>
      </c>
      <c r="AL134">
        <v>7</v>
      </c>
      <c r="AM134">
        <v>195</v>
      </c>
      <c r="AN134" t="s">
        <v>155</v>
      </c>
      <c r="AO134">
        <v>2</v>
      </c>
      <c r="AP134" s="39">
        <v>0.70751157407407417</v>
      </c>
      <c r="AQ134">
        <v>47.160038</v>
      </c>
      <c r="AR134">
        <v>-88.490841000000003</v>
      </c>
      <c r="AS134">
        <v>314.2</v>
      </c>
      <c r="AT134">
        <v>35.700000000000003</v>
      </c>
      <c r="AU134">
        <v>12</v>
      </c>
      <c r="AV134">
        <v>10</v>
      </c>
      <c r="AW134" t="s">
        <v>423</v>
      </c>
      <c r="AX134">
        <v>1.3580000000000001</v>
      </c>
      <c r="AY134">
        <v>1.3</v>
      </c>
      <c r="AZ134">
        <v>2.137</v>
      </c>
      <c r="BA134">
        <v>14.048999999999999</v>
      </c>
      <c r="BB134">
        <v>13.14</v>
      </c>
      <c r="BC134">
        <v>0.94</v>
      </c>
      <c r="BD134">
        <v>15.589</v>
      </c>
      <c r="BE134">
        <v>2680.38</v>
      </c>
      <c r="BF134">
        <v>220.35300000000001</v>
      </c>
      <c r="BG134">
        <v>9.7000000000000003E-2</v>
      </c>
      <c r="BH134">
        <v>0</v>
      </c>
      <c r="BI134">
        <v>9.7000000000000003E-2</v>
      </c>
      <c r="BJ134">
        <v>7.3999999999999996E-2</v>
      </c>
      <c r="BK134">
        <v>0</v>
      </c>
      <c r="BL134">
        <v>7.3999999999999996E-2</v>
      </c>
      <c r="BM134">
        <v>2.6400999999999999</v>
      </c>
      <c r="BN134"/>
      <c r="BO134"/>
      <c r="BP134"/>
      <c r="BQ134">
        <v>0</v>
      </c>
      <c r="BR134">
        <v>0.415659</v>
      </c>
      <c r="BS134">
        <v>0.30620599999999998</v>
      </c>
      <c r="BT134">
        <v>1.2E-2</v>
      </c>
      <c r="BU134">
        <v>10.005943</v>
      </c>
      <c r="BV134">
        <v>6.1547406000000002</v>
      </c>
      <c r="BW134" s="4">
        <f t="shared" si="19"/>
        <v>2.6435701406000001</v>
      </c>
      <c r="BY134" s="4">
        <f t="shared" si="15"/>
        <v>20420.542040036078</v>
      </c>
      <c r="BZ134" s="4">
        <f t="shared" si="16"/>
        <v>1678.7648393690706</v>
      </c>
      <c r="CA134" s="4">
        <f t="shared" si="17"/>
        <v>0.56377085001479987</v>
      </c>
      <c r="CB134" s="4">
        <f t="shared" si="18"/>
        <v>20.113667853028019</v>
      </c>
    </row>
    <row r="135" spans="1:80" x14ac:dyDescent="0.25">
      <c r="A135" s="37">
        <v>41704</v>
      </c>
      <c r="B135" s="38">
        <v>4.0944444444444443E-2</v>
      </c>
      <c r="C135">
        <v>14.2</v>
      </c>
      <c r="D135">
        <v>1.7188000000000001</v>
      </c>
      <c r="E135">
        <v>17187.89386</v>
      </c>
      <c r="F135">
        <v>4.9000000000000004</v>
      </c>
      <c r="G135">
        <v>-8.8000000000000007</v>
      </c>
      <c r="H135">
        <v>376.4</v>
      </c>
      <c r="I135"/>
      <c r="J135">
        <v>0</v>
      </c>
      <c r="K135">
        <v>0.8659</v>
      </c>
      <c r="L135">
        <v>12.296099999999999</v>
      </c>
      <c r="M135">
        <v>1.4883</v>
      </c>
      <c r="N135">
        <v>4.2430000000000003</v>
      </c>
      <c r="O135">
        <v>0</v>
      </c>
      <c r="P135">
        <v>4.2</v>
      </c>
      <c r="Q135">
        <v>3.2536</v>
      </c>
      <c r="R135">
        <v>0</v>
      </c>
      <c r="S135">
        <v>3.3</v>
      </c>
      <c r="T135">
        <v>376.35829999999999</v>
      </c>
      <c r="U135"/>
      <c r="V135"/>
      <c r="W135">
        <v>0</v>
      </c>
      <c r="X135">
        <v>0</v>
      </c>
      <c r="Y135">
        <v>12.2</v>
      </c>
      <c r="Z135">
        <v>849</v>
      </c>
      <c r="AA135">
        <v>873</v>
      </c>
      <c r="AB135">
        <v>798</v>
      </c>
      <c r="AC135">
        <v>55</v>
      </c>
      <c r="AD135">
        <v>10.29</v>
      </c>
      <c r="AE135">
        <v>0.24</v>
      </c>
      <c r="AF135">
        <v>981</v>
      </c>
      <c r="AG135">
        <v>-5</v>
      </c>
      <c r="AH135">
        <v>16</v>
      </c>
      <c r="AI135">
        <v>19</v>
      </c>
      <c r="AJ135">
        <v>191</v>
      </c>
      <c r="AK135">
        <v>190</v>
      </c>
      <c r="AL135">
        <v>6.9</v>
      </c>
      <c r="AM135">
        <v>195</v>
      </c>
      <c r="AN135" t="s">
        <v>155</v>
      </c>
      <c r="AO135">
        <v>2</v>
      </c>
      <c r="AP135" s="39">
        <v>0.7075231481481481</v>
      </c>
      <c r="AQ135">
        <v>47.159906999999997</v>
      </c>
      <c r="AR135">
        <v>-88.490774000000002</v>
      </c>
      <c r="AS135">
        <v>313.8</v>
      </c>
      <c r="AT135">
        <v>34.6</v>
      </c>
      <c r="AU135">
        <v>12</v>
      </c>
      <c r="AV135">
        <v>10</v>
      </c>
      <c r="AW135" t="s">
        <v>423</v>
      </c>
      <c r="AX135">
        <v>1.2</v>
      </c>
      <c r="AY135">
        <v>1.3</v>
      </c>
      <c r="AZ135">
        <v>1.8394999999999999</v>
      </c>
      <c r="BA135">
        <v>14.048999999999999</v>
      </c>
      <c r="BB135">
        <v>13.23</v>
      </c>
      <c r="BC135">
        <v>0.94</v>
      </c>
      <c r="BD135">
        <v>15.484</v>
      </c>
      <c r="BE135">
        <v>2699.6</v>
      </c>
      <c r="BF135">
        <v>207.97499999999999</v>
      </c>
      <c r="BG135">
        <v>9.8000000000000004E-2</v>
      </c>
      <c r="BH135">
        <v>0</v>
      </c>
      <c r="BI135">
        <v>9.8000000000000004E-2</v>
      </c>
      <c r="BJ135">
        <v>7.4999999999999997E-2</v>
      </c>
      <c r="BK135">
        <v>0</v>
      </c>
      <c r="BL135">
        <v>7.4999999999999997E-2</v>
      </c>
      <c r="BM135">
        <v>2.7302</v>
      </c>
      <c r="BN135"/>
      <c r="BO135"/>
      <c r="BP135"/>
      <c r="BQ135">
        <v>0</v>
      </c>
      <c r="BR135">
        <v>0.39332099999999998</v>
      </c>
      <c r="BS135">
        <v>0.307</v>
      </c>
      <c r="BT135">
        <v>1.2E-2</v>
      </c>
      <c r="BU135">
        <v>9.4682200000000005</v>
      </c>
      <c r="BV135">
        <v>6.1707000000000001</v>
      </c>
      <c r="BW135" s="4">
        <f t="shared" si="19"/>
        <v>2.501503724</v>
      </c>
      <c r="BY135" s="4">
        <f t="shared" si="15"/>
        <v>19461.693670516797</v>
      </c>
      <c r="BZ135" s="4">
        <f t="shared" si="16"/>
        <v>1499.3131356962999</v>
      </c>
      <c r="CA135" s="4">
        <f t="shared" si="17"/>
        <v>0.5406827031</v>
      </c>
      <c r="CB135" s="4">
        <f t="shared" si="18"/>
        <v>19.682292213381597</v>
      </c>
    </row>
    <row r="136" spans="1:80" x14ac:dyDescent="0.25">
      <c r="A136" s="37">
        <v>41704</v>
      </c>
      <c r="B136" s="38">
        <v>4.0956018518518517E-2</v>
      </c>
      <c r="C136">
        <v>14.225</v>
      </c>
      <c r="D136">
        <v>1.585</v>
      </c>
      <c r="E136">
        <v>15850.01643</v>
      </c>
      <c r="F136">
        <v>4.9000000000000004</v>
      </c>
      <c r="G136">
        <v>-8.8000000000000007</v>
      </c>
      <c r="H136">
        <v>294.5</v>
      </c>
      <c r="I136"/>
      <c r="J136">
        <v>0</v>
      </c>
      <c r="K136">
        <v>0.8669</v>
      </c>
      <c r="L136">
        <v>12.331799999999999</v>
      </c>
      <c r="M136">
        <v>1.3741000000000001</v>
      </c>
      <c r="N136">
        <v>4.2478999999999996</v>
      </c>
      <c r="O136">
        <v>0</v>
      </c>
      <c r="P136">
        <v>4.2</v>
      </c>
      <c r="Q136">
        <v>3.2572999999999999</v>
      </c>
      <c r="R136">
        <v>0</v>
      </c>
      <c r="S136">
        <v>3.3</v>
      </c>
      <c r="T136">
        <v>294.52879999999999</v>
      </c>
      <c r="U136"/>
      <c r="V136"/>
      <c r="W136">
        <v>0</v>
      </c>
      <c r="X136">
        <v>0</v>
      </c>
      <c r="Y136">
        <v>12.2</v>
      </c>
      <c r="Z136">
        <v>848</v>
      </c>
      <c r="AA136">
        <v>874</v>
      </c>
      <c r="AB136">
        <v>797</v>
      </c>
      <c r="AC136">
        <v>55</v>
      </c>
      <c r="AD136">
        <v>10.29</v>
      </c>
      <c r="AE136">
        <v>0.24</v>
      </c>
      <c r="AF136">
        <v>981</v>
      </c>
      <c r="AG136">
        <v>-5</v>
      </c>
      <c r="AH136">
        <v>16</v>
      </c>
      <c r="AI136">
        <v>19</v>
      </c>
      <c r="AJ136">
        <v>191</v>
      </c>
      <c r="AK136">
        <v>190</v>
      </c>
      <c r="AL136">
        <v>6.7</v>
      </c>
      <c r="AM136">
        <v>195</v>
      </c>
      <c r="AN136" t="s">
        <v>155</v>
      </c>
      <c r="AO136">
        <v>2</v>
      </c>
      <c r="AP136" s="39">
        <v>0.70753472222222225</v>
      </c>
      <c r="AQ136">
        <v>47.159787999999999</v>
      </c>
      <c r="AR136">
        <v>-88.490656000000001</v>
      </c>
      <c r="AS136">
        <v>313.5</v>
      </c>
      <c r="AT136">
        <v>34.6</v>
      </c>
      <c r="AU136">
        <v>12</v>
      </c>
      <c r="AV136">
        <v>10</v>
      </c>
      <c r="AW136" t="s">
        <v>423</v>
      </c>
      <c r="AX136">
        <v>1.2</v>
      </c>
      <c r="AY136">
        <v>1.1185</v>
      </c>
      <c r="AZ136">
        <v>1.679</v>
      </c>
      <c r="BA136">
        <v>14.048999999999999</v>
      </c>
      <c r="BB136">
        <v>13.34</v>
      </c>
      <c r="BC136">
        <v>0.95</v>
      </c>
      <c r="BD136">
        <v>15.351000000000001</v>
      </c>
      <c r="BE136">
        <v>2724.5929999999998</v>
      </c>
      <c r="BF136">
        <v>193.22399999999999</v>
      </c>
      <c r="BG136">
        <v>9.8000000000000004E-2</v>
      </c>
      <c r="BH136">
        <v>0</v>
      </c>
      <c r="BI136">
        <v>9.8000000000000004E-2</v>
      </c>
      <c r="BJ136">
        <v>7.4999999999999997E-2</v>
      </c>
      <c r="BK136">
        <v>0</v>
      </c>
      <c r="BL136">
        <v>7.4999999999999997E-2</v>
      </c>
      <c r="BM136">
        <v>2.1501000000000001</v>
      </c>
      <c r="BN136"/>
      <c r="BO136"/>
      <c r="BP136"/>
      <c r="BQ136">
        <v>0</v>
      </c>
      <c r="BR136">
        <v>0.46961799999999998</v>
      </c>
      <c r="BS136">
        <v>0.30679299999999998</v>
      </c>
      <c r="BT136">
        <v>1.2E-2</v>
      </c>
      <c r="BU136">
        <v>11.304880000000001</v>
      </c>
      <c r="BV136">
        <v>6.1665393000000002</v>
      </c>
      <c r="BW136" s="4">
        <f t="shared" si="19"/>
        <v>2.9867492960000002</v>
      </c>
      <c r="BY136" s="4">
        <f t="shared" si="15"/>
        <v>23452.031330197777</v>
      </c>
      <c r="BZ136" s="4">
        <f t="shared" si="16"/>
        <v>1663.1824649575678</v>
      </c>
      <c r="CA136" s="4">
        <f t="shared" si="17"/>
        <v>0.6455651724</v>
      </c>
      <c r="CB136" s="4">
        <f t="shared" si="18"/>
        <v>18.5070623623632</v>
      </c>
    </row>
    <row r="137" spans="1:80" x14ac:dyDescent="0.25">
      <c r="A137" s="37">
        <v>41704</v>
      </c>
      <c r="B137" s="38">
        <v>4.096759259259259E-2</v>
      </c>
      <c r="C137">
        <v>14.286</v>
      </c>
      <c r="D137">
        <v>1.4666999999999999</v>
      </c>
      <c r="E137">
        <v>14666.96552</v>
      </c>
      <c r="F137">
        <v>5.0999999999999996</v>
      </c>
      <c r="G137">
        <v>-4.3</v>
      </c>
      <c r="H137">
        <v>242.2</v>
      </c>
      <c r="I137"/>
      <c r="J137">
        <v>0</v>
      </c>
      <c r="K137">
        <v>0.86750000000000005</v>
      </c>
      <c r="L137">
        <v>12.393000000000001</v>
      </c>
      <c r="M137">
        <v>1.2724</v>
      </c>
      <c r="N137">
        <v>4.4242999999999997</v>
      </c>
      <c r="O137">
        <v>0</v>
      </c>
      <c r="P137">
        <v>4.4000000000000004</v>
      </c>
      <c r="Q137">
        <v>3.3925999999999998</v>
      </c>
      <c r="R137">
        <v>0</v>
      </c>
      <c r="S137">
        <v>3.4</v>
      </c>
      <c r="T137">
        <v>242.1712</v>
      </c>
      <c r="U137"/>
      <c r="V137"/>
      <c r="W137">
        <v>0</v>
      </c>
      <c r="X137">
        <v>0</v>
      </c>
      <c r="Y137">
        <v>12.2</v>
      </c>
      <c r="Z137">
        <v>849</v>
      </c>
      <c r="AA137">
        <v>873</v>
      </c>
      <c r="AB137">
        <v>798</v>
      </c>
      <c r="AC137">
        <v>55</v>
      </c>
      <c r="AD137">
        <v>10.29</v>
      </c>
      <c r="AE137">
        <v>0.24</v>
      </c>
      <c r="AF137">
        <v>981</v>
      </c>
      <c r="AG137">
        <v>-5</v>
      </c>
      <c r="AH137">
        <v>16</v>
      </c>
      <c r="AI137">
        <v>19</v>
      </c>
      <c r="AJ137">
        <v>190.8</v>
      </c>
      <c r="AK137">
        <v>190</v>
      </c>
      <c r="AL137">
        <v>6.6</v>
      </c>
      <c r="AM137">
        <v>195</v>
      </c>
      <c r="AN137" t="s">
        <v>155</v>
      </c>
      <c r="AO137">
        <v>2</v>
      </c>
      <c r="AP137" s="39">
        <v>0.70754629629629628</v>
      </c>
      <c r="AQ137">
        <v>47.159680999999999</v>
      </c>
      <c r="AR137">
        <v>-88.490499999999997</v>
      </c>
      <c r="AS137">
        <v>313.5</v>
      </c>
      <c r="AT137">
        <v>35.4</v>
      </c>
      <c r="AU137">
        <v>12</v>
      </c>
      <c r="AV137">
        <v>10</v>
      </c>
      <c r="AW137" t="s">
        <v>423</v>
      </c>
      <c r="AX137">
        <v>1.2</v>
      </c>
      <c r="AY137">
        <v>1.0605</v>
      </c>
      <c r="AZ137">
        <v>1.6605000000000001</v>
      </c>
      <c r="BA137">
        <v>14.048999999999999</v>
      </c>
      <c r="BB137">
        <v>13.4</v>
      </c>
      <c r="BC137">
        <v>0.95</v>
      </c>
      <c r="BD137">
        <v>15.273</v>
      </c>
      <c r="BE137">
        <v>2747.2930000000001</v>
      </c>
      <c r="BF137">
        <v>179.52199999999999</v>
      </c>
      <c r="BG137">
        <v>0.10299999999999999</v>
      </c>
      <c r="BH137">
        <v>0</v>
      </c>
      <c r="BI137">
        <v>0.10299999999999999</v>
      </c>
      <c r="BJ137">
        <v>7.9000000000000001E-2</v>
      </c>
      <c r="BK137">
        <v>0</v>
      </c>
      <c r="BL137">
        <v>7.9000000000000001E-2</v>
      </c>
      <c r="BM137">
        <v>1.7738</v>
      </c>
      <c r="BN137"/>
      <c r="BO137"/>
      <c r="BP137"/>
      <c r="BQ137">
        <v>0</v>
      </c>
      <c r="BR137">
        <v>0.44423899999999999</v>
      </c>
      <c r="BS137">
        <v>0.30599999999999999</v>
      </c>
      <c r="BT137">
        <v>1.2E-2</v>
      </c>
      <c r="BU137">
        <v>10.693944</v>
      </c>
      <c r="BV137">
        <v>6.1505999999999998</v>
      </c>
      <c r="BW137" s="4">
        <f t="shared" si="19"/>
        <v>2.8253400048000001</v>
      </c>
      <c r="BY137" s="4">
        <f t="shared" si="15"/>
        <v>22369.473251620948</v>
      </c>
      <c r="BZ137" s="4">
        <f t="shared" si="16"/>
        <v>1461.7343607243552</v>
      </c>
      <c r="CA137" s="4">
        <f t="shared" si="17"/>
        <v>0.64324714796639992</v>
      </c>
      <c r="CB137" s="4">
        <f t="shared" si="18"/>
        <v>14.442934064086081</v>
      </c>
    </row>
    <row r="138" spans="1:80" x14ac:dyDescent="0.25">
      <c r="A138" s="2">
        <v>41704</v>
      </c>
      <c r="B138" s="3">
        <v>4.0979166666666664E-2</v>
      </c>
      <c r="C138" s="4">
        <v>14.375</v>
      </c>
      <c r="D138" s="4">
        <v>1.4219999999999999</v>
      </c>
      <c r="E138" s="4">
        <v>14220.07252</v>
      </c>
      <c r="F138" s="4">
        <v>5.0999999999999996</v>
      </c>
      <c r="G138" s="4">
        <v>-4.3</v>
      </c>
      <c r="H138" s="4">
        <v>201.9</v>
      </c>
      <c r="J138" s="4">
        <v>0</v>
      </c>
      <c r="K138" s="4">
        <v>0.86719999999999997</v>
      </c>
      <c r="L138" s="4">
        <v>12.466100000000001</v>
      </c>
      <c r="M138" s="4">
        <v>1.2332000000000001</v>
      </c>
      <c r="N138" s="4">
        <v>4.4229000000000003</v>
      </c>
      <c r="O138" s="4">
        <v>0</v>
      </c>
      <c r="P138" s="4">
        <v>4.4000000000000004</v>
      </c>
      <c r="Q138" s="4">
        <v>3.3915000000000002</v>
      </c>
      <c r="R138" s="4">
        <v>0</v>
      </c>
      <c r="S138" s="4">
        <v>3.4</v>
      </c>
      <c r="T138" s="4">
        <v>201.9265</v>
      </c>
      <c r="W138" s="4">
        <v>0</v>
      </c>
      <c r="X138" s="4">
        <v>0</v>
      </c>
      <c r="Y138" s="4">
        <v>12.2</v>
      </c>
      <c r="Z138" s="4">
        <v>848</v>
      </c>
      <c r="AA138" s="4">
        <v>873</v>
      </c>
      <c r="AB138" s="4">
        <v>799</v>
      </c>
      <c r="AC138" s="4">
        <v>55</v>
      </c>
      <c r="AD138" s="4">
        <v>10.29</v>
      </c>
      <c r="AE138" s="4">
        <v>0.24</v>
      </c>
      <c r="AF138" s="4">
        <v>981</v>
      </c>
      <c r="AG138" s="4">
        <v>-5</v>
      </c>
      <c r="AH138" s="4">
        <v>16</v>
      </c>
      <c r="AI138" s="4">
        <v>19</v>
      </c>
      <c r="AJ138" s="4">
        <v>190</v>
      </c>
      <c r="AK138" s="4">
        <v>190</v>
      </c>
      <c r="AL138" s="4">
        <v>6.5</v>
      </c>
      <c r="AM138" s="4">
        <v>195</v>
      </c>
      <c r="AN138" s="4" t="s">
        <v>155</v>
      </c>
      <c r="AO138" s="4">
        <v>2</v>
      </c>
      <c r="AP138" s="5">
        <v>0.70755787037037043</v>
      </c>
      <c r="AQ138" s="4">
        <v>47.159574999999997</v>
      </c>
      <c r="AR138" s="4">
        <v>-88.490350000000007</v>
      </c>
      <c r="AS138" s="4">
        <v>313.39999999999998</v>
      </c>
      <c r="AT138" s="4">
        <v>35.700000000000003</v>
      </c>
      <c r="AU138" s="4">
        <v>12</v>
      </c>
      <c r="AV138" s="4">
        <v>10</v>
      </c>
      <c r="AW138" s="4" t="s">
        <v>423</v>
      </c>
      <c r="AX138" s="4">
        <v>1.3815</v>
      </c>
      <c r="AY138" s="4">
        <v>1.3420000000000001</v>
      </c>
      <c r="AZ138" s="4">
        <v>2.0024999999999999</v>
      </c>
      <c r="BA138" s="4">
        <v>14.048999999999999</v>
      </c>
      <c r="BB138" s="4">
        <v>13.38</v>
      </c>
      <c r="BC138" s="4">
        <v>0.95</v>
      </c>
      <c r="BD138" s="4">
        <v>15.308999999999999</v>
      </c>
      <c r="BE138" s="4">
        <v>2757.4549999999999</v>
      </c>
      <c r="BF138" s="4">
        <v>173.61699999999999</v>
      </c>
      <c r="BG138" s="4">
        <v>0.10199999999999999</v>
      </c>
      <c r="BH138" s="4">
        <v>0</v>
      </c>
      <c r="BI138" s="4">
        <v>0.10199999999999999</v>
      </c>
      <c r="BJ138" s="4">
        <v>7.9000000000000001E-2</v>
      </c>
      <c r="BK138" s="4">
        <v>0</v>
      </c>
      <c r="BL138" s="4">
        <v>7.9000000000000001E-2</v>
      </c>
      <c r="BM138" s="4">
        <v>1.4758</v>
      </c>
      <c r="BQ138" s="4">
        <v>0</v>
      </c>
      <c r="BR138" s="4">
        <v>0.409854</v>
      </c>
      <c r="BS138" s="4">
        <v>0.30641400000000002</v>
      </c>
      <c r="BT138" s="4">
        <v>1.2207000000000001E-2</v>
      </c>
      <c r="BU138" s="4">
        <v>9.8662100000000006</v>
      </c>
      <c r="BV138" s="4">
        <v>6.1589213999999997</v>
      </c>
      <c r="BW138" s="4">
        <f t="shared" ref="BW138:BW140" si="20">BU138*0.2642</f>
        <v>2.606652682</v>
      </c>
      <c r="BY138" s="4">
        <f t="shared" ref="BY138:BY140" si="21">BE138*$BU138*0.7614</f>
        <v>20714.366754751769</v>
      </c>
      <c r="BZ138" s="4">
        <f t="shared" ref="BZ138:BZ140" si="22">BF138*$BU138*0.7614</f>
        <v>1304.233872487398</v>
      </c>
      <c r="CA138" s="4">
        <f t="shared" ref="CA138:CA140" si="23">BJ138*$BU138*0.7614</f>
        <v>0.59345845122600005</v>
      </c>
      <c r="CB138" s="4">
        <f t="shared" ref="CB138:CB140" si="24">BM138*$BU138*0.7614</f>
        <v>11.0864048394852</v>
      </c>
    </row>
    <row r="139" spans="1:80" x14ac:dyDescent="0.25">
      <c r="A139" s="2">
        <v>41704</v>
      </c>
      <c r="B139" s="3">
        <v>4.0990740740740737E-2</v>
      </c>
      <c r="C139" s="4">
        <v>14.348000000000001</v>
      </c>
      <c r="D139" s="4">
        <v>1.4979</v>
      </c>
      <c r="E139" s="4">
        <v>14978.75</v>
      </c>
      <c r="F139" s="4">
        <v>5.0999999999999996</v>
      </c>
      <c r="G139" s="4">
        <v>-4.4000000000000004</v>
      </c>
      <c r="H139" s="4">
        <v>244</v>
      </c>
      <c r="J139" s="4">
        <v>0</v>
      </c>
      <c r="K139" s="4">
        <v>0.86680000000000001</v>
      </c>
      <c r="L139" s="4">
        <v>12.4367</v>
      </c>
      <c r="M139" s="4">
        <v>1.2983</v>
      </c>
      <c r="N139" s="4">
        <v>4.4135</v>
      </c>
      <c r="O139" s="4">
        <v>0</v>
      </c>
      <c r="P139" s="4">
        <v>4.4000000000000004</v>
      </c>
      <c r="Q139" s="4">
        <v>3.3843000000000001</v>
      </c>
      <c r="R139" s="4">
        <v>0</v>
      </c>
      <c r="S139" s="4">
        <v>3.4</v>
      </c>
      <c r="T139" s="4">
        <v>244.0153</v>
      </c>
      <c r="W139" s="4">
        <v>0</v>
      </c>
      <c r="X139" s="4">
        <v>0</v>
      </c>
      <c r="Y139" s="4">
        <v>12.1</v>
      </c>
      <c r="Z139" s="4">
        <v>848</v>
      </c>
      <c r="AA139" s="4">
        <v>873</v>
      </c>
      <c r="AB139" s="4">
        <v>799</v>
      </c>
      <c r="AC139" s="4">
        <v>55</v>
      </c>
      <c r="AD139" s="4">
        <v>10.29</v>
      </c>
      <c r="AE139" s="4">
        <v>0.24</v>
      </c>
      <c r="AF139" s="4">
        <v>981</v>
      </c>
      <c r="AG139" s="4">
        <v>-5</v>
      </c>
      <c r="AH139" s="4">
        <v>16</v>
      </c>
      <c r="AI139" s="4">
        <v>19</v>
      </c>
      <c r="AJ139" s="4">
        <v>190</v>
      </c>
      <c r="AK139" s="4">
        <v>190</v>
      </c>
      <c r="AL139" s="4">
        <v>6.6</v>
      </c>
      <c r="AM139" s="4">
        <v>195</v>
      </c>
      <c r="AN139" s="4" t="s">
        <v>155</v>
      </c>
      <c r="AO139" s="4">
        <v>2</v>
      </c>
      <c r="AP139" s="5">
        <v>0.70756944444444436</v>
      </c>
      <c r="AQ139" s="4">
        <v>47.159483999999999</v>
      </c>
      <c r="AR139" s="4">
        <v>-88.490171000000004</v>
      </c>
      <c r="AS139" s="4">
        <v>313.39999999999998</v>
      </c>
      <c r="AT139" s="4">
        <v>36</v>
      </c>
      <c r="AU139" s="4">
        <v>12</v>
      </c>
      <c r="AV139" s="4">
        <v>10</v>
      </c>
      <c r="AW139" s="4" t="s">
        <v>423</v>
      </c>
      <c r="AX139" s="4">
        <v>1.5</v>
      </c>
      <c r="AY139" s="4">
        <v>1.5</v>
      </c>
      <c r="AZ139" s="4">
        <v>2.2000000000000002</v>
      </c>
      <c r="BA139" s="4">
        <v>14.048999999999999</v>
      </c>
      <c r="BB139" s="4">
        <v>13.32</v>
      </c>
      <c r="BC139" s="4">
        <v>0.95</v>
      </c>
      <c r="BD139" s="4">
        <v>15.372</v>
      </c>
      <c r="BE139" s="4">
        <v>2742.9490000000001</v>
      </c>
      <c r="BF139" s="4">
        <v>182.249</v>
      </c>
      <c r="BG139" s="4">
        <v>0.10199999999999999</v>
      </c>
      <c r="BH139" s="4">
        <v>0</v>
      </c>
      <c r="BI139" s="4">
        <v>0.10199999999999999</v>
      </c>
      <c r="BJ139" s="4">
        <v>7.8E-2</v>
      </c>
      <c r="BK139" s="4">
        <v>0</v>
      </c>
      <c r="BL139" s="4">
        <v>7.8E-2</v>
      </c>
      <c r="BM139" s="4">
        <v>1.7783</v>
      </c>
      <c r="BQ139" s="4">
        <v>0</v>
      </c>
      <c r="BR139" s="4">
        <v>0.36228300000000002</v>
      </c>
      <c r="BS139" s="4">
        <v>0.30820700000000001</v>
      </c>
      <c r="BT139" s="4">
        <v>1.2793000000000001E-2</v>
      </c>
      <c r="BU139" s="4">
        <v>8.7210570000000001</v>
      </c>
      <c r="BV139" s="4">
        <v>6.1949607000000002</v>
      </c>
      <c r="BW139" s="4">
        <f t="shared" si="20"/>
        <v>2.3041032593999997</v>
      </c>
      <c r="BY139" s="4">
        <f t="shared" si="21"/>
        <v>18213.765058998611</v>
      </c>
      <c r="BZ139" s="4">
        <f t="shared" si="22"/>
        <v>1210.1721425507501</v>
      </c>
      <c r="CA139" s="4">
        <f t="shared" si="23"/>
        <v>0.51793659838439998</v>
      </c>
      <c r="CB139" s="4">
        <f t="shared" si="24"/>
        <v>11.80829042188434</v>
      </c>
    </row>
    <row r="140" spans="1:80" x14ac:dyDescent="0.25">
      <c r="A140" s="2">
        <v>41704</v>
      </c>
      <c r="B140" s="3">
        <v>4.1002314814814818E-2</v>
      </c>
      <c r="C140" s="4">
        <v>14.194000000000001</v>
      </c>
      <c r="D140" s="4">
        <v>1.6675</v>
      </c>
      <c r="E140" s="4">
        <v>16674.502570000001</v>
      </c>
      <c r="F140" s="4">
        <v>4.9000000000000004</v>
      </c>
      <c r="G140" s="4">
        <v>2.2000000000000002</v>
      </c>
      <c r="H140" s="4">
        <v>347.4</v>
      </c>
      <c r="J140" s="4">
        <v>0</v>
      </c>
      <c r="K140" s="4">
        <v>0.86650000000000005</v>
      </c>
      <c r="L140" s="4">
        <v>12.2986</v>
      </c>
      <c r="M140" s="4">
        <v>1.4448000000000001</v>
      </c>
      <c r="N140" s="4">
        <v>4.2457000000000003</v>
      </c>
      <c r="O140" s="4">
        <v>1.9286000000000001</v>
      </c>
      <c r="P140" s="4">
        <v>6.2</v>
      </c>
      <c r="Q140" s="4">
        <v>3.2555999999999998</v>
      </c>
      <c r="R140" s="4">
        <v>1.4787999999999999</v>
      </c>
      <c r="S140" s="4">
        <v>4.7</v>
      </c>
      <c r="T140" s="4">
        <v>347.44720000000001</v>
      </c>
      <c r="W140" s="4">
        <v>0</v>
      </c>
      <c r="X140" s="4">
        <v>0</v>
      </c>
      <c r="Y140" s="4">
        <v>12.2</v>
      </c>
      <c r="Z140" s="4">
        <v>848</v>
      </c>
      <c r="AA140" s="4">
        <v>872</v>
      </c>
      <c r="AB140" s="4">
        <v>797</v>
      </c>
      <c r="AC140" s="4">
        <v>55</v>
      </c>
      <c r="AD140" s="4">
        <v>10.29</v>
      </c>
      <c r="AE140" s="4">
        <v>0.24</v>
      </c>
      <c r="AF140" s="4">
        <v>981</v>
      </c>
      <c r="AG140" s="4">
        <v>-5</v>
      </c>
      <c r="AH140" s="4">
        <v>16</v>
      </c>
      <c r="AI140" s="4">
        <v>19</v>
      </c>
      <c r="AJ140" s="4">
        <v>190.2</v>
      </c>
      <c r="AK140" s="4">
        <v>190.2</v>
      </c>
      <c r="AL140" s="4">
        <v>6.9</v>
      </c>
      <c r="AM140" s="4">
        <v>195</v>
      </c>
      <c r="AN140" s="4" t="s">
        <v>155</v>
      </c>
      <c r="AO140" s="4">
        <v>2</v>
      </c>
      <c r="AP140" s="5">
        <v>0.70758101851851851</v>
      </c>
      <c r="AQ140" s="4">
        <v>47.159398000000003</v>
      </c>
      <c r="AR140" s="4">
        <v>-88.489985000000004</v>
      </c>
      <c r="AS140" s="4">
        <v>313.3</v>
      </c>
      <c r="AT140" s="4">
        <v>36.1</v>
      </c>
      <c r="AU140" s="4">
        <v>12</v>
      </c>
      <c r="AV140" s="4">
        <v>10</v>
      </c>
      <c r="AW140" s="4" t="s">
        <v>423</v>
      </c>
      <c r="AX140" s="4">
        <v>1.6815</v>
      </c>
      <c r="AY140" s="4">
        <v>1.1975</v>
      </c>
      <c r="AZ140" s="4">
        <v>2.3210000000000002</v>
      </c>
      <c r="BA140" s="4">
        <v>14.048999999999999</v>
      </c>
      <c r="BB140" s="4">
        <v>13.28</v>
      </c>
      <c r="BC140" s="4">
        <v>0.95</v>
      </c>
      <c r="BD140" s="4">
        <v>15.412000000000001</v>
      </c>
      <c r="BE140" s="4">
        <v>2708.79</v>
      </c>
      <c r="BF140" s="4">
        <v>202.53399999999999</v>
      </c>
      <c r="BG140" s="4">
        <v>9.8000000000000004E-2</v>
      </c>
      <c r="BH140" s="4">
        <v>4.3999999999999997E-2</v>
      </c>
      <c r="BI140" s="4">
        <v>0.14199999999999999</v>
      </c>
      <c r="BJ140" s="4">
        <v>7.4999999999999997E-2</v>
      </c>
      <c r="BK140" s="4">
        <v>3.4000000000000002E-2</v>
      </c>
      <c r="BL140" s="4">
        <v>0.109</v>
      </c>
      <c r="BM140" s="4">
        <v>2.5285000000000002</v>
      </c>
      <c r="BQ140" s="4">
        <v>0</v>
      </c>
      <c r="BR140" s="4">
        <v>0.42114000000000001</v>
      </c>
      <c r="BS140" s="4">
        <v>0.30858600000000003</v>
      </c>
      <c r="BT140" s="4">
        <v>1.2E-2</v>
      </c>
      <c r="BU140" s="4">
        <v>10.137892000000001</v>
      </c>
      <c r="BV140" s="4">
        <v>6.2025785999999998</v>
      </c>
      <c r="BW140" s="4">
        <f t="shared" si="20"/>
        <v>2.6784310663999999</v>
      </c>
      <c r="BY140" s="4">
        <f t="shared" si="21"/>
        <v>20909.125546375752</v>
      </c>
      <c r="BZ140" s="4">
        <f t="shared" si="22"/>
        <v>1563.358116874939</v>
      </c>
      <c r="CA140" s="4">
        <f t="shared" si="23"/>
        <v>0.57892432265999993</v>
      </c>
      <c r="CB140" s="4">
        <f t="shared" si="24"/>
        <v>19.517468664610803</v>
      </c>
    </row>
    <row r="141" spans="1:80" x14ac:dyDescent="0.25">
      <c r="B141" s="3"/>
      <c r="AP141" s="5"/>
    </row>
  </sheetData>
  <customSheetViews>
    <customSheetView guid="{2B424CCC-7244-4294-A128-8AE125D4F682}">
      <selection activeCell="B7" sqref="B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44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8" sqref="B8"/>
    </sheetView>
  </sheetViews>
  <sheetFormatPr defaultRowHeight="15" x14ac:dyDescent="0.25"/>
  <cols>
    <col min="1" max="1" width="13.85546875" style="4" bestFit="1" customWidth="1"/>
    <col min="2" max="2" width="13.28515625" style="4" bestFit="1" customWidth="1"/>
    <col min="3" max="4" width="12" style="4" bestFit="1" customWidth="1"/>
    <col min="5" max="5" width="14.85546875" style="4" bestFit="1" customWidth="1"/>
    <col min="6" max="8" width="12" style="4" bestFit="1" customWidth="1"/>
    <col min="9" max="9" width="9.85546875" style="4" bestFit="1" customWidth="1"/>
    <col min="10" max="10" width="12" style="4" bestFit="1" customWidth="1"/>
    <col min="11" max="11" width="27.28515625" style="4" bestFit="1" customWidth="1"/>
    <col min="12" max="17" width="12" style="4" bestFit="1" customWidth="1"/>
    <col min="18" max="18" width="11" style="4" bestFit="1" customWidth="1"/>
    <col min="19" max="19" width="12" style="4" bestFit="1" customWidth="1"/>
    <col min="20" max="20" width="11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11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3" width="12" style="4" bestFit="1" customWidth="1"/>
    <col min="44" max="44" width="12.7109375" style="4" bestFit="1" customWidth="1"/>
    <col min="45" max="45" width="12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2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12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5" width="12" style="4" bestFit="1" customWidth="1"/>
    <col min="76" max="76" width="6.42578125" style="4" bestFit="1" customWidth="1"/>
    <col min="77" max="80" width="12" style="4" bestFit="1" customWidth="1"/>
    <col min="81" max="81" width="14.7109375" style="4" bestFit="1" customWidth="1"/>
    <col min="82" max="82" width="3" style="4" customWidth="1"/>
    <col min="83" max="86" width="9.140625" style="4"/>
    <col min="87" max="87" width="14.7109375" style="4" bestFit="1" customWidth="1"/>
    <col min="88" max="16384" width="9.140625" style="4"/>
  </cols>
  <sheetData>
    <row r="1" spans="1:87" s="1" customFormat="1" x14ac:dyDescent="0.25">
      <c r="A1" s="7" t="s">
        <v>0</v>
      </c>
      <c r="B1" s="8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173</v>
      </c>
      <c r="BY1" s="1" t="s">
        <v>2</v>
      </c>
      <c r="BZ1" s="1" t="s">
        <v>3</v>
      </c>
      <c r="CA1" s="1" t="s">
        <v>4</v>
      </c>
      <c r="CB1" s="1" t="s">
        <v>6</v>
      </c>
      <c r="CC1" s="1" t="s">
        <v>190</v>
      </c>
      <c r="CE1" s="1" t="s">
        <v>2</v>
      </c>
      <c r="CF1" s="1" t="s">
        <v>3</v>
      </c>
      <c r="CG1" s="1" t="s">
        <v>4</v>
      </c>
      <c r="CH1" s="1" t="s">
        <v>6</v>
      </c>
      <c r="CI1" s="1" t="s">
        <v>190</v>
      </c>
    </row>
    <row r="2" spans="1:87" s="1" customFormat="1" x14ac:dyDescent="0.25">
      <c r="A2" s="7" t="s">
        <v>72</v>
      </c>
      <c r="B2" s="8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  <c r="CC2" s="1" t="s">
        <v>201</v>
      </c>
      <c r="CI2" s="1" t="s">
        <v>201</v>
      </c>
    </row>
    <row r="3" spans="1:87" s="1" customFormat="1" x14ac:dyDescent="0.25">
      <c r="A3" s="7" t="s">
        <v>145</v>
      </c>
      <c r="B3" s="8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  <c r="BW3" s="1" t="s">
        <v>174</v>
      </c>
      <c r="BY3" s="1" t="s">
        <v>189</v>
      </c>
      <c r="BZ3" s="1" t="s">
        <v>189</v>
      </c>
      <c r="CA3" s="1" t="s">
        <v>189</v>
      </c>
      <c r="CB3" s="1" t="s">
        <v>189</v>
      </c>
      <c r="CC3" s="1" t="s">
        <v>189</v>
      </c>
      <c r="CE3" s="1" t="s">
        <v>175</v>
      </c>
      <c r="CF3" s="1" t="s">
        <v>175</v>
      </c>
      <c r="CG3" s="1" t="s">
        <v>175</v>
      </c>
      <c r="CH3" s="1" t="s">
        <v>175</v>
      </c>
      <c r="CI3" s="1" t="s">
        <v>175</v>
      </c>
    </row>
    <row r="4" spans="1:87" s="16" customFormat="1" x14ac:dyDescent="0.25">
      <c r="A4" s="7" t="s">
        <v>177</v>
      </c>
    </row>
    <row r="5" spans="1:87" s="16" customFormat="1" x14ac:dyDescent="0.25">
      <c r="A5" s="16" t="s">
        <v>169</v>
      </c>
      <c r="C5" s="16">
        <f t="shared" ref="C5:AH5" si="0">AVERAGE(C10:C497)</f>
        <v>14.379338461538463</v>
      </c>
      <c r="D5" s="16">
        <f t="shared" si="0"/>
        <v>1.3948946153846151</v>
      </c>
      <c r="E5" s="16">
        <f t="shared" si="0"/>
        <v>13948.90078322308</v>
      </c>
      <c r="F5" s="16">
        <f t="shared" si="0"/>
        <v>6.7599999999999989</v>
      </c>
      <c r="G5" s="16">
        <f t="shared" si="0"/>
        <v>-4.8769230769230765</v>
      </c>
      <c r="H5" s="16">
        <f t="shared" si="0"/>
        <v>359.17769230769233</v>
      </c>
      <c r="I5" s="16" t="e">
        <f t="shared" si="0"/>
        <v>#DIV/0!</v>
      </c>
      <c r="J5" s="16">
        <f t="shared" si="0"/>
        <v>6.2307692307692298E-3</v>
      </c>
      <c r="K5" s="16">
        <f t="shared" si="0"/>
        <v>0.86738230769230729</v>
      </c>
      <c r="L5" s="16">
        <f t="shared" si="0"/>
        <v>12.477030769230769</v>
      </c>
      <c r="M5" s="16">
        <f t="shared" si="0"/>
        <v>1.2017653846153848</v>
      </c>
      <c r="N5" s="16">
        <f t="shared" si="0"/>
        <v>5.863729230769235</v>
      </c>
      <c r="O5" s="16">
        <f t="shared" si="0"/>
        <v>0.82899846153846146</v>
      </c>
      <c r="P5" s="16">
        <f t="shared" si="0"/>
        <v>6.6923076923076943</v>
      </c>
      <c r="Q5" s="16">
        <f t="shared" si="0"/>
        <v>4.4961153846153863</v>
      </c>
      <c r="R5" s="16">
        <f t="shared" si="0"/>
        <v>0.6358384615384618</v>
      </c>
      <c r="S5" s="16">
        <f t="shared" si="0"/>
        <v>5.1276923076923095</v>
      </c>
      <c r="T5" s="16">
        <f t="shared" si="0"/>
        <v>360.01378230769228</v>
      </c>
      <c r="U5" s="16" t="e">
        <f t="shared" si="0"/>
        <v>#DIV/0!</v>
      </c>
      <c r="V5" s="16" t="e">
        <f t="shared" si="0"/>
        <v>#DIV/0!</v>
      </c>
      <c r="W5" s="16">
        <f t="shared" si="0"/>
        <v>0</v>
      </c>
      <c r="X5" s="16">
        <f t="shared" si="0"/>
        <v>5.3853846153846157E-3</v>
      </c>
      <c r="Y5" s="16">
        <f t="shared" si="0"/>
        <v>12.18923076923077</v>
      </c>
      <c r="Z5" s="16">
        <f t="shared" si="0"/>
        <v>847.31538461538457</v>
      </c>
      <c r="AA5" s="16">
        <f t="shared" si="0"/>
        <v>871.63846153846157</v>
      </c>
      <c r="AB5" s="16">
        <f t="shared" si="0"/>
        <v>797.1</v>
      </c>
      <c r="AC5" s="16">
        <f t="shared" si="0"/>
        <v>54.767692307692307</v>
      </c>
      <c r="AD5" s="16">
        <f t="shared" si="0"/>
        <v>10.286538461538447</v>
      </c>
      <c r="AE5" s="16">
        <f t="shared" si="0"/>
        <v>0.23699999999999952</v>
      </c>
      <c r="AF5" s="16">
        <f t="shared" si="0"/>
        <v>980.38461538461536</v>
      </c>
      <c r="AG5" s="16">
        <f t="shared" si="0"/>
        <v>-4.9615384615384617</v>
      </c>
      <c r="AH5" s="16">
        <f t="shared" si="0"/>
        <v>16.055433946153848</v>
      </c>
      <c r="AI5" s="16">
        <f t="shared" ref="AI5:BN5" si="1">AVERAGE(AI10:AI497)</f>
        <v>19.30159230769231</v>
      </c>
      <c r="AJ5" s="16">
        <f t="shared" si="1"/>
        <v>190.60923076923078</v>
      </c>
      <c r="AK5" s="16">
        <f t="shared" si="1"/>
        <v>190.04615384615386</v>
      </c>
      <c r="AL5" s="16">
        <f t="shared" si="1"/>
        <v>7.0176923076923083</v>
      </c>
      <c r="AM5" s="16">
        <f t="shared" si="1"/>
        <v>195</v>
      </c>
      <c r="AN5" s="16" t="e">
        <f t="shared" si="1"/>
        <v>#DIV/0!</v>
      </c>
      <c r="AO5" s="16">
        <f t="shared" si="1"/>
        <v>1.7615384615384615</v>
      </c>
      <c r="AP5" s="16">
        <f t="shared" si="1"/>
        <v>0.71013301282051289</v>
      </c>
      <c r="AQ5" s="16">
        <f t="shared" si="1"/>
        <v>47.161579707692304</v>
      </c>
      <c r="AR5" s="16">
        <f t="shared" si="1"/>
        <v>-88.487537138461519</v>
      </c>
      <c r="AS5" s="16">
        <f t="shared" si="1"/>
        <v>307.78230769230765</v>
      </c>
      <c r="AT5" s="16">
        <f t="shared" si="1"/>
        <v>36.173846153846156</v>
      </c>
      <c r="AU5" s="16">
        <f t="shared" si="1"/>
        <v>12</v>
      </c>
      <c r="AV5" s="16">
        <f t="shared" si="1"/>
        <v>8.6461538461538456</v>
      </c>
      <c r="AW5" s="16" t="e">
        <f t="shared" si="1"/>
        <v>#DIV/0!</v>
      </c>
      <c r="AX5" s="16">
        <f t="shared" si="1"/>
        <v>1.7274212461538465</v>
      </c>
      <c r="AY5" s="16">
        <f t="shared" si="1"/>
        <v>1.4354767999999993</v>
      </c>
      <c r="AZ5" s="16">
        <f t="shared" si="1"/>
        <v>2.4605634846153848</v>
      </c>
      <c r="BA5" s="16">
        <f t="shared" si="1"/>
        <v>14.048999999999984</v>
      </c>
      <c r="BB5" s="16">
        <f t="shared" si="1"/>
        <v>13.394999999999991</v>
      </c>
      <c r="BC5" s="16">
        <f t="shared" si="1"/>
        <v>0.95353846153846167</v>
      </c>
      <c r="BD5" s="16">
        <f t="shared" si="1"/>
        <v>15.296292307692312</v>
      </c>
      <c r="BE5" s="16">
        <f t="shared" si="1"/>
        <v>2765.8490076923072</v>
      </c>
      <c r="BF5" s="16">
        <f t="shared" si="1"/>
        <v>166.17413846153849</v>
      </c>
      <c r="BG5" s="16">
        <f t="shared" si="1"/>
        <v>0.13608461538461539</v>
      </c>
      <c r="BH5" s="16">
        <f t="shared" si="1"/>
        <v>1.909230769230769E-2</v>
      </c>
      <c r="BI5" s="16">
        <f t="shared" si="1"/>
        <v>0.15520769230769224</v>
      </c>
      <c r="BJ5" s="16">
        <f t="shared" si="1"/>
        <v>0.10429999999999995</v>
      </c>
      <c r="BK5" s="16">
        <f t="shared" si="1"/>
        <v>1.466153846153846E-2</v>
      </c>
      <c r="BL5" s="16">
        <f t="shared" si="1"/>
        <v>0.11896153846153841</v>
      </c>
      <c r="BM5" s="16">
        <f t="shared" si="1"/>
        <v>2.5700361538461527</v>
      </c>
      <c r="BN5" s="16" t="e">
        <f t="shared" si="1"/>
        <v>#DIV/0!</v>
      </c>
      <c r="BO5" s="16" t="e">
        <f t="shared" ref="BO5:BW5" si="2">AVERAGE(BO10:BO497)</f>
        <v>#DIV/0!</v>
      </c>
      <c r="BP5" s="16" t="e">
        <f t="shared" si="2"/>
        <v>#DIV/0!</v>
      </c>
      <c r="BQ5" s="16">
        <f t="shared" si="2"/>
        <v>0.86886923076923073</v>
      </c>
      <c r="BR5" s="16">
        <f t="shared" si="2"/>
        <v>0.39681113846153848</v>
      </c>
      <c r="BS5" s="16">
        <f t="shared" si="2"/>
        <v>0.29186313076923071</v>
      </c>
      <c r="BT5" s="16">
        <f t="shared" si="2"/>
        <v>1.1059338461538466E-2</v>
      </c>
      <c r="BU5" s="40">
        <f t="shared" si="2"/>
        <v>9.5522362923076933</v>
      </c>
      <c r="BV5" s="40">
        <f t="shared" si="2"/>
        <v>5.8664489284615362</v>
      </c>
      <c r="BW5" s="40">
        <f t="shared" si="2"/>
        <v>2.5237008284276925</v>
      </c>
      <c r="BY5" s="40">
        <f>AVERAGE(BY10:BY497)</f>
        <v>20246.225737390709</v>
      </c>
      <c r="BZ5" s="40">
        <f>AVERAGE(BZ10:BZ497)</f>
        <v>1314.4165018641422</v>
      </c>
      <c r="CA5" s="40">
        <f>AVERAGE(CA10:CA497)</f>
        <v>0.79663756413470754</v>
      </c>
      <c r="CB5" s="40">
        <f>AVERAGE(CB10:CB497)</f>
        <v>21.432836914024186</v>
      </c>
      <c r="CC5" s="41">
        <f>BZ8/(130/3600)+CB8/(130/3600)+CA8/(130/3600)</f>
        <v>1336.6459763423013</v>
      </c>
      <c r="CD5" s="26"/>
      <c r="CE5" s="25">
        <f>BY8/$AT8</f>
        <v>559.69237142448685</v>
      </c>
      <c r="CF5" s="25">
        <f>BZ8/$AT8</f>
        <v>36.336100293951958</v>
      </c>
      <c r="CG5" s="25">
        <f>CA8/$AT8</f>
        <v>2.2022473384406917E-2</v>
      </c>
      <c r="CH5" s="25">
        <f>CB8/$AT8</f>
        <v>0.59249538528115164</v>
      </c>
      <c r="CI5" s="28">
        <f>(BZ8+CB8+CA8)/AT8</f>
        <v>36.950618152617515</v>
      </c>
    </row>
    <row r="6" spans="1:87" s="16" customFormat="1" x14ac:dyDescent="0.25">
      <c r="A6" s="16" t="s">
        <v>170</v>
      </c>
      <c r="C6" s="16">
        <f t="shared" ref="C6:AH6" si="3">MIN(C10:C497)</f>
        <v>7.2789999999999999</v>
      </c>
      <c r="D6" s="16">
        <f t="shared" si="3"/>
        <v>9.2100000000000001E-2</v>
      </c>
      <c r="E6" s="16">
        <f t="shared" si="3"/>
        <v>921.39152999999999</v>
      </c>
      <c r="F6" s="16">
        <f t="shared" si="3"/>
        <v>3.4</v>
      </c>
      <c r="G6" s="16">
        <f t="shared" si="3"/>
        <v>-31.2</v>
      </c>
      <c r="H6" s="16">
        <f t="shared" si="3"/>
        <v>-39.4</v>
      </c>
      <c r="I6" s="16">
        <f t="shared" si="3"/>
        <v>0</v>
      </c>
      <c r="J6" s="16">
        <f t="shared" si="3"/>
        <v>0</v>
      </c>
      <c r="K6" s="16">
        <f t="shared" si="3"/>
        <v>0.7984</v>
      </c>
      <c r="L6" s="16">
        <f t="shared" si="3"/>
        <v>5.8113000000000001</v>
      </c>
      <c r="M6" s="16">
        <f t="shared" si="3"/>
        <v>8.0500000000000002E-2</v>
      </c>
      <c r="N6" s="16">
        <f t="shared" si="3"/>
        <v>2.9822000000000002</v>
      </c>
      <c r="O6" s="16">
        <f t="shared" si="3"/>
        <v>0</v>
      </c>
      <c r="P6" s="16">
        <f t="shared" si="3"/>
        <v>3</v>
      </c>
      <c r="Q6" s="16">
        <f t="shared" si="3"/>
        <v>2.2852000000000001</v>
      </c>
      <c r="R6" s="16">
        <f t="shared" si="3"/>
        <v>0</v>
      </c>
      <c r="S6" s="16">
        <f t="shared" si="3"/>
        <v>2.2999999999999998</v>
      </c>
      <c r="T6" s="16">
        <f t="shared" si="3"/>
        <v>0</v>
      </c>
      <c r="U6" s="16">
        <f t="shared" si="3"/>
        <v>0</v>
      </c>
      <c r="V6" s="16">
        <f t="shared" si="3"/>
        <v>0</v>
      </c>
      <c r="W6" s="16">
        <f t="shared" si="3"/>
        <v>0</v>
      </c>
      <c r="X6" s="16">
        <f t="shared" si="3"/>
        <v>0</v>
      </c>
      <c r="Y6" s="16">
        <f t="shared" si="3"/>
        <v>12.1</v>
      </c>
      <c r="Z6" s="16">
        <f t="shared" si="3"/>
        <v>844</v>
      </c>
      <c r="AA6" s="16">
        <f t="shared" si="3"/>
        <v>869</v>
      </c>
      <c r="AB6" s="16">
        <f t="shared" si="3"/>
        <v>791</v>
      </c>
      <c r="AC6" s="16">
        <f t="shared" si="3"/>
        <v>47</v>
      </c>
      <c r="AD6" s="16">
        <f t="shared" si="3"/>
        <v>10.11</v>
      </c>
      <c r="AE6" s="16">
        <f t="shared" si="3"/>
        <v>0.23</v>
      </c>
      <c r="AF6" s="16">
        <f t="shared" si="3"/>
        <v>973</v>
      </c>
      <c r="AG6" s="16">
        <f t="shared" si="3"/>
        <v>-5</v>
      </c>
      <c r="AH6" s="16">
        <f t="shared" si="3"/>
        <v>11</v>
      </c>
      <c r="AI6" s="16">
        <f t="shared" ref="AI6:BN6" si="4">MIN(AI10:AI497)</f>
        <v>17</v>
      </c>
      <c r="AJ6" s="16">
        <f t="shared" si="4"/>
        <v>190</v>
      </c>
      <c r="AK6" s="16">
        <f t="shared" si="4"/>
        <v>189</v>
      </c>
      <c r="AL6" s="16">
        <f t="shared" si="4"/>
        <v>6.6</v>
      </c>
      <c r="AM6" s="16">
        <f t="shared" si="4"/>
        <v>195</v>
      </c>
      <c r="AN6" s="16">
        <f t="shared" si="4"/>
        <v>0</v>
      </c>
      <c r="AO6" s="16">
        <f t="shared" si="4"/>
        <v>1</v>
      </c>
      <c r="AP6" s="16">
        <f t="shared" si="4"/>
        <v>0.70758101851851851</v>
      </c>
      <c r="AQ6" s="16">
        <f t="shared" si="4"/>
        <v>47.158537000000003</v>
      </c>
      <c r="AR6" s="16">
        <f t="shared" si="4"/>
        <v>-88.492170000000002</v>
      </c>
      <c r="AS6" s="16">
        <f t="shared" si="4"/>
        <v>0</v>
      </c>
      <c r="AT6" s="16">
        <f t="shared" si="4"/>
        <v>22.9</v>
      </c>
      <c r="AU6" s="16">
        <f t="shared" si="4"/>
        <v>12</v>
      </c>
      <c r="AV6" s="16">
        <f t="shared" si="4"/>
        <v>6</v>
      </c>
      <c r="AW6" s="16">
        <f t="shared" si="4"/>
        <v>0</v>
      </c>
      <c r="AX6" s="16">
        <f t="shared" si="4"/>
        <v>0.9</v>
      </c>
      <c r="AY6" s="16">
        <f t="shared" si="4"/>
        <v>1</v>
      </c>
      <c r="AZ6" s="16">
        <f t="shared" si="4"/>
        <v>1.4</v>
      </c>
      <c r="BA6" s="16">
        <f t="shared" si="4"/>
        <v>14.048999999999999</v>
      </c>
      <c r="BB6" s="16">
        <f t="shared" si="4"/>
        <v>8.59</v>
      </c>
      <c r="BC6" s="16">
        <f t="shared" si="4"/>
        <v>0.61</v>
      </c>
      <c r="BD6" s="16">
        <f t="shared" si="4"/>
        <v>14.307</v>
      </c>
      <c r="BE6" s="16">
        <f t="shared" si="4"/>
        <v>1030.577</v>
      </c>
      <c r="BF6" s="16">
        <f t="shared" si="4"/>
        <v>11.739000000000001</v>
      </c>
      <c r="BG6" s="16">
        <f t="shared" si="4"/>
        <v>5.8000000000000003E-2</v>
      </c>
      <c r="BH6" s="16">
        <f t="shared" si="4"/>
        <v>0</v>
      </c>
      <c r="BI6" s="16">
        <f t="shared" si="4"/>
        <v>6.9000000000000006E-2</v>
      </c>
      <c r="BJ6" s="16">
        <f t="shared" si="4"/>
        <v>4.4999999999999998E-2</v>
      </c>
      <c r="BK6" s="16">
        <f t="shared" si="4"/>
        <v>0</v>
      </c>
      <c r="BL6" s="16">
        <f t="shared" si="4"/>
        <v>5.2999999999999999E-2</v>
      </c>
      <c r="BM6" s="16">
        <f t="shared" si="4"/>
        <v>0</v>
      </c>
      <c r="BN6" s="16">
        <f t="shared" si="4"/>
        <v>0</v>
      </c>
      <c r="BO6" s="16">
        <f t="shared" ref="BO6:BW6" si="5">MIN(BO10:BO497)</f>
        <v>0</v>
      </c>
      <c r="BP6" s="16">
        <f t="shared" si="5"/>
        <v>0</v>
      </c>
      <c r="BQ6" s="16">
        <f t="shared" si="5"/>
        <v>0</v>
      </c>
      <c r="BR6" s="16">
        <f t="shared" si="5"/>
        <v>0.18572900000000001</v>
      </c>
      <c r="BS6" s="16">
        <f t="shared" si="5"/>
        <v>-2.8735499999999998</v>
      </c>
      <c r="BT6" s="16">
        <f t="shared" si="5"/>
        <v>8.9999999999999993E-3</v>
      </c>
      <c r="BU6" s="40">
        <f t="shared" si="5"/>
        <v>4.470961</v>
      </c>
      <c r="BV6" s="40">
        <f t="shared" si="5"/>
        <v>-57.758355000000002</v>
      </c>
      <c r="BW6" s="40">
        <f t="shared" si="5"/>
        <v>1.1812278962</v>
      </c>
      <c r="BY6" s="40">
        <f>MIN(BY10:BY497)</f>
        <v>6203.3078006774604</v>
      </c>
      <c r="BZ6" s="40">
        <f>MIN(BZ10:BZ497)</f>
        <v>44.414409207168006</v>
      </c>
      <c r="CA6" s="40">
        <f>MIN(CA10:CA497)</f>
        <v>0.27086656409999998</v>
      </c>
      <c r="CB6" s="40">
        <f>MIN(CB10:CB497)</f>
        <v>0</v>
      </c>
      <c r="CC6" s="26"/>
      <c r="CD6" s="26"/>
      <c r="CE6" s="29"/>
      <c r="CF6" s="29"/>
      <c r="CG6" s="29"/>
      <c r="CH6" s="29"/>
      <c r="CI6" s="26"/>
    </row>
    <row r="7" spans="1:87" s="16" customFormat="1" x14ac:dyDescent="0.25">
      <c r="A7" s="16" t="s">
        <v>171</v>
      </c>
      <c r="C7" s="16">
        <f t="shared" ref="C7:AH7" si="6">MAX(C10:C497)</f>
        <v>15.173</v>
      </c>
      <c r="D7" s="16">
        <f t="shared" si="6"/>
        <v>13.614800000000001</v>
      </c>
      <c r="E7" s="16">
        <f t="shared" si="6"/>
        <v>136148.41080000001</v>
      </c>
      <c r="F7" s="16">
        <f t="shared" si="6"/>
        <v>16.899999999999999</v>
      </c>
      <c r="G7" s="16">
        <f t="shared" si="6"/>
        <v>12.7</v>
      </c>
      <c r="H7" s="16">
        <f t="shared" si="6"/>
        <v>4197.3999999999996</v>
      </c>
      <c r="I7" s="16">
        <f t="shared" si="6"/>
        <v>0</v>
      </c>
      <c r="J7" s="16">
        <f t="shared" si="6"/>
        <v>0.1</v>
      </c>
      <c r="K7" s="16">
        <f t="shared" si="6"/>
        <v>0.87480000000000002</v>
      </c>
      <c r="L7" s="16">
        <f t="shared" si="6"/>
        <v>13.2378</v>
      </c>
      <c r="M7" s="16">
        <f t="shared" si="6"/>
        <v>10.8696</v>
      </c>
      <c r="N7" s="16">
        <f t="shared" si="6"/>
        <v>14.6136</v>
      </c>
      <c r="O7" s="16">
        <f t="shared" si="6"/>
        <v>10.9916</v>
      </c>
      <c r="P7" s="16">
        <f t="shared" si="6"/>
        <v>18.8</v>
      </c>
      <c r="Q7" s="16">
        <f t="shared" si="6"/>
        <v>11.213699999999999</v>
      </c>
      <c r="R7" s="16">
        <f t="shared" si="6"/>
        <v>8.4286999999999992</v>
      </c>
      <c r="S7" s="16">
        <f t="shared" si="6"/>
        <v>14.4</v>
      </c>
      <c r="T7" s="16">
        <f t="shared" si="6"/>
        <v>4197.4309999999996</v>
      </c>
      <c r="U7" s="16">
        <f t="shared" si="6"/>
        <v>0</v>
      </c>
      <c r="V7" s="16">
        <f t="shared" si="6"/>
        <v>0</v>
      </c>
      <c r="W7" s="16">
        <f t="shared" si="6"/>
        <v>0</v>
      </c>
      <c r="X7" s="16">
        <f t="shared" si="6"/>
        <v>8.72E-2</v>
      </c>
      <c r="Y7" s="16">
        <f t="shared" si="6"/>
        <v>12.4</v>
      </c>
      <c r="Z7" s="16">
        <f t="shared" si="6"/>
        <v>849</v>
      </c>
      <c r="AA7" s="16">
        <f t="shared" si="6"/>
        <v>874</v>
      </c>
      <c r="AB7" s="16">
        <f t="shared" si="6"/>
        <v>800</v>
      </c>
      <c r="AC7" s="16">
        <f t="shared" si="6"/>
        <v>56</v>
      </c>
      <c r="AD7" s="16">
        <f t="shared" si="6"/>
        <v>12.87</v>
      </c>
      <c r="AE7" s="16">
        <f t="shared" si="6"/>
        <v>0.3</v>
      </c>
      <c r="AF7" s="16">
        <f t="shared" si="6"/>
        <v>981</v>
      </c>
      <c r="AG7" s="16">
        <f t="shared" si="6"/>
        <v>0</v>
      </c>
      <c r="AH7" s="16">
        <f t="shared" si="6"/>
        <v>17.793206999999999</v>
      </c>
      <c r="AI7" s="16">
        <f t="shared" ref="AI7:BN7" si="7">MAX(AI10:AI497)</f>
        <v>20</v>
      </c>
      <c r="AJ7" s="16">
        <f t="shared" si="7"/>
        <v>191</v>
      </c>
      <c r="AK7" s="16">
        <f t="shared" si="7"/>
        <v>191</v>
      </c>
      <c r="AL7" s="16">
        <f t="shared" si="7"/>
        <v>7.4</v>
      </c>
      <c r="AM7" s="16">
        <f t="shared" si="7"/>
        <v>195</v>
      </c>
      <c r="AN7" s="16">
        <f t="shared" si="7"/>
        <v>0</v>
      </c>
      <c r="AO7" s="16">
        <f t="shared" si="7"/>
        <v>2</v>
      </c>
      <c r="AP7" s="16">
        <f t="shared" si="7"/>
        <v>0.94396990740740738</v>
      </c>
      <c r="AQ7" s="16">
        <f t="shared" si="7"/>
        <v>47.164509000000002</v>
      </c>
      <c r="AR7" s="16">
        <f t="shared" si="7"/>
        <v>-88.483976999999996</v>
      </c>
      <c r="AS7" s="16">
        <f t="shared" si="7"/>
        <v>320.2</v>
      </c>
      <c r="AT7" s="16">
        <f t="shared" si="7"/>
        <v>46.9</v>
      </c>
      <c r="AU7" s="16">
        <f t="shared" si="7"/>
        <v>12</v>
      </c>
      <c r="AV7" s="16">
        <f t="shared" si="7"/>
        <v>11</v>
      </c>
      <c r="AW7" s="16">
        <f t="shared" si="7"/>
        <v>0</v>
      </c>
      <c r="AX7" s="16">
        <f t="shared" si="7"/>
        <v>6.9744999999999999</v>
      </c>
      <c r="AY7" s="16">
        <f t="shared" si="7"/>
        <v>6.2865000000000002</v>
      </c>
      <c r="AZ7" s="16">
        <f t="shared" si="7"/>
        <v>7.4744999999999999</v>
      </c>
      <c r="BA7" s="16">
        <f t="shared" si="7"/>
        <v>14.048999999999999</v>
      </c>
      <c r="BB7" s="16">
        <f t="shared" si="7"/>
        <v>14.19</v>
      </c>
      <c r="BC7" s="16">
        <f t="shared" si="7"/>
        <v>1.01</v>
      </c>
      <c r="BD7" s="16">
        <f t="shared" si="7"/>
        <v>25.256</v>
      </c>
      <c r="BE7" s="16">
        <f t="shared" si="7"/>
        <v>3016.4389999999999</v>
      </c>
      <c r="BF7" s="16">
        <f t="shared" si="7"/>
        <v>1226.8610000000001</v>
      </c>
      <c r="BG7" s="16">
        <f t="shared" si="7"/>
        <v>0.33600000000000002</v>
      </c>
      <c r="BH7" s="16">
        <f t="shared" si="7"/>
        <v>0.251</v>
      </c>
      <c r="BI7" s="16">
        <f t="shared" si="7"/>
        <v>0.436</v>
      </c>
      <c r="BJ7" s="16">
        <f t="shared" si="7"/>
        <v>0.25800000000000001</v>
      </c>
      <c r="BK7" s="16">
        <f t="shared" si="7"/>
        <v>0.193</v>
      </c>
      <c r="BL7" s="16">
        <f t="shared" si="7"/>
        <v>0.33400000000000002</v>
      </c>
      <c r="BM7" s="16">
        <f t="shared" si="7"/>
        <v>24.595300000000002</v>
      </c>
      <c r="BN7" s="16">
        <f t="shared" si="7"/>
        <v>0</v>
      </c>
      <c r="BO7" s="16">
        <f t="shared" ref="BO7:BW7" si="8">MAX(BO10:BO497)</f>
        <v>0</v>
      </c>
      <c r="BP7" s="16">
        <f t="shared" si="8"/>
        <v>0</v>
      </c>
      <c r="BQ7" s="16">
        <f t="shared" si="8"/>
        <v>14.374000000000001</v>
      </c>
      <c r="BR7" s="16">
        <f t="shared" si="8"/>
        <v>0.70578700000000005</v>
      </c>
      <c r="BS7" s="16">
        <f t="shared" si="8"/>
        <v>0.33058599999999999</v>
      </c>
      <c r="BT7" s="16">
        <f t="shared" si="8"/>
        <v>1.3586000000000001E-2</v>
      </c>
      <c r="BU7" s="40">
        <f t="shared" si="8"/>
        <v>16.990058000000001</v>
      </c>
      <c r="BV7" s="40">
        <f t="shared" si="8"/>
        <v>6.6447786000000004</v>
      </c>
      <c r="BW7" s="40">
        <f t="shared" si="8"/>
        <v>4.4887733236000003</v>
      </c>
      <c r="BY7" s="40">
        <f>MAX(BY10:BY497)</f>
        <v>34893.581779114</v>
      </c>
      <c r="BZ7" s="40">
        <f>MAX(BZ10:BZ497)</f>
        <v>7384.7916377397805</v>
      </c>
      <c r="CA7" s="40">
        <f>MAX(CA10:CA497)</f>
        <v>2.8972691751120001</v>
      </c>
      <c r="CB7" s="40">
        <f>MAX(CB10:CB497)</f>
        <v>148.04543120019403</v>
      </c>
      <c r="CC7" s="26"/>
      <c r="CD7" s="26"/>
      <c r="CE7" s="30"/>
      <c r="CF7" s="30"/>
      <c r="CG7" s="30"/>
      <c r="CH7" s="30"/>
      <c r="CI7" s="26"/>
    </row>
    <row r="8" spans="1:87" s="16" customFormat="1" x14ac:dyDescent="0.25">
      <c r="A8" s="16" t="s">
        <v>172</v>
      </c>
      <c r="B8" s="18">
        <f>(B67-B10)+(B138-B68)</f>
        <v>1.4699074074073998E-3</v>
      </c>
      <c r="AT8" s="17">
        <f>SUM(AT10:AT497)/3600</f>
        <v>1.3062777777777779</v>
      </c>
      <c r="BU8" s="31">
        <f>SUM(BU10:BU497)/3600</f>
        <v>0.34494186611111116</v>
      </c>
      <c r="BV8" s="26"/>
      <c r="BW8" s="31">
        <f>SUM(BW10:BW497)/3600</f>
        <v>9.1133641026555565E-2</v>
      </c>
      <c r="BX8" s="26"/>
      <c r="BY8" s="31">
        <f>SUM(BY10:BY497)/3600</f>
        <v>731.1137071835534</v>
      </c>
      <c r="BZ8" s="31">
        <f>SUM(BZ10:BZ497)/3600</f>
        <v>47.465040345094025</v>
      </c>
      <c r="CA8" s="31">
        <f>SUM(CA10:CA497)/3600</f>
        <v>2.8767467593753326E-2</v>
      </c>
      <c r="CB8" s="31">
        <f>SUM(CB10:CB497)/3600</f>
        <v>0.77396355522865112</v>
      </c>
      <c r="CC8" s="32"/>
      <c r="CD8" s="26"/>
      <c r="CE8" s="26"/>
      <c r="CF8" s="26"/>
      <c r="CG8" s="26"/>
      <c r="CH8" s="26"/>
      <c r="CI8" s="32"/>
    </row>
    <row r="9" spans="1:87" s="16" customFormat="1" x14ac:dyDescent="0.25">
      <c r="B9" s="18"/>
      <c r="AT9" s="19"/>
      <c r="BU9" s="4"/>
      <c r="BV9" s="4"/>
      <c r="BW9" s="33">
        <f>AT8/BW8</f>
        <v>14.333650703115655</v>
      </c>
      <c r="BX9" s="34" t="s">
        <v>192</v>
      </c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</row>
    <row r="10" spans="1:87" x14ac:dyDescent="0.25">
      <c r="A10" s="37">
        <v>41704</v>
      </c>
      <c r="B10" s="38">
        <v>4.1002314814814818E-2</v>
      </c>
      <c r="C10">
        <v>14.194000000000001</v>
      </c>
      <c r="D10">
        <v>1.6675</v>
      </c>
      <c r="E10">
        <v>16674.502570000001</v>
      </c>
      <c r="F10">
        <v>4.9000000000000004</v>
      </c>
      <c r="G10">
        <v>2.2000000000000002</v>
      </c>
      <c r="H10">
        <v>347.4</v>
      </c>
      <c r="I10"/>
      <c r="J10">
        <v>0</v>
      </c>
      <c r="K10">
        <v>0.86650000000000005</v>
      </c>
      <c r="L10">
        <v>12.2986</v>
      </c>
      <c r="M10">
        <v>1.4448000000000001</v>
      </c>
      <c r="N10">
        <v>4.2457000000000003</v>
      </c>
      <c r="O10">
        <v>1.9286000000000001</v>
      </c>
      <c r="P10">
        <v>6.2</v>
      </c>
      <c r="Q10">
        <v>3.2555999999999998</v>
      </c>
      <c r="R10">
        <v>1.4787999999999999</v>
      </c>
      <c r="S10">
        <v>4.7</v>
      </c>
      <c r="T10">
        <v>347.44720000000001</v>
      </c>
      <c r="U10"/>
      <c r="V10"/>
      <c r="W10">
        <v>0</v>
      </c>
      <c r="X10">
        <v>0</v>
      </c>
      <c r="Y10">
        <v>12.2</v>
      </c>
      <c r="Z10">
        <v>848</v>
      </c>
      <c r="AA10">
        <v>872</v>
      </c>
      <c r="AB10">
        <v>797</v>
      </c>
      <c r="AC10">
        <v>55</v>
      </c>
      <c r="AD10">
        <v>10.29</v>
      </c>
      <c r="AE10">
        <v>0.24</v>
      </c>
      <c r="AF10">
        <v>981</v>
      </c>
      <c r="AG10">
        <v>-5</v>
      </c>
      <c r="AH10">
        <v>16</v>
      </c>
      <c r="AI10">
        <v>19</v>
      </c>
      <c r="AJ10">
        <v>190.2</v>
      </c>
      <c r="AK10">
        <v>190.2</v>
      </c>
      <c r="AL10">
        <v>6.9</v>
      </c>
      <c r="AM10">
        <v>195</v>
      </c>
      <c r="AN10" t="s">
        <v>155</v>
      </c>
      <c r="AO10">
        <v>2</v>
      </c>
      <c r="AP10" s="39">
        <v>0.70758101851851851</v>
      </c>
      <c r="AQ10">
        <v>47.159398000000003</v>
      </c>
      <c r="AR10">
        <v>-88.489985000000004</v>
      </c>
      <c r="AS10">
        <v>313.3</v>
      </c>
      <c r="AT10">
        <v>36.1</v>
      </c>
      <c r="AU10">
        <v>12</v>
      </c>
      <c r="AV10">
        <v>10</v>
      </c>
      <c r="AW10" t="s">
        <v>423</v>
      </c>
      <c r="AX10">
        <v>1.6815</v>
      </c>
      <c r="AY10">
        <v>1.1975</v>
      </c>
      <c r="AZ10">
        <v>2.3210000000000002</v>
      </c>
      <c r="BA10">
        <v>14.048999999999999</v>
      </c>
      <c r="BB10">
        <v>13.28</v>
      </c>
      <c r="BC10">
        <v>0.95</v>
      </c>
      <c r="BD10">
        <v>15.412000000000001</v>
      </c>
      <c r="BE10">
        <v>2708.79</v>
      </c>
      <c r="BF10">
        <v>202.53399999999999</v>
      </c>
      <c r="BG10">
        <v>9.8000000000000004E-2</v>
      </c>
      <c r="BH10">
        <v>4.3999999999999997E-2</v>
      </c>
      <c r="BI10">
        <v>0.14199999999999999</v>
      </c>
      <c r="BJ10">
        <v>7.4999999999999997E-2</v>
      </c>
      <c r="BK10">
        <v>3.4000000000000002E-2</v>
      </c>
      <c r="BL10">
        <v>0.109</v>
      </c>
      <c r="BM10">
        <v>2.5285000000000002</v>
      </c>
      <c r="BN10"/>
      <c r="BO10"/>
      <c r="BP10"/>
      <c r="BQ10">
        <v>0</v>
      </c>
      <c r="BR10">
        <v>0.42114000000000001</v>
      </c>
      <c r="BS10">
        <v>0.30858600000000003</v>
      </c>
      <c r="BT10">
        <v>1.2E-2</v>
      </c>
      <c r="BU10">
        <v>10.137892000000001</v>
      </c>
      <c r="BV10">
        <v>6.2025785999999998</v>
      </c>
      <c r="BW10" s="4">
        <f>BU10*0.2642</f>
        <v>2.6784310663999999</v>
      </c>
      <c r="BY10" s="4">
        <f>BE10*$BU10*0.7614</f>
        <v>20909.125546375752</v>
      </c>
      <c r="BZ10" s="4">
        <f>BF10*$BU10*0.7614</f>
        <v>1563.358116874939</v>
      </c>
      <c r="CA10" s="4">
        <f>BJ10*$BU10*0.7614</f>
        <v>0.57892432265999993</v>
      </c>
      <c r="CB10" s="4">
        <f>BM10*$BU10*0.7614</f>
        <v>19.517468664610803</v>
      </c>
      <c r="CE10" s="35" t="s">
        <v>193</v>
      </c>
    </row>
    <row r="11" spans="1:87" x14ac:dyDescent="0.25">
      <c r="A11" s="37">
        <v>41704</v>
      </c>
      <c r="B11" s="38">
        <v>4.1013888888888891E-2</v>
      </c>
      <c r="C11">
        <v>14.167</v>
      </c>
      <c r="D11">
        <v>1.6698</v>
      </c>
      <c r="E11">
        <v>16697.880570000001</v>
      </c>
      <c r="F11">
        <v>4.9000000000000004</v>
      </c>
      <c r="G11">
        <v>3.7</v>
      </c>
      <c r="H11">
        <v>409.1</v>
      </c>
      <c r="I11"/>
      <c r="J11">
        <v>0</v>
      </c>
      <c r="K11">
        <v>0.86660000000000004</v>
      </c>
      <c r="L11">
        <v>12.2767</v>
      </c>
      <c r="M11">
        <v>1.4470000000000001</v>
      </c>
      <c r="N11">
        <v>4.2462999999999997</v>
      </c>
      <c r="O11">
        <v>3.2063999999999999</v>
      </c>
      <c r="P11">
        <v>7.5</v>
      </c>
      <c r="Q11">
        <v>3.2561</v>
      </c>
      <c r="R11">
        <v>2.4586999999999999</v>
      </c>
      <c r="S11">
        <v>5.7</v>
      </c>
      <c r="T11">
        <v>409.13729999999998</v>
      </c>
      <c r="U11"/>
      <c r="V11"/>
      <c r="W11">
        <v>0</v>
      </c>
      <c r="X11">
        <v>0</v>
      </c>
      <c r="Y11">
        <v>12.2</v>
      </c>
      <c r="Z11">
        <v>848</v>
      </c>
      <c r="AA11">
        <v>873</v>
      </c>
      <c r="AB11">
        <v>798</v>
      </c>
      <c r="AC11">
        <v>55</v>
      </c>
      <c r="AD11">
        <v>10.29</v>
      </c>
      <c r="AE11">
        <v>0.24</v>
      </c>
      <c r="AF11">
        <v>981</v>
      </c>
      <c r="AG11">
        <v>-5</v>
      </c>
      <c r="AH11">
        <v>16</v>
      </c>
      <c r="AI11">
        <v>19</v>
      </c>
      <c r="AJ11">
        <v>190.8</v>
      </c>
      <c r="AK11">
        <v>190.8</v>
      </c>
      <c r="AL11">
        <v>6.9</v>
      </c>
      <c r="AM11">
        <v>195</v>
      </c>
      <c r="AN11" t="s">
        <v>155</v>
      </c>
      <c r="AO11">
        <v>2</v>
      </c>
      <c r="AP11" s="39">
        <v>0.70759259259259266</v>
      </c>
      <c r="AQ11">
        <v>47.159300999999999</v>
      </c>
      <c r="AR11">
        <v>-88.489823999999999</v>
      </c>
      <c r="AS11">
        <v>313.2</v>
      </c>
      <c r="AT11">
        <v>35.799999999999997</v>
      </c>
      <c r="AU11">
        <v>12</v>
      </c>
      <c r="AV11">
        <v>10</v>
      </c>
      <c r="AW11" t="s">
        <v>423</v>
      </c>
      <c r="AX11">
        <v>1.921</v>
      </c>
      <c r="AY11">
        <v>1.242</v>
      </c>
      <c r="AZ11">
        <v>2.6419999999999999</v>
      </c>
      <c r="BA11">
        <v>14.048999999999999</v>
      </c>
      <c r="BB11">
        <v>13.29</v>
      </c>
      <c r="BC11">
        <v>0.95</v>
      </c>
      <c r="BD11">
        <v>15.395</v>
      </c>
      <c r="BE11">
        <v>2706.623</v>
      </c>
      <c r="BF11">
        <v>203.048</v>
      </c>
      <c r="BG11">
        <v>9.8000000000000004E-2</v>
      </c>
      <c r="BH11">
        <v>7.3999999999999996E-2</v>
      </c>
      <c r="BI11">
        <v>0.17199999999999999</v>
      </c>
      <c r="BJ11">
        <v>7.4999999999999997E-2</v>
      </c>
      <c r="BK11">
        <v>5.7000000000000002E-2</v>
      </c>
      <c r="BL11">
        <v>0.13200000000000001</v>
      </c>
      <c r="BM11">
        <v>2.9803999999999999</v>
      </c>
      <c r="BN11"/>
      <c r="BO11"/>
      <c r="BP11"/>
      <c r="BQ11">
        <v>0</v>
      </c>
      <c r="BR11">
        <v>0.45707900000000001</v>
      </c>
      <c r="BS11">
        <v>0.30658600000000003</v>
      </c>
      <c r="BT11">
        <v>1.2E-2</v>
      </c>
      <c r="BU11">
        <v>11.003035000000001</v>
      </c>
      <c r="BV11">
        <v>6.1623786000000003</v>
      </c>
      <c r="BW11" s="4">
        <f t="shared" ref="BW11:BW74" si="9">BU11*0.2642</f>
        <v>2.9070018470000001</v>
      </c>
      <c r="BY11" s="4">
        <f t="shared" ref="BY11:BY74" si="10">BE11*$BU11*0.772</f>
        <v>22990.984187821465</v>
      </c>
      <c r="BZ11" s="4">
        <f t="shared" ref="BZ11:BZ74" si="11">BF11*$BU11*0.772</f>
        <v>1724.75936152496</v>
      </c>
      <c r="CA11" s="4">
        <f t="shared" ref="CA11:CA74" si="12">BJ11*$BU11*0.772</f>
        <v>0.63707572649999999</v>
      </c>
      <c r="CB11" s="4">
        <f t="shared" ref="CB11:CB74" si="13">BM11*$BU11*0.772</f>
        <v>25.316539936807999</v>
      </c>
    </row>
    <row r="12" spans="1:87" x14ac:dyDescent="0.25">
      <c r="A12" s="37">
        <v>41704</v>
      </c>
      <c r="B12" s="38">
        <v>4.1025462962962965E-2</v>
      </c>
      <c r="C12">
        <v>14.17</v>
      </c>
      <c r="D12">
        <v>1.6462000000000001</v>
      </c>
      <c r="E12">
        <v>16462.388559999999</v>
      </c>
      <c r="F12">
        <v>4.5999999999999996</v>
      </c>
      <c r="G12">
        <v>2.9</v>
      </c>
      <c r="H12">
        <v>487.5</v>
      </c>
      <c r="I12"/>
      <c r="J12">
        <v>0</v>
      </c>
      <c r="K12">
        <v>0.86670000000000003</v>
      </c>
      <c r="L12">
        <v>12.2813</v>
      </c>
      <c r="M12">
        <v>1.4268000000000001</v>
      </c>
      <c r="N12">
        <v>3.9617</v>
      </c>
      <c r="O12">
        <v>2.5512999999999999</v>
      </c>
      <c r="P12">
        <v>6.5</v>
      </c>
      <c r="Q12">
        <v>3.0377999999999998</v>
      </c>
      <c r="R12">
        <v>1.9562999999999999</v>
      </c>
      <c r="S12">
        <v>5</v>
      </c>
      <c r="T12">
        <v>487.4794</v>
      </c>
      <c r="U12"/>
      <c r="V12"/>
      <c r="W12">
        <v>0</v>
      </c>
      <c r="X12">
        <v>0</v>
      </c>
      <c r="Y12">
        <v>12.2</v>
      </c>
      <c r="Z12">
        <v>848</v>
      </c>
      <c r="AA12">
        <v>873</v>
      </c>
      <c r="AB12">
        <v>798</v>
      </c>
      <c r="AC12">
        <v>55</v>
      </c>
      <c r="AD12">
        <v>10.29</v>
      </c>
      <c r="AE12">
        <v>0.24</v>
      </c>
      <c r="AF12">
        <v>981</v>
      </c>
      <c r="AG12">
        <v>-5</v>
      </c>
      <c r="AH12">
        <v>16.207000000000001</v>
      </c>
      <c r="AI12">
        <v>19</v>
      </c>
      <c r="AJ12">
        <v>190.2</v>
      </c>
      <c r="AK12">
        <v>190</v>
      </c>
      <c r="AL12">
        <v>6.9</v>
      </c>
      <c r="AM12">
        <v>195</v>
      </c>
      <c r="AN12" t="s">
        <v>155</v>
      </c>
      <c r="AO12">
        <v>2</v>
      </c>
      <c r="AP12" s="39">
        <v>0.7076041666666667</v>
      </c>
      <c r="AQ12">
        <v>47.159198000000004</v>
      </c>
      <c r="AR12">
        <v>-88.489669000000006</v>
      </c>
      <c r="AS12">
        <v>312.8</v>
      </c>
      <c r="AT12">
        <v>35.799999999999997</v>
      </c>
      <c r="AU12">
        <v>12</v>
      </c>
      <c r="AV12">
        <v>10</v>
      </c>
      <c r="AW12" t="s">
        <v>423</v>
      </c>
      <c r="AX12">
        <v>2</v>
      </c>
      <c r="AY12">
        <v>1.4</v>
      </c>
      <c r="AZ12">
        <v>2.8</v>
      </c>
      <c r="BA12">
        <v>14.048999999999999</v>
      </c>
      <c r="BB12">
        <v>13.3</v>
      </c>
      <c r="BC12">
        <v>0.95</v>
      </c>
      <c r="BD12">
        <v>15.378</v>
      </c>
      <c r="BE12">
        <v>2709.172</v>
      </c>
      <c r="BF12">
        <v>200.32599999999999</v>
      </c>
      <c r="BG12">
        <v>9.1999999999999998E-2</v>
      </c>
      <c r="BH12">
        <v>5.8999999999999997E-2</v>
      </c>
      <c r="BI12">
        <v>0.15</v>
      </c>
      <c r="BJ12">
        <v>7.0000000000000007E-2</v>
      </c>
      <c r="BK12">
        <v>4.4999999999999998E-2</v>
      </c>
      <c r="BL12">
        <v>0.115</v>
      </c>
      <c r="BM12">
        <v>3.5531000000000001</v>
      </c>
      <c r="BN12"/>
      <c r="BO12"/>
      <c r="BP12"/>
      <c r="BQ12">
        <v>0</v>
      </c>
      <c r="BR12">
        <v>0.53110199999999996</v>
      </c>
      <c r="BS12">
        <v>0.30582799999999999</v>
      </c>
      <c r="BT12">
        <v>1.1586000000000001E-2</v>
      </c>
      <c r="BU12">
        <v>12.784953</v>
      </c>
      <c r="BV12">
        <v>6.1471428000000001</v>
      </c>
      <c r="BW12" s="4">
        <f t="shared" si="9"/>
        <v>3.3777845825999999</v>
      </c>
      <c r="BY12" s="4">
        <f t="shared" si="10"/>
        <v>26739.483523843151</v>
      </c>
      <c r="BZ12" s="4">
        <f t="shared" si="11"/>
        <v>1977.2143578914161</v>
      </c>
      <c r="CA12" s="4">
        <f t="shared" si="12"/>
        <v>0.69089886012000001</v>
      </c>
      <c r="CB12" s="4">
        <f t="shared" si="13"/>
        <v>35.0690391413196</v>
      </c>
    </row>
    <row r="13" spans="1:87" x14ac:dyDescent="0.25">
      <c r="A13" s="37">
        <v>41704</v>
      </c>
      <c r="B13" s="38">
        <v>4.1037037037037039E-2</v>
      </c>
      <c r="C13">
        <v>14.17</v>
      </c>
      <c r="D13">
        <v>1.7266999999999999</v>
      </c>
      <c r="E13">
        <v>17267.10744</v>
      </c>
      <c r="F13">
        <v>4.8</v>
      </c>
      <c r="G13">
        <v>-6.2</v>
      </c>
      <c r="H13">
        <v>546.9</v>
      </c>
      <c r="I13"/>
      <c r="J13">
        <v>0</v>
      </c>
      <c r="K13">
        <v>0.86599999999999999</v>
      </c>
      <c r="L13">
        <v>12.2714</v>
      </c>
      <c r="M13">
        <v>1.4953000000000001</v>
      </c>
      <c r="N13">
        <v>4.1772</v>
      </c>
      <c r="O13">
        <v>0</v>
      </c>
      <c r="P13">
        <v>4.2</v>
      </c>
      <c r="Q13">
        <v>3.2031000000000001</v>
      </c>
      <c r="R13">
        <v>0</v>
      </c>
      <c r="S13">
        <v>3.2</v>
      </c>
      <c r="T13">
        <v>546.87509999999997</v>
      </c>
      <c r="U13"/>
      <c r="V13"/>
      <c r="W13">
        <v>0</v>
      </c>
      <c r="X13">
        <v>0</v>
      </c>
      <c r="Y13">
        <v>12.2</v>
      </c>
      <c r="Z13">
        <v>848</v>
      </c>
      <c r="AA13">
        <v>872</v>
      </c>
      <c r="AB13">
        <v>797</v>
      </c>
      <c r="AC13">
        <v>55</v>
      </c>
      <c r="AD13">
        <v>10.29</v>
      </c>
      <c r="AE13">
        <v>0.24</v>
      </c>
      <c r="AF13">
        <v>981</v>
      </c>
      <c r="AG13">
        <v>-5</v>
      </c>
      <c r="AH13">
        <v>17</v>
      </c>
      <c r="AI13">
        <v>19</v>
      </c>
      <c r="AJ13">
        <v>191</v>
      </c>
      <c r="AK13">
        <v>190</v>
      </c>
      <c r="AL13">
        <v>7.1</v>
      </c>
      <c r="AM13">
        <v>195</v>
      </c>
      <c r="AN13" t="s">
        <v>155</v>
      </c>
      <c r="AO13">
        <v>2</v>
      </c>
      <c r="AP13" s="39">
        <v>0.70761574074074074</v>
      </c>
      <c r="AQ13">
        <v>47.159101</v>
      </c>
      <c r="AR13">
        <v>-88.489487999999994</v>
      </c>
      <c r="AS13">
        <v>312.7</v>
      </c>
      <c r="AT13">
        <v>37</v>
      </c>
      <c r="AU13">
        <v>12</v>
      </c>
      <c r="AV13">
        <v>10</v>
      </c>
      <c r="AW13" t="s">
        <v>423</v>
      </c>
      <c r="AX13">
        <v>2.0605000000000002</v>
      </c>
      <c r="AY13">
        <v>1.5814999999999999</v>
      </c>
      <c r="AZ13">
        <v>2.9815</v>
      </c>
      <c r="BA13">
        <v>14.048999999999999</v>
      </c>
      <c r="BB13">
        <v>13.23</v>
      </c>
      <c r="BC13">
        <v>0.94</v>
      </c>
      <c r="BD13">
        <v>15.472</v>
      </c>
      <c r="BE13">
        <v>2694.3009999999999</v>
      </c>
      <c r="BF13">
        <v>208.965</v>
      </c>
      <c r="BG13">
        <v>9.6000000000000002E-2</v>
      </c>
      <c r="BH13">
        <v>0</v>
      </c>
      <c r="BI13">
        <v>9.6000000000000002E-2</v>
      </c>
      <c r="BJ13">
        <v>7.3999999999999996E-2</v>
      </c>
      <c r="BK13">
        <v>0</v>
      </c>
      <c r="BL13">
        <v>7.3999999999999996E-2</v>
      </c>
      <c r="BM13">
        <v>3.9674</v>
      </c>
      <c r="BN13"/>
      <c r="BO13"/>
      <c r="BP13"/>
      <c r="BQ13">
        <v>0</v>
      </c>
      <c r="BR13">
        <v>0.526003</v>
      </c>
      <c r="BS13">
        <v>0.309</v>
      </c>
      <c r="BT13">
        <v>0.01</v>
      </c>
      <c r="BU13">
        <v>12.662207</v>
      </c>
      <c r="BV13">
        <v>6.2108999999999996</v>
      </c>
      <c r="BW13" s="4">
        <f t="shared" si="9"/>
        <v>3.3453550893999999</v>
      </c>
      <c r="BY13" s="4">
        <f t="shared" si="10"/>
        <v>26337.395270341007</v>
      </c>
      <c r="BZ13" s="4">
        <f t="shared" si="11"/>
        <v>2042.6796422028601</v>
      </c>
      <c r="CA13" s="4">
        <f t="shared" si="12"/>
        <v>0.72336656149600009</v>
      </c>
      <c r="CB13" s="4">
        <f t="shared" si="13"/>
        <v>38.782222919989607</v>
      </c>
    </row>
    <row r="14" spans="1:87" x14ac:dyDescent="0.25">
      <c r="A14" s="37">
        <v>41704</v>
      </c>
      <c r="B14" s="38">
        <v>4.1048611111111112E-2</v>
      </c>
      <c r="C14">
        <v>14.164</v>
      </c>
      <c r="D14">
        <v>1.7329000000000001</v>
      </c>
      <c r="E14">
        <v>17329.16187</v>
      </c>
      <c r="F14">
        <v>5.9</v>
      </c>
      <c r="G14">
        <v>-2.5</v>
      </c>
      <c r="H14">
        <v>685.8</v>
      </c>
      <c r="I14"/>
      <c r="J14">
        <v>0</v>
      </c>
      <c r="K14">
        <v>0.8659</v>
      </c>
      <c r="L14">
        <v>12.264099999999999</v>
      </c>
      <c r="M14">
        <v>1.5004999999999999</v>
      </c>
      <c r="N14">
        <v>5.0688000000000004</v>
      </c>
      <c r="O14">
        <v>0</v>
      </c>
      <c r="P14">
        <v>5.0999999999999996</v>
      </c>
      <c r="Q14">
        <v>3.8868</v>
      </c>
      <c r="R14">
        <v>0</v>
      </c>
      <c r="S14">
        <v>3.9</v>
      </c>
      <c r="T14">
        <v>685.81780000000003</v>
      </c>
      <c r="U14"/>
      <c r="V14"/>
      <c r="W14">
        <v>0</v>
      </c>
      <c r="X14">
        <v>0</v>
      </c>
      <c r="Y14">
        <v>12.1</v>
      </c>
      <c r="Z14">
        <v>849</v>
      </c>
      <c r="AA14">
        <v>872</v>
      </c>
      <c r="AB14">
        <v>797</v>
      </c>
      <c r="AC14">
        <v>55</v>
      </c>
      <c r="AD14">
        <v>10.29</v>
      </c>
      <c r="AE14">
        <v>0.24</v>
      </c>
      <c r="AF14">
        <v>981</v>
      </c>
      <c r="AG14">
        <v>-5</v>
      </c>
      <c r="AH14">
        <v>17</v>
      </c>
      <c r="AI14">
        <v>19</v>
      </c>
      <c r="AJ14">
        <v>191</v>
      </c>
      <c r="AK14">
        <v>190</v>
      </c>
      <c r="AL14">
        <v>7.1</v>
      </c>
      <c r="AM14">
        <v>195</v>
      </c>
      <c r="AN14" t="s">
        <v>155</v>
      </c>
      <c r="AO14">
        <v>2</v>
      </c>
      <c r="AP14" s="39">
        <v>0.70762731481481478</v>
      </c>
      <c r="AQ14">
        <v>47.159064999999998</v>
      </c>
      <c r="AR14">
        <v>-88.489410000000007</v>
      </c>
      <c r="AS14">
        <v>312.7</v>
      </c>
      <c r="AT14">
        <v>37.6</v>
      </c>
      <c r="AU14">
        <v>12</v>
      </c>
      <c r="AV14">
        <v>10</v>
      </c>
      <c r="AW14" t="s">
        <v>423</v>
      </c>
      <c r="AX14">
        <v>2.1</v>
      </c>
      <c r="AY14">
        <v>1.7</v>
      </c>
      <c r="AZ14">
        <v>3.1</v>
      </c>
      <c r="BA14">
        <v>14.048999999999999</v>
      </c>
      <c r="BB14">
        <v>13.21</v>
      </c>
      <c r="BC14">
        <v>0.94</v>
      </c>
      <c r="BD14">
        <v>15.492000000000001</v>
      </c>
      <c r="BE14">
        <v>2690.413</v>
      </c>
      <c r="BF14">
        <v>209.501</v>
      </c>
      <c r="BG14">
        <v>0.11600000000000001</v>
      </c>
      <c r="BH14">
        <v>0</v>
      </c>
      <c r="BI14">
        <v>0.11600000000000001</v>
      </c>
      <c r="BJ14">
        <v>8.8999999999999996E-2</v>
      </c>
      <c r="BK14">
        <v>0</v>
      </c>
      <c r="BL14">
        <v>8.8999999999999996E-2</v>
      </c>
      <c r="BM14">
        <v>4.9710999999999999</v>
      </c>
      <c r="BN14"/>
      <c r="BO14"/>
      <c r="BP14"/>
      <c r="BQ14">
        <v>0</v>
      </c>
      <c r="BR14">
        <v>0.55728</v>
      </c>
      <c r="BS14">
        <v>0.30941400000000002</v>
      </c>
      <c r="BT14">
        <v>0.01</v>
      </c>
      <c r="BU14">
        <v>13.415122999999999</v>
      </c>
      <c r="BV14">
        <v>6.2192214000000003</v>
      </c>
      <c r="BW14" s="4">
        <f t="shared" si="9"/>
        <v>3.5442754965999996</v>
      </c>
      <c r="BY14" s="4">
        <f t="shared" si="10"/>
        <v>27863.194855796828</v>
      </c>
      <c r="BZ14" s="4">
        <f t="shared" si="11"/>
        <v>2169.6918597569561</v>
      </c>
      <c r="CA14" s="4">
        <f t="shared" si="12"/>
        <v>0.92172627108399985</v>
      </c>
      <c r="CB14" s="4">
        <f t="shared" si="13"/>
        <v>51.4830726537716</v>
      </c>
    </row>
    <row r="15" spans="1:87" x14ac:dyDescent="0.25">
      <c r="A15" s="37">
        <v>41704</v>
      </c>
      <c r="B15" s="38">
        <v>4.1060185185185186E-2</v>
      </c>
      <c r="C15">
        <v>14.13</v>
      </c>
      <c r="D15">
        <v>1.7881</v>
      </c>
      <c r="E15">
        <v>17880.541870000001</v>
      </c>
      <c r="F15">
        <v>8.1</v>
      </c>
      <c r="G15">
        <v>-2.5</v>
      </c>
      <c r="H15">
        <v>748.7</v>
      </c>
      <c r="I15"/>
      <c r="J15">
        <v>0</v>
      </c>
      <c r="K15">
        <v>0.86560000000000004</v>
      </c>
      <c r="L15">
        <v>12.230399999999999</v>
      </c>
      <c r="M15">
        <v>1.5477000000000001</v>
      </c>
      <c r="N15">
        <v>6.9696999999999996</v>
      </c>
      <c r="O15">
        <v>0</v>
      </c>
      <c r="P15">
        <v>7</v>
      </c>
      <c r="Q15">
        <v>5.3444000000000003</v>
      </c>
      <c r="R15">
        <v>0</v>
      </c>
      <c r="S15">
        <v>5.3</v>
      </c>
      <c r="T15">
        <v>748.6934</v>
      </c>
      <c r="U15"/>
      <c r="V15"/>
      <c r="W15">
        <v>0</v>
      </c>
      <c r="X15">
        <v>0</v>
      </c>
      <c r="Y15">
        <v>12.2</v>
      </c>
      <c r="Z15">
        <v>849</v>
      </c>
      <c r="AA15">
        <v>873</v>
      </c>
      <c r="AB15">
        <v>798</v>
      </c>
      <c r="AC15">
        <v>55</v>
      </c>
      <c r="AD15">
        <v>10.29</v>
      </c>
      <c r="AE15">
        <v>0.24</v>
      </c>
      <c r="AF15">
        <v>981</v>
      </c>
      <c r="AG15">
        <v>-5</v>
      </c>
      <c r="AH15">
        <v>17</v>
      </c>
      <c r="AI15">
        <v>19</v>
      </c>
      <c r="AJ15">
        <v>191</v>
      </c>
      <c r="AK15">
        <v>190</v>
      </c>
      <c r="AL15">
        <v>7</v>
      </c>
      <c r="AM15">
        <v>195</v>
      </c>
      <c r="AN15" t="s">
        <v>155</v>
      </c>
      <c r="AO15">
        <v>2</v>
      </c>
      <c r="AP15" s="39">
        <v>0.70762731481481478</v>
      </c>
      <c r="AQ15">
        <v>47.158968000000002</v>
      </c>
      <c r="AR15">
        <v>-88.489158000000003</v>
      </c>
      <c r="AS15">
        <v>312.5</v>
      </c>
      <c r="AT15">
        <v>38.5</v>
      </c>
      <c r="AU15">
        <v>12</v>
      </c>
      <c r="AV15">
        <v>10</v>
      </c>
      <c r="AW15" t="s">
        <v>423</v>
      </c>
      <c r="AX15">
        <v>1.7370000000000001</v>
      </c>
      <c r="AY15">
        <v>1.7605</v>
      </c>
      <c r="AZ15">
        <v>3.0394999999999999</v>
      </c>
      <c r="BA15">
        <v>14.048999999999999</v>
      </c>
      <c r="BB15">
        <v>13.18</v>
      </c>
      <c r="BC15">
        <v>0.94</v>
      </c>
      <c r="BD15">
        <v>15.532999999999999</v>
      </c>
      <c r="BE15">
        <v>2679.1779999999999</v>
      </c>
      <c r="BF15">
        <v>215.78</v>
      </c>
      <c r="BG15">
        <v>0.16</v>
      </c>
      <c r="BH15">
        <v>0</v>
      </c>
      <c r="BI15">
        <v>0.16</v>
      </c>
      <c r="BJ15">
        <v>0.123</v>
      </c>
      <c r="BK15">
        <v>0</v>
      </c>
      <c r="BL15">
        <v>0.123</v>
      </c>
      <c r="BM15">
        <v>5.4191000000000003</v>
      </c>
      <c r="BN15"/>
      <c r="BO15"/>
      <c r="BP15"/>
      <c r="BQ15">
        <v>0</v>
      </c>
      <c r="BR15">
        <v>0.58899999999999997</v>
      </c>
      <c r="BS15">
        <v>0.30996499999999999</v>
      </c>
      <c r="BT15">
        <v>9.7929999999999996E-3</v>
      </c>
      <c r="BU15">
        <v>14.178703000000001</v>
      </c>
      <c r="BV15">
        <v>6.2302964999999997</v>
      </c>
      <c r="BW15" s="4">
        <f t="shared" si="9"/>
        <v>3.7460133326</v>
      </c>
      <c r="BY15" s="4">
        <f t="shared" si="10"/>
        <v>29326.17178081545</v>
      </c>
      <c r="BZ15" s="4">
        <f t="shared" si="11"/>
        <v>2361.9189717384802</v>
      </c>
      <c r="CA15" s="4">
        <f t="shared" si="12"/>
        <v>1.3463529220680002</v>
      </c>
      <c r="CB15" s="4">
        <f t="shared" si="13"/>
        <v>59.317244877875609</v>
      </c>
    </row>
    <row r="16" spans="1:87" x14ac:dyDescent="0.25">
      <c r="A16" s="37">
        <v>41704</v>
      </c>
      <c r="B16" s="38">
        <v>4.1071759259259259E-2</v>
      </c>
      <c r="C16">
        <v>14.13</v>
      </c>
      <c r="D16">
        <v>1.9214</v>
      </c>
      <c r="E16">
        <v>19213.733909999999</v>
      </c>
      <c r="F16">
        <v>9.3000000000000007</v>
      </c>
      <c r="G16">
        <v>-2.9</v>
      </c>
      <c r="H16">
        <v>779</v>
      </c>
      <c r="I16"/>
      <c r="J16">
        <v>0</v>
      </c>
      <c r="K16">
        <v>0.86439999999999995</v>
      </c>
      <c r="L16">
        <v>12.213800000000001</v>
      </c>
      <c r="M16">
        <v>1.6608000000000001</v>
      </c>
      <c r="N16">
        <v>8.0410000000000004</v>
      </c>
      <c r="O16">
        <v>0</v>
      </c>
      <c r="P16">
        <v>8</v>
      </c>
      <c r="Q16">
        <v>6.1658999999999997</v>
      </c>
      <c r="R16">
        <v>0</v>
      </c>
      <c r="S16">
        <v>6.2</v>
      </c>
      <c r="T16">
        <v>779.04139999999995</v>
      </c>
      <c r="U16"/>
      <c r="V16"/>
      <c r="W16">
        <v>0</v>
      </c>
      <c r="X16">
        <v>0</v>
      </c>
      <c r="Y16">
        <v>12.1</v>
      </c>
      <c r="Z16">
        <v>849</v>
      </c>
      <c r="AA16">
        <v>873</v>
      </c>
      <c r="AB16">
        <v>800</v>
      </c>
      <c r="AC16">
        <v>55</v>
      </c>
      <c r="AD16">
        <v>10.29</v>
      </c>
      <c r="AE16">
        <v>0.24</v>
      </c>
      <c r="AF16">
        <v>981</v>
      </c>
      <c r="AG16">
        <v>-5</v>
      </c>
      <c r="AH16">
        <v>17</v>
      </c>
      <c r="AI16">
        <v>19</v>
      </c>
      <c r="AJ16">
        <v>190.8</v>
      </c>
      <c r="AK16">
        <v>190</v>
      </c>
      <c r="AL16">
        <v>7.1</v>
      </c>
      <c r="AM16">
        <v>195</v>
      </c>
      <c r="AN16" t="s">
        <v>155</v>
      </c>
      <c r="AO16">
        <v>2</v>
      </c>
      <c r="AP16" s="39">
        <v>0.70765046296296286</v>
      </c>
      <c r="AQ16">
        <v>47.158884</v>
      </c>
      <c r="AR16">
        <v>-88.488831000000005</v>
      </c>
      <c r="AS16">
        <v>311.89999999999998</v>
      </c>
      <c r="AT16">
        <v>39.9</v>
      </c>
      <c r="AU16">
        <v>12</v>
      </c>
      <c r="AV16">
        <v>9</v>
      </c>
      <c r="AW16" t="s">
        <v>416</v>
      </c>
      <c r="AX16">
        <v>1.5</v>
      </c>
      <c r="AY16">
        <v>1.8</v>
      </c>
      <c r="AZ16">
        <v>3</v>
      </c>
      <c r="BA16">
        <v>14.048999999999999</v>
      </c>
      <c r="BB16">
        <v>13.06</v>
      </c>
      <c r="BC16">
        <v>0.93</v>
      </c>
      <c r="BD16">
        <v>15.689</v>
      </c>
      <c r="BE16">
        <v>2656.384</v>
      </c>
      <c r="BF16">
        <v>229.899</v>
      </c>
      <c r="BG16">
        <v>0.183</v>
      </c>
      <c r="BH16">
        <v>0</v>
      </c>
      <c r="BI16">
        <v>0.183</v>
      </c>
      <c r="BJ16">
        <v>0.14000000000000001</v>
      </c>
      <c r="BK16">
        <v>0</v>
      </c>
      <c r="BL16">
        <v>0.14000000000000001</v>
      </c>
      <c r="BM16">
        <v>5.5983999999999998</v>
      </c>
      <c r="BN16"/>
      <c r="BO16"/>
      <c r="BP16"/>
      <c r="BQ16">
        <v>0</v>
      </c>
      <c r="BR16">
        <v>0.58899999999999997</v>
      </c>
      <c r="BS16">
        <v>0.30579299999999998</v>
      </c>
      <c r="BT16">
        <v>8.9999999999999993E-3</v>
      </c>
      <c r="BU16">
        <v>14.178703000000001</v>
      </c>
      <c r="BV16">
        <v>6.1464392999999999</v>
      </c>
      <c r="BW16" s="4">
        <f t="shared" si="9"/>
        <v>3.7460133326</v>
      </c>
      <c r="BY16" s="4">
        <f t="shared" si="10"/>
        <v>29076.669597842949</v>
      </c>
      <c r="BZ16" s="4">
        <f t="shared" si="11"/>
        <v>2516.4649628496841</v>
      </c>
      <c r="CA16" s="4">
        <f t="shared" si="12"/>
        <v>1.5324342202400003</v>
      </c>
      <c r="CB16" s="4">
        <f t="shared" si="13"/>
        <v>61.279855275654405</v>
      </c>
    </row>
    <row r="17" spans="1:80" x14ac:dyDescent="0.25">
      <c r="A17" s="37">
        <v>41704</v>
      </c>
      <c r="B17" s="38">
        <v>4.1083333333333333E-2</v>
      </c>
      <c r="C17">
        <v>14.236000000000001</v>
      </c>
      <c r="D17">
        <v>1.6166</v>
      </c>
      <c r="E17">
        <v>16165.610350000001</v>
      </c>
      <c r="F17">
        <v>10.5</v>
      </c>
      <c r="G17">
        <v>-6.9</v>
      </c>
      <c r="H17">
        <v>549.70000000000005</v>
      </c>
      <c r="I17"/>
      <c r="J17">
        <v>0</v>
      </c>
      <c r="K17">
        <v>0.86650000000000005</v>
      </c>
      <c r="L17">
        <v>12.335699999999999</v>
      </c>
      <c r="M17">
        <v>1.4007000000000001</v>
      </c>
      <c r="N17">
        <v>9.1338000000000008</v>
      </c>
      <c r="O17">
        <v>0</v>
      </c>
      <c r="P17">
        <v>9.1</v>
      </c>
      <c r="Q17">
        <v>7.0038</v>
      </c>
      <c r="R17">
        <v>0</v>
      </c>
      <c r="S17">
        <v>7</v>
      </c>
      <c r="T17">
        <v>549.66229999999996</v>
      </c>
      <c r="U17"/>
      <c r="V17"/>
      <c r="W17">
        <v>0</v>
      </c>
      <c r="X17">
        <v>0</v>
      </c>
      <c r="Y17">
        <v>12.2</v>
      </c>
      <c r="Z17">
        <v>849</v>
      </c>
      <c r="AA17">
        <v>873</v>
      </c>
      <c r="AB17">
        <v>800</v>
      </c>
      <c r="AC17">
        <v>55</v>
      </c>
      <c r="AD17">
        <v>10.29</v>
      </c>
      <c r="AE17">
        <v>0.24</v>
      </c>
      <c r="AF17">
        <v>981</v>
      </c>
      <c r="AG17">
        <v>-5</v>
      </c>
      <c r="AH17">
        <v>17</v>
      </c>
      <c r="AI17">
        <v>19</v>
      </c>
      <c r="AJ17">
        <v>190</v>
      </c>
      <c r="AK17">
        <v>190</v>
      </c>
      <c r="AL17">
        <v>7.2</v>
      </c>
      <c r="AM17">
        <v>195</v>
      </c>
      <c r="AN17" t="s">
        <v>155</v>
      </c>
      <c r="AO17">
        <v>2</v>
      </c>
      <c r="AP17" s="39">
        <v>0.70766203703703701</v>
      </c>
      <c r="AQ17">
        <v>47.15887</v>
      </c>
      <c r="AR17">
        <v>-88.488725000000002</v>
      </c>
      <c r="AS17">
        <v>311.60000000000002</v>
      </c>
      <c r="AT17">
        <v>40.4</v>
      </c>
      <c r="AU17">
        <v>12</v>
      </c>
      <c r="AV17">
        <v>9</v>
      </c>
      <c r="AW17" t="s">
        <v>416</v>
      </c>
      <c r="AX17">
        <v>1.621</v>
      </c>
      <c r="AY17">
        <v>1.9815</v>
      </c>
      <c r="AZ17">
        <v>3.1815000000000002</v>
      </c>
      <c r="BA17">
        <v>14.048999999999999</v>
      </c>
      <c r="BB17">
        <v>13.27</v>
      </c>
      <c r="BC17">
        <v>0.94</v>
      </c>
      <c r="BD17">
        <v>15.407</v>
      </c>
      <c r="BE17">
        <v>2714.337</v>
      </c>
      <c r="BF17">
        <v>196.172</v>
      </c>
      <c r="BG17">
        <v>0.21</v>
      </c>
      <c r="BH17">
        <v>0</v>
      </c>
      <c r="BI17">
        <v>0.21</v>
      </c>
      <c r="BJ17">
        <v>0.161</v>
      </c>
      <c r="BK17">
        <v>0</v>
      </c>
      <c r="BL17">
        <v>0.161</v>
      </c>
      <c r="BM17">
        <v>3.9963000000000002</v>
      </c>
      <c r="BN17"/>
      <c r="BO17"/>
      <c r="BP17"/>
      <c r="BQ17">
        <v>0</v>
      </c>
      <c r="BR17">
        <v>0.58092699999999997</v>
      </c>
      <c r="BS17">
        <v>0.30479299999999998</v>
      </c>
      <c r="BT17">
        <v>8.9999999999999993E-3</v>
      </c>
      <c r="BU17">
        <v>13.984366</v>
      </c>
      <c r="BV17">
        <v>6.1263392999999997</v>
      </c>
      <c r="BW17" s="4">
        <f t="shared" si="9"/>
        <v>3.6946694971999996</v>
      </c>
      <c r="BY17" s="4">
        <f t="shared" si="10"/>
        <v>29303.793746724026</v>
      </c>
      <c r="BZ17" s="4">
        <f t="shared" si="11"/>
        <v>2117.8592882469438</v>
      </c>
      <c r="CA17" s="4">
        <f t="shared" si="12"/>
        <v>1.7381448188720001</v>
      </c>
      <c r="CB17" s="4">
        <f t="shared" si="13"/>
        <v>43.143777264957599</v>
      </c>
    </row>
    <row r="18" spans="1:80" x14ac:dyDescent="0.25">
      <c r="A18" s="37">
        <v>41704</v>
      </c>
      <c r="B18" s="38">
        <v>4.1094907407407406E-2</v>
      </c>
      <c r="C18">
        <v>14.295</v>
      </c>
      <c r="D18">
        <v>1.4726999999999999</v>
      </c>
      <c r="E18">
        <v>14726.645109999999</v>
      </c>
      <c r="F18">
        <v>14.9</v>
      </c>
      <c r="G18">
        <v>-17</v>
      </c>
      <c r="H18">
        <v>377.4</v>
      </c>
      <c r="I18"/>
      <c r="J18">
        <v>0</v>
      </c>
      <c r="K18">
        <v>0.86739999999999995</v>
      </c>
      <c r="L18">
        <v>12.399699999999999</v>
      </c>
      <c r="M18">
        <v>1.2774000000000001</v>
      </c>
      <c r="N18">
        <v>12.9679</v>
      </c>
      <c r="O18">
        <v>0</v>
      </c>
      <c r="P18">
        <v>13</v>
      </c>
      <c r="Q18">
        <v>9.9437999999999995</v>
      </c>
      <c r="R18">
        <v>0</v>
      </c>
      <c r="S18">
        <v>9.9</v>
      </c>
      <c r="T18">
        <v>377.3922</v>
      </c>
      <c r="U18"/>
      <c r="V18"/>
      <c r="W18">
        <v>0</v>
      </c>
      <c r="X18">
        <v>0</v>
      </c>
      <c r="Y18">
        <v>12.2</v>
      </c>
      <c r="Z18">
        <v>848</v>
      </c>
      <c r="AA18">
        <v>873</v>
      </c>
      <c r="AB18">
        <v>800</v>
      </c>
      <c r="AC18">
        <v>55</v>
      </c>
      <c r="AD18">
        <v>10.29</v>
      </c>
      <c r="AE18">
        <v>0.24</v>
      </c>
      <c r="AF18">
        <v>981</v>
      </c>
      <c r="AG18">
        <v>-5</v>
      </c>
      <c r="AH18">
        <v>16.792999999999999</v>
      </c>
      <c r="AI18">
        <v>19</v>
      </c>
      <c r="AJ18">
        <v>190</v>
      </c>
      <c r="AK18">
        <v>190</v>
      </c>
      <c r="AL18">
        <v>7</v>
      </c>
      <c r="AM18">
        <v>195</v>
      </c>
      <c r="AN18" t="s">
        <v>155</v>
      </c>
      <c r="AO18">
        <v>2</v>
      </c>
      <c r="AP18" s="39">
        <v>0.70766203703703701</v>
      </c>
      <c r="AQ18">
        <v>47.158861000000002</v>
      </c>
      <c r="AR18">
        <v>-88.488418999999993</v>
      </c>
      <c r="AS18">
        <v>311.39999999999998</v>
      </c>
      <c r="AT18">
        <v>41.5</v>
      </c>
      <c r="AU18">
        <v>12</v>
      </c>
      <c r="AV18">
        <v>9</v>
      </c>
      <c r="AW18" t="s">
        <v>416</v>
      </c>
      <c r="AX18">
        <v>1.5186809999999999</v>
      </c>
      <c r="AY18">
        <v>1.9791209999999999</v>
      </c>
      <c r="AZ18">
        <v>2.7560440000000002</v>
      </c>
      <c r="BA18">
        <v>14.048999999999999</v>
      </c>
      <c r="BB18">
        <v>13.38</v>
      </c>
      <c r="BC18">
        <v>0.95</v>
      </c>
      <c r="BD18">
        <v>15.285</v>
      </c>
      <c r="BE18">
        <v>2743.6979999999999</v>
      </c>
      <c r="BF18">
        <v>179.90199999999999</v>
      </c>
      <c r="BG18">
        <v>0.3</v>
      </c>
      <c r="BH18">
        <v>0</v>
      </c>
      <c r="BI18">
        <v>0.3</v>
      </c>
      <c r="BJ18">
        <v>0.23</v>
      </c>
      <c r="BK18">
        <v>0</v>
      </c>
      <c r="BL18">
        <v>0.23</v>
      </c>
      <c r="BM18">
        <v>2.7591999999999999</v>
      </c>
      <c r="BN18"/>
      <c r="BO18"/>
      <c r="BP18"/>
      <c r="BQ18">
        <v>0</v>
      </c>
      <c r="BR18">
        <v>0.54275499999999999</v>
      </c>
      <c r="BS18">
        <v>0.30399999999999999</v>
      </c>
      <c r="BT18">
        <v>9.2069999999999999E-3</v>
      </c>
      <c r="BU18">
        <v>13.065469999999999</v>
      </c>
      <c r="BV18">
        <v>6.1104000000000003</v>
      </c>
      <c r="BW18" s="4">
        <f t="shared" si="9"/>
        <v>3.451897174</v>
      </c>
      <c r="BY18" s="4">
        <f t="shared" si="10"/>
        <v>27674.427417022314</v>
      </c>
      <c r="BZ18" s="4">
        <f t="shared" si="11"/>
        <v>1814.5892300016797</v>
      </c>
      <c r="CA18" s="4">
        <f t="shared" si="12"/>
        <v>2.3199048531999997</v>
      </c>
      <c r="CB18" s="4">
        <f t="shared" si="13"/>
        <v>27.830789004127997</v>
      </c>
    </row>
    <row r="19" spans="1:80" x14ac:dyDescent="0.25">
      <c r="A19" s="37">
        <v>41704</v>
      </c>
      <c r="B19" s="38">
        <v>4.1106481481481487E-2</v>
      </c>
      <c r="C19">
        <v>14.321999999999999</v>
      </c>
      <c r="D19">
        <v>1.4206000000000001</v>
      </c>
      <c r="E19">
        <v>14206.41624</v>
      </c>
      <c r="F19">
        <v>15.6</v>
      </c>
      <c r="G19">
        <v>-15.5</v>
      </c>
      <c r="H19">
        <v>350.8</v>
      </c>
      <c r="I19"/>
      <c r="J19">
        <v>0</v>
      </c>
      <c r="K19">
        <v>0.86770000000000003</v>
      </c>
      <c r="L19">
        <v>12.427099999999999</v>
      </c>
      <c r="M19">
        <v>1.2326999999999999</v>
      </c>
      <c r="N19">
        <v>13.536099999999999</v>
      </c>
      <c r="O19">
        <v>0</v>
      </c>
      <c r="P19">
        <v>13.5</v>
      </c>
      <c r="Q19">
        <v>10.3795</v>
      </c>
      <c r="R19">
        <v>0</v>
      </c>
      <c r="S19">
        <v>10.4</v>
      </c>
      <c r="T19">
        <v>350.8</v>
      </c>
      <c r="U19"/>
      <c r="V19"/>
      <c r="W19">
        <v>0</v>
      </c>
      <c r="X19">
        <v>0</v>
      </c>
      <c r="Y19">
        <v>12.2</v>
      </c>
      <c r="Z19">
        <v>848</v>
      </c>
      <c r="AA19">
        <v>873</v>
      </c>
      <c r="AB19">
        <v>798</v>
      </c>
      <c r="AC19">
        <v>55</v>
      </c>
      <c r="AD19">
        <v>10.29</v>
      </c>
      <c r="AE19">
        <v>0.24</v>
      </c>
      <c r="AF19">
        <v>981</v>
      </c>
      <c r="AG19">
        <v>-5</v>
      </c>
      <c r="AH19">
        <v>16</v>
      </c>
      <c r="AI19">
        <v>19</v>
      </c>
      <c r="AJ19">
        <v>190</v>
      </c>
      <c r="AK19">
        <v>190</v>
      </c>
      <c r="AL19">
        <v>7</v>
      </c>
      <c r="AM19">
        <v>195</v>
      </c>
      <c r="AN19" t="s">
        <v>155</v>
      </c>
      <c r="AO19">
        <v>2</v>
      </c>
      <c r="AP19" s="39">
        <v>0.70768518518518519</v>
      </c>
      <c r="AQ19">
        <v>47.158771999999999</v>
      </c>
      <c r="AR19">
        <v>-88.488073</v>
      </c>
      <c r="AS19">
        <v>309.39999999999998</v>
      </c>
      <c r="AT19">
        <v>43.9</v>
      </c>
      <c r="AU19">
        <v>12</v>
      </c>
      <c r="AV19">
        <v>9</v>
      </c>
      <c r="AW19" t="s">
        <v>416</v>
      </c>
      <c r="AX19">
        <v>1.33954</v>
      </c>
      <c r="AY19">
        <v>1.83954</v>
      </c>
      <c r="AZ19">
        <v>2.2790789999999999</v>
      </c>
      <c r="BA19">
        <v>14.048999999999999</v>
      </c>
      <c r="BB19">
        <v>13.4</v>
      </c>
      <c r="BC19">
        <v>0.95</v>
      </c>
      <c r="BD19">
        <v>15.247999999999999</v>
      </c>
      <c r="BE19">
        <v>2753.7869999999998</v>
      </c>
      <c r="BF19">
        <v>173.857</v>
      </c>
      <c r="BG19">
        <v>0.314</v>
      </c>
      <c r="BH19">
        <v>0</v>
      </c>
      <c r="BI19">
        <v>0.314</v>
      </c>
      <c r="BJ19">
        <v>0.24099999999999999</v>
      </c>
      <c r="BK19">
        <v>0</v>
      </c>
      <c r="BL19">
        <v>0.24099999999999999</v>
      </c>
      <c r="BM19">
        <v>2.5684999999999998</v>
      </c>
      <c r="BN19"/>
      <c r="BO19"/>
      <c r="BP19"/>
      <c r="BQ19">
        <v>0</v>
      </c>
      <c r="BR19">
        <v>0.52368499999999996</v>
      </c>
      <c r="BS19">
        <v>0.30399999999999999</v>
      </c>
      <c r="BT19">
        <v>0.01</v>
      </c>
      <c r="BU19">
        <v>12.606415</v>
      </c>
      <c r="BV19">
        <v>6.1104000000000003</v>
      </c>
      <c r="BW19" s="4">
        <f t="shared" si="9"/>
        <v>3.3306148429999998</v>
      </c>
      <c r="BY19" s="4">
        <f t="shared" si="10"/>
        <v>26800.274706063061</v>
      </c>
      <c r="BZ19" s="4">
        <f t="shared" si="11"/>
        <v>1692.0028163296602</v>
      </c>
      <c r="CA19" s="4">
        <f t="shared" si="12"/>
        <v>2.3454487235800001</v>
      </c>
      <c r="CB19" s="4">
        <f t="shared" si="13"/>
        <v>24.997033388029998</v>
      </c>
    </row>
    <row r="20" spans="1:80" x14ac:dyDescent="0.25">
      <c r="A20" s="37">
        <v>41704</v>
      </c>
      <c r="B20" s="38">
        <v>4.1118055555555554E-2</v>
      </c>
      <c r="C20">
        <v>14.393000000000001</v>
      </c>
      <c r="D20">
        <v>1.3376999999999999</v>
      </c>
      <c r="E20">
        <v>13377.14976</v>
      </c>
      <c r="F20">
        <v>15.5</v>
      </c>
      <c r="G20">
        <v>-15.2</v>
      </c>
      <c r="H20">
        <v>345.1</v>
      </c>
      <c r="I20"/>
      <c r="J20">
        <v>0</v>
      </c>
      <c r="K20">
        <v>0.8679</v>
      </c>
      <c r="L20">
        <v>12.491099999999999</v>
      </c>
      <c r="M20">
        <v>1.161</v>
      </c>
      <c r="N20">
        <v>13.459199999999999</v>
      </c>
      <c r="O20">
        <v>0</v>
      </c>
      <c r="P20">
        <v>13.5</v>
      </c>
      <c r="Q20">
        <v>10.320600000000001</v>
      </c>
      <c r="R20">
        <v>0</v>
      </c>
      <c r="S20">
        <v>10.3</v>
      </c>
      <c r="T20">
        <v>345.12220000000002</v>
      </c>
      <c r="U20"/>
      <c r="V20"/>
      <c r="W20">
        <v>0</v>
      </c>
      <c r="X20">
        <v>0</v>
      </c>
      <c r="Y20">
        <v>12.2</v>
      </c>
      <c r="Z20">
        <v>848</v>
      </c>
      <c r="AA20">
        <v>872</v>
      </c>
      <c r="AB20">
        <v>799</v>
      </c>
      <c r="AC20">
        <v>55</v>
      </c>
      <c r="AD20">
        <v>10.29</v>
      </c>
      <c r="AE20">
        <v>0.24</v>
      </c>
      <c r="AF20">
        <v>981</v>
      </c>
      <c r="AG20">
        <v>-5</v>
      </c>
      <c r="AH20">
        <v>16</v>
      </c>
      <c r="AI20">
        <v>19</v>
      </c>
      <c r="AJ20">
        <v>190</v>
      </c>
      <c r="AK20">
        <v>190</v>
      </c>
      <c r="AL20">
        <v>7</v>
      </c>
      <c r="AM20">
        <v>195</v>
      </c>
      <c r="AN20" t="s">
        <v>155</v>
      </c>
      <c r="AO20">
        <v>2</v>
      </c>
      <c r="AP20" s="39">
        <v>0.70769675925925923</v>
      </c>
      <c r="AQ20">
        <v>47.158721</v>
      </c>
      <c r="AR20">
        <v>-88.487804999999994</v>
      </c>
      <c r="AS20">
        <v>308.10000000000002</v>
      </c>
      <c r="AT20">
        <v>46</v>
      </c>
      <c r="AU20">
        <v>12</v>
      </c>
      <c r="AV20">
        <v>9</v>
      </c>
      <c r="AW20" t="s">
        <v>416</v>
      </c>
      <c r="AX20">
        <v>1.3</v>
      </c>
      <c r="AY20">
        <v>1.8</v>
      </c>
      <c r="AZ20">
        <v>2.2000000000000002</v>
      </c>
      <c r="BA20">
        <v>14.048999999999999</v>
      </c>
      <c r="BB20">
        <v>13.42</v>
      </c>
      <c r="BC20">
        <v>0.96</v>
      </c>
      <c r="BD20">
        <v>15.223000000000001</v>
      </c>
      <c r="BE20">
        <v>2769.6509999999998</v>
      </c>
      <c r="BF20">
        <v>163.84299999999999</v>
      </c>
      <c r="BG20">
        <v>0.313</v>
      </c>
      <c r="BH20">
        <v>0</v>
      </c>
      <c r="BI20">
        <v>0.313</v>
      </c>
      <c r="BJ20">
        <v>0.24</v>
      </c>
      <c r="BK20">
        <v>0</v>
      </c>
      <c r="BL20">
        <v>0.24</v>
      </c>
      <c r="BM20">
        <v>2.5285000000000002</v>
      </c>
      <c r="BN20"/>
      <c r="BO20"/>
      <c r="BP20"/>
      <c r="BQ20">
        <v>0</v>
      </c>
      <c r="BR20">
        <v>0.54091599999999995</v>
      </c>
      <c r="BS20">
        <v>0.30420599999999998</v>
      </c>
      <c r="BT20">
        <v>1.0206E-2</v>
      </c>
      <c r="BU20">
        <v>13.021198999999999</v>
      </c>
      <c r="BV20">
        <v>6.1145405999999998</v>
      </c>
      <c r="BW20" s="4">
        <f t="shared" si="9"/>
        <v>3.4402007757999997</v>
      </c>
      <c r="BY20" s="4">
        <f t="shared" si="10"/>
        <v>27841.544513955825</v>
      </c>
      <c r="BZ20" s="4">
        <f t="shared" si="11"/>
        <v>1647.0097415884038</v>
      </c>
      <c r="CA20" s="4">
        <f t="shared" si="12"/>
        <v>2.4125677507199996</v>
      </c>
      <c r="CB20" s="4">
        <f t="shared" si="13"/>
        <v>25.417406490397997</v>
      </c>
    </row>
    <row r="21" spans="1:80" x14ac:dyDescent="0.25">
      <c r="A21" s="37">
        <v>41704</v>
      </c>
      <c r="B21" s="38">
        <v>4.1129629629629634E-2</v>
      </c>
      <c r="C21">
        <v>14.52</v>
      </c>
      <c r="D21">
        <v>1.2745</v>
      </c>
      <c r="E21">
        <v>12744.91257</v>
      </c>
      <c r="F21">
        <v>13.7</v>
      </c>
      <c r="G21">
        <v>-11.9</v>
      </c>
      <c r="H21">
        <v>209.7</v>
      </c>
      <c r="I21"/>
      <c r="J21">
        <v>0</v>
      </c>
      <c r="K21">
        <v>0.86760000000000004</v>
      </c>
      <c r="L21">
        <v>12.5969</v>
      </c>
      <c r="M21">
        <v>1.1056999999999999</v>
      </c>
      <c r="N21">
        <v>11.8858</v>
      </c>
      <c r="O21">
        <v>0</v>
      </c>
      <c r="P21">
        <v>11.9</v>
      </c>
      <c r="Q21">
        <v>9.1140000000000008</v>
      </c>
      <c r="R21">
        <v>0</v>
      </c>
      <c r="S21">
        <v>9.1</v>
      </c>
      <c r="T21">
        <v>209.68340000000001</v>
      </c>
      <c r="U21"/>
      <c r="V21"/>
      <c r="W21">
        <v>0</v>
      </c>
      <c r="X21">
        <v>0</v>
      </c>
      <c r="Y21">
        <v>12.2</v>
      </c>
      <c r="Z21">
        <v>848</v>
      </c>
      <c r="AA21">
        <v>872</v>
      </c>
      <c r="AB21">
        <v>798</v>
      </c>
      <c r="AC21">
        <v>55</v>
      </c>
      <c r="AD21">
        <v>10.29</v>
      </c>
      <c r="AE21">
        <v>0.24</v>
      </c>
      <c r="AF21">
        <v>981</v>
      </c>
      <c r="AG21">
        <v>-5</v>
      </c>
      <c r="AH21">
        <v>16.207000000000001</v>
      </c>
      <c r="AI21">
        <v>19</v>
      </c>
      <c r="AJ21">
        <v>190</v>
      </c>
      <c r="AK21">
        <v>190</v>
      </c>
      <c r="AL21">
        <v>6.9</v>
      </c>
      <c r="AM21">
        <v>195</v>
      </c>
      <c r="AN21" t="s">
        <v>155</v>
      </c>
      <c r="AO21">
        <v>2</v>
      </c>
      <c r="AP21" s="39">
        <v>0.70770833333333327</v>
      </c>
      <c r="AQ21">
        <v>47.158723000000002</v>
      </c>
      <c r="AR21">
        <v>-88.487523999999993</v>
      </c>
      <c r="AS21">
        <v>307.5</v>
      </c>
      <c r="AT21">
        <v>46.8</v>
      </c>
      <c r="AU21">
        <v>12</v>
      </c>
      <c r="AV21">
        <v>9</v>
      </c>
      <c r="AW21" t="s">
        <v>416</v>
      </c>
      <c r="AX21">
        <v>1.179</v>
      </c>
      <c r="AY21">
        <v>1.6185</v>
      </c>
      <c r="AZ21">
        <v>2.0185</v>
      </c>
      <c r="BA21">
        <v>14.048999999999999</v>
      </c>
      <c r="BB21">
        <v>13.4</v>
      </c>
      <c r="BC21">
        <v>0.95</v>
      </c>
      <c r="BD21">
        <v>15.263999999999999</v>
      </c>
      <c r="BE21">
        <v>2785.5619999999999</v>
      </c>
      <c r="BF21">
        <v>155.62200000000001</v>
      </c>
      <c r="BG21">
        <v>0.27500000000000002</v>
      </c>
      <c r="BH21">
        <v>0</v>
      </c>
      <c r="BI21">
        <v>0.27500000000000002</v>
      </c>
      <c r="BJ21">
        <v>0.21099999999999999</v>
      </c>
      <c r="BK21">
        <v>0</v>
      </c>
      <c r="BL21">
        <v>0.21099999999999999</v>
      </c>
      <c r="BM21">
        <v>1.5321</v>
      </c>
      <c r="BN21"/>
      <c r="BO21"/>
      <c r="BP21"/>
      <c r="BQ21">
        <v>0</v>
      </c>
      <c r="BR21">
        <v>0.46554499999999999</v>
      </c>
      <c r="BS21">
        <v>0.30499999999999999</v>
      </c>
      <c r="BT21">
        <v>1.1207E-2</v>
      </c>
      <c r="BU21">
        <v>11.206832</v>
      </c>
      <c r="BV21">
        <v>6.1304999999999996</v>
      </c>
      <c r="BW21" s="4">
        <f t="shared" si="9"/>
        <v>2.9608450143999998</v>
      </c>
      <c r="BY21" s="4">
        <f t="shared" si="10"/>
        <v>24099.775177598847</v>
      </c>
      <c r="BZ21" s="4">
        <f t="shared" si="11"/>
        <v>1346.3908585370882</v>
      </c>
      <c r="CA21" s="4">
        <f t="shared" si="12"/>
        <v>1.8255032781440002</v>
      </c>
      <c r="CB21" s="4">
        <f t="shared" si="13"/>
        <v>13.255230201158399</v>
      </c>
    </row>
    <row r="22" spans="1:80" x14ac:dyDescent="0.25">
      <c r="A22" s="37">
        <v>41704</v>
      </c>
      <c r="B22" s="38">
        <v>4.1141203703703701E-2</v>
      </c>
      <c r="C22">
        <v>14.462999999999999</v>
      </c>
      <c r="D22">
        <v>1.3140000000000001</v>
      </c>
      <c r="E22">
        <v>13140.10399</v>
      </c>
      <c r="F22">
        <v>12.8</v>
      </c>
      <c r="G22">
        <v>1.2</v>
      </c>
      <c r="H22">
        <v>255</v>
      </c>
      <c r="I22"/>
      <c r="J22">
        <v>0</v>
      </c>
      <c r="K22">
        <v>0.86760000000000004</v>
      </c>
      <c r="L22">
        <v>12.5481</v>
      </c>
      <c r="M22">
        <v>1.1400999999999999</v>
      </c>
      <c r="N22">
        <v>11.1295</v>
      </c>
      <c r="O22">
        <v>1.0410999999999999</v>
      </c>
      <c r="P22">
        <v>12.2</v>
      </c>
      <c r="Q22">
        <v>8.5341000000000005</v>
      </c>
      <c r="R22">
        <v>0.79830000000000001</v>
      </c>
      <c r="S22">
        <v>9.3000000000000007</v>
      </c>
      <c r="T22">
        <v>255.0043</v>
      </c>
      <c r="U22"/>
      <c r="V22"/>
      <c r="W22">
        <v>0</v>
      </c>
      <c r="X22">
        <v>0</v>
      </c>
      <c r="Y22">
        <v>12.2</v>
      </c>
      <c r="Z22">
        <v>848</v>
      </c>
      <c r="AA22">
        <v>872</v>
      </c>
      <c r="AB22">
        <v>797</v>
      </c>
      <c r="AC22">
        <v>55</v>
      </c>
      <c r="AD22">
        <v>10.29</v>
      </c>
      <c r="AE22">
        <v>0.24</v>
      </c>
      <c r="AF22">
        <v>981</v>
      </c>
      <c r="AG22">
        <v>-5</v>
      </c>
      <c r="AH22">
        <v>16.792999999999999</v>
      </c>
      <c r="AI22">
        <v>19</v>
      </c>
      <c r="AJ22">
        <v>190</v>
      </c>
      <c r="AK22">
        <v>190</v>
      </c>
      <c r="AL22">
        <v>6.9</v>
      </c>
      <c r="AM22">
        <v>195</v>
      </c>
      <c r="AN22" t="s">
        <v>155</v>
      </c>
      <c r="AO22">
        <v>2</v>
      </c>
      <c r="AP22" s="39">
        <v>0.70771990740740742</v>
      </c>
      <c r="AQ22">
        <v>47.158726999999999</v>
      </c>
      <c r="AR22">
        <v>-88.487244000000004</v>
      </c>
      <c r="AS22">
        <v>307.7</v>
      </c>
      <c r="AT22">
        <v>46.7</v>
      </c>
      <c r="AU22">
        <v>12</v>
      </c>
      <c r="AV22">
        <v>9</v>
      </c>
      <c r="AW22" t="s">
        <v>416</v>
      </c>
      <c r="AX22">
        <v>1.1605000000000001</v>
      </c>
      <c r="AY22">
        <v>1.5605</v>
      </c>
      <c r="AZ22">
        <v>1.9604999999999999</v>
      </c>
      <c r="BA22">
        <v>14.048999999999999</v>
      </c>
      <c r="BB22">
        <v>13.4</v>
      </c>
      <c r="BC22">
        <v>0.95</v>
      </c>
      <c r="BD22">
        <v>15.257999999999999</v>
      </c>
      <c r="BE22">
        <v>2776.7849999999999</v>
      </c>
      <c r="BF22">
        <v>160.571</v>
      </c>
      <c r="BG22">
        <v>0.25800000000000001</v>
      </c>
      <c r="BH22">
        <v>2.4E-2</v>
      </c>
      <c r="BI22">
        <v>0.28199999999999997</v>
      </c>
      <c r="BJ22">
        <v>0.19800000000000001</v>
      </c>
      <c r="BK22">
        <v>1.9E-2</v>
      </c>
      <c r="BL22">
        <v>0.216</v>
      </c>
      <c r="BM22">
        <v>1.8645</v>
      </c>
      <c r="BN22"/>
      <c r="BO22"/>
      <c r="BP22"/>
      <c r="BQ22">
        <v>0</v>
      </c>
      <c r="BR22">
        <v>0.40116600000000002</v>
      </c>
      <c r="BS22">
        <v>0.30479299999999998</v>
      </c>
      <c r="BT22">
        <v>1.2E-2</v>
      </c>
      <c r="BU22">
        <v>9.6570689999999999</v>
      </c>
      <c r="BV22">
        <v>6.1263392999999997</v>
      </c>
      <c r="BW22" s="4">
        <f t="shared" si="9"/>
        <v>2.5513976297999998</v>
      </c>
      <c r="BY22" s="4">
        <f t="shared" si="10"/>
        <v>20701.646552923379</v>
      </c>
      <c r="BZ22" s="4">
        <f t="shared" si="11"/>
        <v>1197.098114780028</v>
      </c>
      <c r="CA22" s="4">
        <f t="shared" si="12"/>
        <v>1.4761409390640001</v>
      </c>
      <c r="CB22" s="4">
        <f t="shared" si="13"/>
        <v>13.900327176186</v>
      </c>
    </row>
    <row r="23" spans="1:80" x14ac:dyDescent="0.25">
      <c r="A23" s="37">
        <v>41704</v>
      </c>
      <c r="B23" s="38">
        <v>4.1152777777777774E-2</v>
      </c>
      <c r="C23">
        <v>14.45</v>
      </c>
      <c r="D23">
        <v>1.3848</v>
      </c>
      <c r="E23">
        <v>13848.33735</v>
      </c>
      <c r="F23">
        <v>11.9</v>
      </c>
      <c r="G23">
        <v>1.2</v>
      </c>
      <c r="H23">
        <v>250.6</v>
      </c>
      <c r="I23"/>
      <c r="J23">
        <v>0</v>
      </c>
      <c r="K23">
        <v>0.86709999999999998</v>
      </c>
      <c r="L23">
        <v>12.529500000000001</v>
      </c>
      <c r="M23">
        <v>1.2008000000000001</v>
      </c>
      <c r="N23">
        <v>10.335900000000001</v>
      </c>
      <c r="O23">
        <v>1.0405</v>
      </c>
      <c r="P23">
        <v>11.4</v>
      </c>
      <c r="Q23">
        <v>7.9256000000000002</v>
      </c>
      <c r="R23">
        <v>0.79790000000000005</v>
      </c>
      <c r="S23">
        <v>8.6999999999999993</v>
      </c>
      <c r="T23">
        <v>250.6</v>
      </c>
      <c r="U23"/>
      <c r="V23"/>
      <c r="W23">
        <v>0</v>
      </c>
      <c r="X23">
        <v>0</v>
      </c>
      <c r="Y23">
        <v>12.2</v>
      </c>
      <c r="Z23">
        <v>847</v>
      </c>
      <c r="AA23">
        <v>871</v>
      </c>
      <c r="AB23">
        <v>799</v>
      </c>
      <c r="AC23">
        <v>55</v>
      </c>
      <c r="AD23">
        <v>10.29</v>
      </c>
      <c r="AE23">
        <v>0.24</v>
      </c>
      <c r="AF23">
        <v>981</v>
      </c>
      <c r="AG23">
        <v>-5</v>
      </c>
      <c r="AH23">
        <v>16.207000000000001</v>
      </c>
      <c r="AI23">
        <v>19</v>
      </c>
      <c r="AJ23">
        <v>190</v>
      </c>
      <c r="AK23">
        <v>190</v>
      </c>
      <c r="AL23">
        <v>6.9</v>
      </c>
      <c r="AM23">
        <v>195</v>
      </c>
      <c r="AN23" t="s">
        <v>155</v>
      </c>
      <c r="AO23">
        <v>2</v>
      </c>
      <c r="AP23" s="39">
        <v>0.70773148148148157</v>
      </c>
      <c r="AQ23">
        <v>47.158842999999997</v>
      </c>
      <c r="AR23">
        <v>-88.486778000000001</v>
      </c>
      <c r="AS23">
        <v>308</v>
      </c>
      <c r="AT23">
        <v>46.9</v>
      </c>
      <c r="AU23">
        <v>12</v>
      </c>
      <c r="AV23">
        <v>9</v>
      </c>
      <c r="AW23" t="s">
        <v>438</v>
      </c>
      <c r="AX23">
        <v>1.2605</v>
      </c>
      <c r="AY23">
        <v>1.2370000000000001</v>
      </c>
      <c r="AZ23">
        <v>2.0605000000000002</v>
      </c>
      <c r="BA23">
        <v>14.048999999999999</v>
      </c>
      <c r="BB23">
        <v>13.35</v>
      </c>
      <c r="BC23">
        <v>0.95</v>
      </c>
      <c r="BD23">
        <v>15.327</v>
      </c>
      <c r="BE23">
        <v>2764.239</v>
      </c>
      <c r="BF23">
        <v>168.61</v>
      </c>
      <c r="BG23">
        <v>0.23899999999999999</v>
      </c>
      <c r="BH23">
        <v>2.4E-2</v>
      </c>
      <c r="BI23">
        <v>0.26300000000000001</v>
      </c>
      <c r="BJ23">
        <v>0.183</v>
      </c>
      <c r="BK23">
        <v>1.7999999999999999E-2</v>
      </c>
      <c r="BL23">
        <v>0.20200000000000001</v>
      </c>
      <c r="BM23">
        <v>1.8268</v>
      </c>
      <c r="BN23"/>
      <c r="BO23"/>
      <c r="BP23"/>
      <c r="BQ23">
        <v>0</v>
      </c>
      <c r="BR23">
        <v>0.345169</v>
      </c>
      <c r="BS23">
        <v>0.30399999999999999</v>
      </c>
      <c r="BT23">
        <v>1.2E-2</v>
      </c>
      <c r="BU23">
        <v>8.3090810000000008</v>
      </c>
      <c r="BV23">
        <v>6.1104000000000003</v>
      </c>
      <c r="BW23" s="4">
        <f t="shared" si="9"/>
        <v>2.1952592002000002</v>
      </c>
      <c r="BY23" s="4">
        <f t="shared" si="10"/>
        <v>17731.516602365151</v>
      </c>
      <c r="BZ23" s="4">
        <f t="shared" si="11"/>
        <v>1081.5674818005202</v>
      </c>
      <c r="CA23" s="4">
        <f t="shared" si="12"/>
        <v>1.1738737273560003</v>
      </c>
      <c r="CB23" s="4">
        <f t="shared" si="13"/>
        <v>11.718210519857601</v>
      </c>
    </row>
    <row r="24" spans="1:80" x14ac:dyDescent="0.25">
      <c r="A24" s="37">
        <v>41704</v>
      </c>
      <c r="B24" s="38">
        <v>4.1164351851851848E-2</v>
      </c>
      <c r="C24">
        <v>14.43</v>
      </c>
      <c r="D24">
        <v>0.87560000000000004</v>
      </c>
      <c r="E24">
        <v>8755.9678719999993</v>
      </c>
      <c r="F24">
        <v>10</v>
      </c>
      <c r="G24">
        <v>4.2</v>
      </c>
      <c r="H24">
        <v>115.3</v>
      </c>
      <c r="I24"/>
      <c r="J24">
        <v>0</v>
      </c>
      <c r="K24">
        <v>0.87180000000000002</v>
      </c>
      <c r="L24">
        <v>12.5807</v>
      </c>
      <c r="M24">
        <v>0.76339999999999997</v>
      </c>
      <c r="N24">
        <v>8.7132000000000005</v>
      </c>
      <c r="O24">
        <v>3.6915</v>
      </c>
      <c r="P24">
        <v>12.4</v>
      </c>
      <c r="Q24">
        <v>6.6813000000000002</v>
      </c>
      <c r="R24">
        <v>2.8306</v>
      </c>
      <c r="S24">
        <v>9.5</v>
      </c>
      <c r="T24">
        <v>115.3262</v>
      </c>
      <c r="U24"/>
      <c r="V24"/>
      <c r="W24">
        <v>0</v>
      </c>
      <c r="X24">
        <v>0</v>
      </c>
      <c r="Y24">
        <v>12.1</v>
      </c>
      <c r="Z24">
        <v>847</v>
      </c>
      <c r="AA24">
        <v>872</v>
      </c>
      <c r="AB24">
        <v>798</v>
      </c>
      <c r="AC24">
        <v>55</v>
      </c>
      <c r="AD24">
        <v>10.29</v>
      </c>
      <c r="AE24">
        <v>0.24</v>
      </c>
      <c r="AF24">
        <v>981</v>
      </c>
      <c r="AG24">
        <v>-5</v>
      </c>
      <c r="AH24">
        <v>17</v>
      </c>
      <c r="AI24">
        <v>19</v>
      </c>
      <c r="AJ24">
        <v>190</v>
      </c>
      <c r="AK24">
        <v>190</v>
      </c>
      <c r="AL24">
        <v>6.9</v>
      </c>
      <c r="AM24">
        <v>195</v>
      </c>
      <c r="AN24" t="s">
        <v>155</v>
      </c>
      <c r="AO24">
        <v>2</v>
      </c>
      <c r="AP24" s="39">
        <v>0.7077430555555555</v>
      </c>
      <c r="AQ24">
        <v>47.158898000000001</v>
      </c>
      <c r="AR24">
        <v>-88.48639</v>
      </c>
      <c r="AS24">
        <v>307.89999999999998</v>
      </c>
      <c r="AT24">
        <v>46.3</v>
      </c>
      <c r="AU24">
        <v>12</v>
      </c>
      <c r="AV24">
        <v>9</v>
      </c>
      <c r="AW24" t="s">
        <v>438</v>
      </c>
      <c r="AX24">
        <v>1.3605</v>
      </c>
      <c r="AY24">
        <v>1</v>
      </c>
      <c r="AZ24">
        <v>2.1</v>
      </c>
      <c r="BA24">
        <v>14.048999999999999</v>
      </c>
      <c r="BB24">
        <v>13.85</v>
      </c>
      <c r="BC24">
        <v>0.99</v>
      </c>
      <c r="BD24">
        <v>14.701000000000001</v>
      </c>
      <c r="BE24">
        <v>2858.8739999999998</v>
      </c>
      <c r="BF24">
        <v>110.40900000000001</v>
      </c>
      <c r="BG24">
        <v>0.20699999999999999</v>
      </c>
      <c r="BH24">
        <v>8.7999999999999995E-2</v>
      </c>
      <c r="BI24">
        <v>0.29499999999999998</v>
      </c>
      <c r="BJ24">
        <v>0.159</v>
      </c>
      <c r="BK24">
        <v>6.7000000000000004E-2</v>
      </c>
      <c r="BL24">
        <v>0.22600000000000001</v>
      </c>
      <c r="BM24">
        <v>0.8659</v>
      </c>
      <c r="BN24"/>
      <c r="BO24"/>
      <c r="BP24"/>
      <c r="BQ24">
        <v>0</v>
      </c>
      <c r="BR24">
        <v>0.31154799999999999</v>
      </c>
      <c r="BS24">
        <v>0.30379299999999998</v>
      </c>
      <c r="BT24">
        <v>1.2E-2</v>
      </c>
      <c r="BU24">
        <v>7.4997400000000001</v>
      </c>
      <c r="BV24">
        <v>6.1062393000000004</v>
      </c>
      <c r="BW24" s="4">
        <f t="shared" si="9"/>
        <v>1.9814313079999999</v>
      </c>
      <c r="BY24" s="4">
        <f t="shared" si="10"/>
        <v>16552.306626810718</v>
      </c>
      <c r="BZ24" s="4">
        <f t="shared" si="11"/>
        <v>639.24594870552005</v>
      </c>
      <c r="CA24" s="4">
        <f t="shared" si="12"/>
        <v>0.92057808551999998</v>
      </c>
      <c r="CB24" s="4">
        <f t="shared" si="13"/>
        <v>5.0133871965520003</v>
      </c>
    </row>
    <row r="25" spans="1:80" x14ac:dyDescent="0.25">
      <c r="A25" s="37">
        <v>41704</v>
      </c>
      <c r="B25" s="38">
        <v>4.1175925925925928E-2</v>
      </c>
      <c r="C25">
        <v>14.645</v>
      </c>
      <c r="D25">
        <v>0.44359999999999999</v>
      </c>
      <c r="E25">
        <v>4436.2166809999999</v>
      </c>
      <c r="F25">
        <v>7.7</v>
      </c>
      <c r="G25">
        <v>-2.4</v>
      </c>
      <c r="H25">
        <v>23.4</v>
      </c>
      <c r="I25"/>
      <c r="J25">
        <v>0</v>
      </c>
      <c r="K25">
        <v>0.874</v>
      </c>
      <c r="L25">
        <v>12.800700000000001</v>
      </c>
      <c r="M25">
        <v>0.38769999999999999</v>
      </c>
      <c r="N25">
        <v>6.7225000000000001</v>
      </c>
      <c r="O25">
        <v>0</v>
      </c>
      <c r="P25">
        <v>6.7</v>
      </c>
      <c r="Q25">
        <v>5.1547999999999998</v>
      </c>
      <c r="R25">
        <v>0</v>
      </c>
      <c r="S25">
        <v>5.2</v>
      </c>
      <c r="T25">
        <v>23.374400000000001</v>
      </c>
      <c r="U25"/>
      <c r="V25"/>
      <c r="W25">
        <v>0</v>
      </c>
      <c r="X25">
        <v>0</v>
      </c>
      <c r="Y25">
        <v>12.2</v>
      </c>
      <c r="Z25">
        <v>848</v>
      </c>
      <c r="AA25">
        <v>871</v>
      </c>
      <c r="AB25">
        <v>796</v>
      </c>
      <c r="AC25">
        <v>55</v>
      </c>
      <c r="AD25">
        <v>10.29</v>
      </c>
      <c r="AE25">
        <v>0.24</v>
      </c>
      <c r="AF25">
        <v>981</v>
      </c>
      <c r="AG25">
        <v>-5</v>
      </c>
      <c r="AH25">
        <v>17</v>
      </c>
      <c r="AI25">
        <v>19</v>
      </c>
      <c r="AJ25">
        <v>190</v>
      </c>
      <c r="AK25">
        <v>189.8</v>
      </c>
      <c r="AL25">
        <v>6.9</v>
      </c>
      <c r="AM25">
        <v>195</v>
      </c>
      <c r="AN25" t="s">
        <v>155</v>
      </c>
      <c r="AO25">
        <v>2</v>
      </c>
      <c r="AP25" s="39">
        <v>0.70775462962962965</v>
      </c>
      <c r="AQ25">
        <v>47.158855000000003</v>
      </c>
      <c r="AR25">
        <v>-88.486138999999994</v>
      </c>
      <c r="AS25">
        <v>308</v>
      </c>
      <c r="AT25">
        <v>45</v>
      </c>
      <c r="AU25">
        <v>12</v>
      </c>
      <c r="AV25">
        <v>9</v>
      </c>
      <c r="AW25" t="s">
        <v>438</v>
      </c>
      <c r="AX25">
        <v>1.4604999999999999</v>
      </c>
      <c r="AY25">
        <v>1.121</v>
      </c>
      <c r="AZ25">
        <v>2.2210000000000001</v>
      </c>
      <c r="BA25">
        <v>14.048999999999999</v>
      </c>
      <c r="BB25">
        <v>14.1</v>
      </c>
      <c r="BC25">
        <v>1</v>
      </c>
      <c r="BD25">
        <v>14.41</v>
      </c>
      <c r="BE25">
        <v>2945.34</v>
      </c>
      <c r="BF25">
        <v>56.783999999999999</v>
      </c>
      <c r="BG25">
        <v>0.16200000000000001</v>
      </c>
      <c r="BH25">
        <v>0</v>
      </c>
      <c r="BI25">
        <v>0.16200000000000001</v>
      </c>
      <c r="BJ25">
        <v>0.124</v>
      </c>
      <c r="BK25">
        <v>0</v>
      </c>
      <c r="BL25">
        <v>0.124</v>
      </c>
      <c r="BM25">
        <v>0.1777</v>
      </c>
      <c r="BN25"/>
      <c r="BO25"/>
      <c r="BP25"/>
      <c r="BQ25">
        <v>0</v>
      </c>
      <c r="BR25">
        <v>0.26581900000000003</v>
      </c>
      <c r="BS25">
        <v>0.30299999999999999</v>
      </c>
      <c r="BT25">
        <v>1.2E-2</v>
      </c>
      <c r="BU25">
        <v>6.3989279999999997</v>
      </c>
      <c r="BV25">
        <v>6.0903</v>
      </c>
      <c r="BW25" s="4">
        <f t="shared" si="9"/>
        <v>1.6905967775999999</v>
      </c>
      <c r="BY25" s="4">
        <f t="shared" si="10"/>
        <v>14549.898355741439</v>
      </c>
      <c r="BZ25" s="4">
        <f t="shared" si="11"/>
        <v>280.511393670144</v>
      </c>
      <c r="CA25" s="4">
        <f t="shared" si="12"/>
        <v>0.612556579584</v>
      </c>
      <c r="CB25" s="4">
        <f t="shared" si="13"/>
        <v>0.87783309832319989</v>
      </c>
    </row>
    <row r="26" spans="1:80" x14ac:dyDescent="0.25">
      <c r="A26" s="37">
        <v>41704</v>
      </c>
      <c r="B26" s="38">
        <v>4.1187500000000002E-2</v>
      </c>
      <c r="C26">
        <v>15.14</v>
      </c>
      <c r="D26">
        <v>0.28839999999999999</v>
      </c>
      <c r="E26">
        <v>2884.4534410000001</v>
      </c>
      <c r="F26">
        <v>7.6</v>
      </c>
      <c r="G26">
        <v>-2.5</v>
      </c>
      <c r="H26">
        <v>0</v>
      </c>
      <c r="I26"/>
      <c r="J26">
        <v>0</v>
      </c>
      <c r="K26">
        <v>0.87170000000000003</v>
      </c>
      <c r="L26">
        <v>13.196999999999999</v>
      </c>
      <c r="M26">
        <v>0.25140000000000001</v>
      </c>
      <c r="N26">
        <v>6.6173000000000002</v>
      </c>
      <c r="O26">
        <v>0</v>
      </c>
      <c r="P26">
        <v>6.6</v>
      </c>
      <c r="Q26">
        <v>5.0742000000000003</v>
      </c>
      <c r="R26">
        <v>0</v>
      </c>
      <c r="S26">
        <v>5.0999999999999996</v>
      </c>
      <c r="T26">
        <v>0</v>
      </c>
      <c r="U26"/>
      <c r="V26"/>
      <c r="W26">
        <v>0</v>
      </c>
      <c r="X26">
        <v>0</v>
      </c>
      <c r="Y26">
        <v>12.2</v>
      </c>
      <c r="Z26">
        <v>848</v>
      </c>
      <c r="AA26">
        <v>871</v>
      </c>
      <c r="AB26">
        <v>796</v>
      </c>
      <c r="AC26">
        <v>55</v>
      </c>
      <c r="AD26">
        <v>10.29</v>
      </c>
      <c r="AE26">
        <v>0.24</v>
      </c>
      <c r="AF26">
        <v>981</v>
      </c>
      <c r="AG26">
        <v>-5</v>
      </c>
      <c r="AH26">
        <v>17</v>
      </c>
      <c r="AI26">
        <v>19</v>
      </c>
      <c r="AJ26">
        <v>190</v>
      </c>
      <c r="AK26">
        <v>189.2</v>
      </c>
      <c r="AL26">
        <v>6.9</v>
      </c>
      <c r="AM26">
        <v>195</v>
      </c>
      <c r="AN26" t="s">
        <v>155</v>
      </c>
      <c r="AO26">
        <v>2</v>
      </c>
      <c r="AP26" s="39">
        <v>0.70776620370370369</v>
      </c>
      <c r="AQ26">
        <v>47.158814</v>
      </c>
      <c r="AR26">
        <v>-88.485887000000005</v>
      </c>
      <c r="AS26">
        <v>307.89999999999998</v>
      </c>
      <c r="AT26">
        <v>44.4</v>
      </c>
      <c r="AU26">
        <v>12</v>
      </c>
      <c r="AV26">
        <v>9</v>
      </c>
      <c r="AW26" t="s">
        <v>438</v>
      </c>
      <c r="AX26">
        <v>1.3185</v>
      </c>
      <c r="AY26">
        <v>1.2605</v>
      </c>
      <c r="AZ26">
        <v>2.1789999999999998</v>
      </c>
      <c r="BA26">
        <v>14.048999999999999</v>
      </c>
      <c r="BB26">
        <v>13.83</v>
      </c>
      <c r="BC26">
        <v>0.98</v>
      </c>
      <c r="BD26">
        <v>14.723000000000001</v>
      </c>
      <c r="BE26">
        <v>2978.1849999999999</v>
      </c>
      <c r="BF26">
        <v>36.113</v>
      </c>
      <c r="BG26">
        <v>0.156</v>
      </c>
      <c r="BH26">
        <v>0</v>
      </c>
      <c r="BI26">
        <v>0.156</v>
      </c>
      <c r="BJ26">
        <v>0.12</v>
      </c>
      <c r="BK26">
        <v>0</v>
      </c>
      <c r="BL26">
        <v>0.12</v>
      </c>
      <c r="BM26">
        <v>0</v>
      </c>
      <c r="BN26"/>
      <c r="BO26"/>
      <c r="BP26"/>
      <c r="BQ26">
        <v>0</v>
      </c>
      <c r="BR26">
        <v>0.20993600000000001</v>
      </c>
      <c r="BS26">
        <v>0.30382799999999999</v>
      </c>
      <c r="BT26">
        <v>1.2E-2</v>
      </c>
      <c r="BU26">
        <v>5.0536839999999996</v>
      </c>
      <c r="BV26">
        <v>6.1069427999999997</v>
      </c>
      <c r="BW26" s="4">
        <f t="shared" si="9"/>
        <v>1.3351833127999999</v>
      </c>
      <c r="BY26" s="4">
        <f t="shared" si="10"/>
        <v>11619.22214209288</v>
      </c>
      <c r="BZ26" s="4">
        <f t="shared" si="11"/>
        <v>140.89284890542399</v>
      </c>
      <c r="CA26" s="4">
        <f t="shared" si="12"/>
        <v>0.46817328575999995</v>
      </c>
      <c r="CB26" s="4">
        <f t="shared" si="13"/>
        <v>0</v>
      </c>
    </row>
    <row r="27" spans="1:80" x14ac:dyDescent="0.25">
      <c r="A27" s="37">
        <v>41704</v>
      </c>
      <c r="B27" s="38">
        <v>4.1199074074074075E-2</v>
      </c>
      <c r="C27">
        <v>15.135</v>
      </c>
      <c r="D27">
        <v>0.42449999999999999</v>
      </c>
      <c r="E27">
        <v>4244.5295589999996</v>
      </c>
      <c r="F27">
        <v>7.5</v>
      </c>
      <c r="G27">
        <v>-1.9</v>
      </c>
      <c r="H27">
        <v>71.7</v>
      </c>
      <c r="I27"/>
      <c r="J27">
        <v>0</v>
      </c>
      <c r="K27">
        <v>0.87050000000000005</v>
      </c>
      <c r="L27">
        <v>13.174200000000001</v>
      </c>
      <c r="M27">
        <v>0.3695</v>
      </c>
      <c r="N27">
        <v>6.5358000000000001</v>
      </c>
      <c r="O27">
        <v>0</v>
      </c>
      <c r="P27">
        <v>6.5</v>
      </c>
      <c r="Q27">
        <v>5.0115999999999996</v>
      </c>
      <c r="R27">
        <v>0</v>
      </c>
      <c r="S27">
        <v>5</v>
      </c>
      <c r="T27">
        <v>71.725399999999993</v>
      </c>
      <c r="U27"/>
      <c r="V27"/>
      <c r="W27">
        <v>0</v>
      </c>
      <c r="X27">
        <v>0</v>
      </c>
      <c r="Y27">
        <v>12.2</v>
      </c>
      <c r="Z27">
        <v>848</v>
      </c>
      <c r="AA27">
        <v>872</v>
      </c>
      <c r="AB27">
        <v>797</v>
      </c>
      <c r="AC27">
        <v>55</v>
      </c>
      <c r="AD27">
        <v>10.29</v>
      </c>
      <c r="AE27">
        <v>0.24</v>
      </c>
      <c r="AF27">
        <v>981</v>
      </c>
      <c r="AG27">
        <v>-5</v>
      </c>
      <c r="AH27">
        <v>17</v>
      </c>
      <c r="AI27">
        <v>19</v>
      </c>
      <c r="AJ27">
        <v>190</v>
      </c>
      <c r="AK27">
        <v>190</v>
      </c>
      <c r="AL27">
        <v>6.9</v>
      </c>
      <c r="AM27">
        <v>195</v>
      </c>
      <c r="AN27" t="s">
        <v>155</v>
      </c>
      <c r="AO27">
        <v>2</v>
      </c>
      <c r="AP27" s="39">
        <v>0.70777777777777784</v>
      </c>
      <c r="AQ27">
        <v>47.158752</v>
      </c>
      <c r="AR27">
        <v>-88.485658000000001</v>
      </c>
      <c r="AS27">
        <v>308.10000000000002</v>
      </c>
      <c r="AT27">
        <v>43.4</v>
      </c>
      <c r="AU27">
        <v>12</v>
      </c>
      <c r="AV27">
        <v>9</v>
      </c>
      <c r="AW27" t="s">
        <v>438</v>
      </c>
      <c r="AX27">
        <v>1.2</v>
      </c>
      <c r="AY27">
        <v>1.3</v>
      </c>
      <c r="AZ27">
        <v>2.1</v>
      </c>
      <c r="BA27">
        <v>14.048999999999999</v>
      </c>
      <c r="BB27">
        <v>13.7</v>
      </c>
      <c r="BC27">
        <v>0.98</v>
      </c>
      <c r="BD27">
        <v>14.881</v>
      </c>
      <c r="BE27">
        <v>2950.4989999999998</v>
      </c>
      <c r="BF27">
        <v>52.665999999999997</v>
      </c>
      <c r="BG27">
        <v>0.153</v>
      </c>
      <c r="BH27">
        <v>0</v>
      </c>
      <c r="BI27">
        <v>0.153</v>
      </c>
      <c r="BJ27">
        <v>0.11799999999999999</v>
      </c>
      <c r="BK27">
        <v>0</v>
      </c>
      <c r="BL27">
        <v>0.11799999999999999</v>
      </c>
      <c r="BM27">
        <v>0.53080000000000005</v>
      </c>
      <c r="BN27"/>
      <c r="BO27"/>
      <c r="BP27"/>
      <c r="BQ27">
        <v>0</v>
      </c>
      <c r="BR27">
        <v>0.25317499999999998</v>
      </c>
      <c r="BS27">
        <v>0.30679299999999998</v>
      </c>
      <c r="BT27">
        <v>1.1793E-2</v>
      </c>
      <c r="BU27">
        <v>6.0945549999999997</v>
      </c>
      <c r="BV27">
        <v>6.1665393000000002</v>
      </c>
      <c r="BW27" s="4">
        <f t="shared" si="9"/>
        <v>1.6101814309999998</v>
      </c>
      <c r="BY27" s="4">
        <f t="shared" si="10"/>
        <v>13882.087350233538</v>
      </c>
      <c r="BZ27" s="4">
        <f t="shared" si="11"/>
        <v>247.79334356235998</v>
      </c>
      <c r="CA27" s="4">
        <f t="shared" si="12"/>
        <v>0.55518958227999993</v>
      </c>
      <c r="CB27" s="4">
        <f t="shared" si="13"/>
        <v>2.4974121209680002</v>
      </c>
    </row>
    <row r="28" spans="1:80" x14ac:dyDescent="0.25">
      <c r="A28" s="37">
        <v>41704</v>
      </c>
      <c r="B28" s="38">
        <v>4.1210648148148149E-2</v>
      </c>
      <c r="C28">
        <v>14.545</v>
      </c>
      <c r="D28">
        <v>0.66369999999999996</v>
      </c>
      <c r="E28">
        <v>6636.9033360000003</v>
      </c>
      <c r="F28">
        <v>7.6</v>
      </c>
      <c r="G28">
        <v>3.1</v>
      </c>
      <c r="H28">
        <v>65.5</v>
      </c>
      <c r="I28"/>
      <c r="J28">
        <v>0</v>
      </c>
      <c r="K28">
        <v>0.87290000000000001</v>
      </c>
      <c r="L28">
        <v>12.696</v>
      </c>
      <c r="M28">
        <v>0.57930000000000004</v>
      </c>
      <c r="N28">
        <v>6.6265999999999998</v>
      </c>
      <c r="O28">
        <v>2.6987000000000001</v>
      </c>
      <c r="P28">
        <v>9.3000000000000007</v>
      </c>
      <c r="Q28">
        <v>5.0812999999999997</v>
      </c>
      <c r="R28">
        <v>2.0693999999999999</v>
      </c>
      <c r="S28">
        <v>7.2</v>
      </c>
      <c r="T28">
        <v>65.532499999999999</v>
      </c>
      <c r="U28"/>
      <c r="V28"/>
      <c r="W28">
        <v>0</v>
      </c>
      <c r="X28">
        <v>0</v>
      </c>
      <c r="Y28">
        <v>12.2</v>
      </c>
      <c r="Z28">
        <v>847</v>
      </c>
      <c r="AA28">
        <v>871</v>
      </c>
      <c r="AB28">
        <v>795</v>
      </c>
      <c r="AC28">
        <v>55</v>
      </c>
      <c r="AD28">
        <v>10.29</v>
      </c>
      <c r="AE28">
        <v>0.24</v>
      </c>
      <c r="AF28">
        <v>981</v>
      </c>
      <c r="AG28">
        <v>-5</v>
      </c>
      <c r="AH28">
        <v>16.792999999999999</v>
      </c>
      <c r="AI28">
        <v>19</v>
      </c>
      <c r="AJ28">
        <v>190</v>
      </c>
      <c r="AK28">
        <v>190</v>
      </c>
      <c r="AL28">
        <v>7</v>
      </c>
      <c r="AM28">
        <v>195</v>
      </c>
      <c r="AN28" t="s">
        <v>155</v>
      </c>
      <c r="AO28">
        <v>2</v>
      </c>
      <c r="AP28" s="39">
        <v>0.70778935185185177</v>
      </c>
      <c r="AQ28">
        <v>47.158672000000003</v>
      </c>
      <c r="AR28">
        <v>-88.485485999999995</v>
      </c>
      <c r="AS28">
        <v>308.3</v>
      </c>
      <c r="AT28">
        <v>40.6</v>
      </c>
      <c r="AU28">
        <v>12</v>
      </c>
      <c r="AV28">
        <v>10</v>
      </c>
      <c r="AW28" t="s">
        <v>424</v>
      </c>
      <c r="AX28">
        <v>1.2605</v>
      </c>
      <c r="AY28">
        <v>1.1185</v>
      </c>
      <c r="AZ28">
        <v>2.1604999999999999</v>
      </c>
      <c r="BA28">
        <v>14.048999999999999</v>
      </c>
      <c r="BB28">
        <v>13.97</v>
      </c>
      <c r="BC28">
        <v>0.99</v>
      </c>
      <c r="BD28">
        <v>14.564</v>
      </c>
      <c r="BE28">
        <v>2901.1460000000002</v>
      </c>
      <c r="BF28">
        <v>84.256</v>
      </c>
      <c r="BG28">
        <v>0.159</v>
      </c>
      <c r="BH28">
        <v>6.5000000000000002E-2</v>
      </c>
      <c r="BI28">
        <v>0.223</v>
      </c>
      <c r="BJ28">
        <v>0.122</v>
      </c>
      <c r="BK28">
        <v>0.05</v>
      </c>
      <c r="BL28">
        <v>0.17100000000000001</v>
      </c>
      <c r="BM28">
        <v>0.49480000000000002</v>
      </c>
      <c r="BN28"/>
      <c r="BO28"/>
      <c r="BP28"/>
      <c r="BQ28">
        <v>0</v>
      </c>
      <c r="BR28">
        <v>0.27941700000000003</v>
      </c>
      <c r="BS28">
        <v>0.30641400000000002</v>
      </c>
      <c r="BT28">
        <v>1.1207E-2</v>
      </c>
      <c r="BU28">
        <v>6.7262659999999999</v>
      </c>
      <c r="BV28">
        <v>6.1589213999999997</v>
      </c>
      <c r="BW28" s="4">
        <f t="shared" si="9"/>
        <v>1.7770794771999998</v>
      </c>
      <c r="BY28" s="4">
        <f t="shared" si="10"/>
        <v>15064.715129045393</v>
      </c>
      <c r="BZ28" s="4">
        <f t="shared" si="11"/>
        <v>437.51422297011197</v>
      </c>
      <c r="CA28" s="4">
        <f t="shared" si="12"/>
        <v>0.633506636944</v>
      </c>
      <c r="CB28" s="4">
        <f t="shared" si="13"/>
        <v>2.5693367537696004</v>
      </c>
    </row>
    <row r="29" spans="1:80" x14ac:dyDescent="0.25">
      <c r="A29" s="37">
        <v>41704</v>
      </c>
      <c r="B29" s="38">
        <v>4.1222222222222223E-2</v>
      </c>
      <c r="C29">
        <v>14.653</v>
      </c>
      <c r="D29">
        <v>0.37509999999999999</v>
      </c>
      <c r="E29">
        <v>3751.348497</v>
      </c>
      <c r="F29">
        <v>7.5</v>
      </c>
      <c r="G29">
        <v>3</v>
      </c>
      <c r="H29">
        <v>4.8</v>
      </c>
      <c r="I29"/>
      <c r="J29">
        <v>0</v>
      </c>
      <c r="K29">
        <v>0.87460000000000004</v>
      </c>
      <c r="L29">
        <v>12.815300000000001</v>
      </c>
      <c r="M29">
        <v>0.3281</v>
      </c>
      <c r="N29">
        <v>6.5178000000000003</v>
      </c>
      <c r="O29">
        <v>2.6236999999999999</v>
      </c>
      <c r="P29">
        <v>9.1</v>
      </c>
      <c r="Q29">
        <v>4.9978999999999996</v>
      </c>
      <c r="R29">
        <v>2.0118999999999998</v>
      </c>
      <c r="S29">
        <v>7</v>
      </c>
      <c r="T29">
        <v>4.7935999999999996</v>
      </c>
      <c r="U29"/>
      <c r="V29"/>
      <c r="W29">
        <v>0</v>
      </c>
      <c r="X29">
        <v>0</v>
      </c>
      <c r="Y29">
        <v>12.1</v>
      </c>
      <c r="Z29">
        <v>848</v>
      </c>
      <c r="AA29">
        <v>872</v>
      </c>
      <c r="AB29">
        <v>796</v>
      </c>
      <c r="AC29">
        <v>55</v>
      </c>
      <c r="AD29">
        <v>10.29</v>
      </c>
      <c r="AE29">
        <v>0.24</v>
      </c>
      <c r="AF29">
        <v>981</v>
      </c>
      <c r="AG29">
        <v>-5</v>
      </c>
      <c r="AH29">
        <v>16.207000000000001</v>
      </c>
      <c r="AI29">
        <v>19</v>
      </c>
      <c r="AJ29">
        <v>190</v>
      </c>
      <c r="AK29">
        <v>189.8</v>
      </c>
      <c r="AL29">
        <v>6.8</v>
      </c>
      <c r="AM29">
        <v>195</v>
      </c>
      <c r="AN29" t="s">
        <v>155</v>
      </c>
      <c r="AO29">
        <v>2</v>
      </c>
      <c r="AP29" s="39">
        <v>0.70780092592592592</v>
      </c>
      <c r="AQ29">
        <v>47.158614</v>
      </c>
      <c r="AR29">
        <v>-88.485319000000004</v>
      </c>
      <c r="AS29">
        <v>308.2</v>
      </c>
      <c r="AT29">
        <v>37.299999999999997</v>
      </c>
      <c r="AU29">
        <v>12</v>
      </c>
      <c r="AV29">
        <v>10</v>
      </c>
      <c r="AW29" t="s">
        <v>424</v>
      </c>
      <c r="AX29">
        <v>1.2395</v>
      </c>
      <c r="AY29">
        <v>1.0605</v>
      </c>
      <c r="AZ29">
        <v>2.1395</v>
      </c>
      <c r="BA29">
        <v>14.048999999999999</v>
      </c>
      <c r="BB29">
        <v>14.16</v>
      </c>
      <c r="BC29">
        <v>1.01</v>
      </c>
      <c r="BD29">
        <v>14.342000000000001</v>
      </c>
      <c r="BE29">
        <v>2959.261</v>
      </c>
      <c r="BF29">
        <v>48.219000000000001</v>
      </c>
      <c r="BG29">
        <v>0.158</v>
      </c>
      <c r="BH29">
        <v>6.3E-2</v>
      </c>
      <c r="BI29">
        <v>0.221</v>
      </c>
      <c r="BJ29">
        <v>0.121</v>
      </c>
      <c r="BK29">
        <v>4.9000000000000002E-2</v>
      </c>
      <c r="BL29">
        <v>0.17</v>
      </c>
      <c r="BM29">
        <v>3.6600000000000001E-2</v>
      </c>
      <c r="BN29"/>
      <c r="BO29"/>
      <c r="BP29"/>
      <c r="BQ29">
        <v>0</v>
      </c>
      <c r="BR29">
        <v>0.29634100000000002</v>
      </c>
      <c r="BS29">
        <v>0.308</v>
      </c>
      <c r="BT29">
        <v>1.1793E-2</v>
      </c>
      <c r="BU29">
        <v>7.1336690000000003</v>
      </c>
      <c r="BV29">
        <v>6.1908000000000003</v>
      </c>
      <c r="BW29" s="4">
        <f t="shared" si="9"/>
        <v>1.8847153498</v>
      </c>
      <c r="BY29" s="4">
        <f t="shared" si="10"/>
        <v>16297.219890046148</v>
      </c>
      <c r="BZ29" s="4">
        <f t="shared" si="11"/>
        <v>265.55131361449202</v>
      </c>
      <c r="CA29" s="4">
        <f t="shared" si="12"/>
        <v>0.66637028862799996</v>
      </c>
      <c r="CB29" s="4">
        <f t="shared" si="13"/>
        <v>0.20156324432880002</v>
      </c>
    </row>
    <row r="30" spans="1:80" x14ac:dyDescent="0.25">
      <c r="A30" s="37">
        <v>41704</v>
      </c>
      <c r="B30" s="38">
        <v>4.1233796296296296E-2</v>
      </c>
      <c r="C30">
        <v>14.869</v>
      </c>
      <c r="D30">
        <v>0.2021</v>
      </c>
      <c r="E30">
        <v>2021.0479290000001</v>
      </c>
      <c r="F30">
        <v>5.6</v>
      </c>
      <c r="G30">
        <v>3</v>
      </c>
      <c r="H30">
        <v>-18.3</v>
      </c>
      <c r="I30"/>
      <c r="J30">
        <v>0</v>
      </c>
      <c r="K30">
        <v>0.87450000000000006</v>
      </c>
      <c r="L30">
        <v>13.0021</v>
      </c>
      <c r="M30">
        <v>0.1767</v>
      </c>
      <c r="N30">
        <v>4.8898999999999999</v>
      </c>
      <c r="O30">
        <v>2.6162999999999998</v>
      </c>
      <c r="P30">
        <v>7.5</v>
      </c>
      <c r="Q30">
        <v>3.7496</v>
      </c>
      <c r="R30">
        <v>2.0062000000000002</v>
      </c>
      <c r="S30">
        <v>5.8</v>
      </c>
      <c r="T30">
        <v>0</v>
      </c>
      <c r="U30"/>
      <c r="V30"/>
      <c r="W30">
        <v>0</v>
      </c>
      <c r="X30">
        <v>0</v>
      </c>
      <c r="Y30">
        <v>12.2</v>
      </c>
      <c r="Z30">
        <v>848</v>
      </c>
      <c r="AA30">
        <v>872</v>
      </c>
      <c r="AB30">
        <v>797</v>
      </c>
      <c r="AC30">
        <v>55</v>
      </c>
      <c r="AD30">
        <v>10.29</v>
      </c>
      <c r="AE30">
        <v>0.24</v>
      </c>
      <c r="AF30">
        <v>981</v>
      </c>
      <c r="AG30">
        <v>-5</v>
      </c>
      <c r="AH30">
        <v>17</v>
      </c>
      <c r="AI30">
        <v>19</v>
      </c>
      <c r="AJ30">
        <v>190</v>
      </c>
      <c r="AK30">
        <v>189.2</v>
      </c>
      <c r="AL30">
        <v>6.9</v>
      </c>
      <c r="AM30">
        <v>195</v>
      </c>
      <c r="AN30" t="s">
        <v>155</v>
      </c>
      <c r="AO30">
        <v>2</v>
      </c>
      <c r="AP30" s="39">
        <v>0.70781250000000007</v>
      </c>
      <c r="AQ30">
        <v>47.158575999999996</v>
      </c>
      <c r="AR30">
        <v>-88.485129000000001</v>
      </c>
      <c r="AS30">
        <v>308.10000000000002</v>
      </c>
      <c r="AT30">
        <v>35.5</v>
      </c>
      <c r="AU30">
        <v>12</v>
      </c>
      <c r="AV30">
        <v>10</v>
      </c>
      <c r="AW30" t="s">
        <v>424</v>
      </c>
      <c r="AX30">
        <v>1.2</v>
      </c>
      <c r="AY30">
        <v>1.1000000000000001</v>
      </c>
      <c r="AZ30">
        <v>2.0394999999999999</v>
      </c>
      <c r="BA30">
        <v>14.048999999999999</v>
      </c>
      <c r="BB30">
        <v>14.15</v>
      </c>
      <c r="BC30">
        <v>1.01</v>
      </c>
      <c r="BD30">
        <v>14.356999999999999</v>
      </c>
      <c r="BE30">
        <v>2994.4119999999998</v>
      </c>
      <c r="BF30">
        <v>25.905000000000001</v>
      </c>
      <c r="BG30">
        <v>0.11799999999999999</v>
      </c>
      <c r="BH30">
        <v>6.3E-2</v>
      </c>
      <c r="BI30">
        <v>0.18099999999999999</v>
      </c>
      <c r="BJ30">
        <v>0.09</v>
      </c>
      <c r="BK30">
        <v>4.8000000000000001E-2</v>
      </c>
      <c r="BL30">
        <v>0.13900000000000001</v>
      </c>
      <c r="BM30">
        <v>0</v>
      </c>
      <c r="BN30"/>
      <c r="BO30"/>
      <c r="BP30"/>
      <c r="BQ30">
        <v>0</v>
      </c>
      <c r="BR30">
        <v>0.25457999999999997</v>
      </c>
      <c r="BS30">
        <v>0.30820700000000001</v>
      </c>
      <c r="BT30">
        <v>1.1207E-2</v>
      </c>
      <c r="BU30">
        <v>6.1283779999999997</v>
      </c>
      <c r="BV30">
        <v>6.1949607000000002</v>
      </c>
      <c r="BW30" s="4">
        <f t="shared" si="9"/>
        <v>1.6191174675999997</v>
      </c>
      <c r="BY30" s="4">
        <f t="shared" si="10"/>
        <v>14166.886017524192</v>
      </c>
      <c r="BZ30" s="4">
        <f t="shared" si="11"/>
        <v>122.55934797348</v>
      </c>
      <c r="CA30" s="4">
        <f t="shared" si="12"/>
        <v>0.42579970344000001</v>
      </c>
      <c r="CB30" s="4">
        <f t="shared" si="13"/>
        <v>0</v>
      </c>
    </row>
    <row r="31" spans="1:80" x14ac:dyDescent="0.25">
      <c r="A31" s="37">
        <v>41704</v>
      </c>
      <c r="B31" s="38">
        <v>4.124537037037037E-2</v>
      </c>
      <c r="C31">
        <v>14.968</v>
      </c>
      <c r="D31">
        <v>0.115</v>
      </c>
      <c r="E31">
        <v>1150</v>
      </c>
      <c r="F31">
        <v>5.5</v>
      </c>
      <c r="G31">
        <v>3</v>
      </c>
      <c r="H31">
        <v>-39.4</v>
      </c>
      <c r="I31"/>
      <c r="J31">
        <v>0</v>
      </c>
      <c r="K31">
        <v>0.87439999999999996</v>
      </c>
      <c r="L31">
        <v>13.0877</v>
      </c>
      <c r="M31">
        <v>0.10059999999999999</v>
      </c>
      <c r="N31">
        <v>4.8091999999999997</v>
      </c>
      <c r="O31">
        <v>2.6232000000000002</v>
      </c>
      <c r="P31">
        <v>7.4</v>
      </c>
      <c r="Q31">
        <v>3.6877</v>
      </c>
      <c r="R31">
        <v>2.0114999999999998</v>
      </c>
      <c r="S31">
        <v>5.7</v>
      </c>
      <c r="T31">
        <v>0</v>
      </c>
      <c r="U31"/>
      <c r="V31"/>
      <c r="W31">
        <v>0</v>
      </c>
      <c r="X31">
        <v>0</v>
      </c>
      <c r="Y31">
        <v>12.2</v>
      </c>
      <c r="Z31">
        <v>848</v>
      </c>
      <c r="AA31">
        <v>873</v>
      </c>
      <c r="AB31">
        <v>797</v>
      </c>
      <c r="AC31">
        <v>55</v>
      </c>
      <c r="AD31">
        <v>10.29</v>
      </c>
      <c r="AE31">
        <v>0.24</v>
      </c>
      <c r="AF31">
        <v>981</v>
      </c>
      <c r="AG31">
        <v>-5</v>
      </c>
      <c r="AH31">
        <v>17</v>
      </c>
      <c r="AI31">
        <v>19</v>
      </c>
      <c r="AJ31">
        <v>190</v>
      </c>
      <c r="AK31">
        <v>190</v>
      </c>
      <c r="AL31">
        <v>6.7</v>
      </c>
      <c r="AM31">
        <v>195</v>
      </c>
      <c r="AN31" t="s">
        <v>155</v>
      </c>
      <c r="AO31">
        <v>2</v>
      </c>
      <c r="AP31" s="39">
        <v>0.70782407407407411</v>
      </c>
      <c r="AQ31">
        <v>47.158551000000003</v>
      </c>
      <c r="AR31">
        <v>-88.484938999999997</v>
      </c>
      <c r="AS31">
        <v>308.10000000000002</v>
      </c>
      <c r="AT31">
        <v>34</v>
      </c>
      <c r="AU31">
        <v>12</v>
      </c>
      <c r="AV31">
        <v>10</v>
      </c>
      <c r="AW31" t="s">
        <v>424</v>
      </c>
      <c r="AX31">
        <v>1.1395</v>
      </c>
      <c r="AY31">
        <v>1.1605000000000001</v>
      </c>
      <c r="AZ31">
        <v>2</v>
      </c>
      <c r="BA31">
        <v>14.048999999999999</v>
      </c>
      <c r="BB31">
        <v>14.15</v>
      </c>
      <c r="BC31">
        <v>1.01</v>
      </c>
      <c r="BD31">
        <v>14.364000000000001</v>
      </c>
      <c r="BE31">
        <v>3011.9679999999998</v>
      </c>
      <c r="BF31">
        <v>14.728999999999999</v>
      </c>
      <c r="BG31">
        <v>0.11600000000000001</v>
      </c>
      <c r="BH31">
        <v>6.3E-2</v>
      </c>
      <c r="BI31">
        <v>0.17899999999999999</v>
      </c>
      <c r="BJ31">
        <v>8.8999999999999996E-2</v>
      </c>
      <c r="BK31">
        <v>4.8000000000000001E-2</v>
      </c>
      <c r="BL31">
        <v>0.13700000000000001</v>
      </c>
      <c r="BM31">
        <v>0</v>
      </c>
      <c r="BN31"/>
      <c r="BO31"/>
      <c r="BP31"/>
      <c r="BQ31">
        <v>0</v>
      </c>
      <c r="BR31">
        <v>0.20699999999999999</v>
      </c>
      <c r="BS31">
        <v>0.308172</v>
      </c>
      <c r="BT31">
        <v>1.1793E-2</v>
      </c>
      <c r="BU31">
        <v>4.9830079999999999</v>
      </c>
      <c r="BV31">
        <v>6.1942572</v>
      </c>
      <c r="BW31" s="4">
        <f t="shared" si="9"/>
        <v>1.3165107135999998</v>
      </c>
      <c r="BY31" s="4">
        <f t="shared" si="10"/>
        <v>11586.686013882367</v>
      </c>
      <c r="BZ31" s="4">
        <f t="shared" si="11"/>
        <v>56.660727570303997</v>
      </c>
      <c r="CA31" s="4">
        <f t="shared" si="12"/>
        <v>0.34237251366400001</v>
      </c>
      <c r="CB31" s="4">
        <f t="shared" si="13"/>
        <v>0</v>
      </c>
    </row>
    <row r="32" spans="1:80" x14ac:dyDescent="0.25">
      <c r="A32" s="37">
        <v>41704</v>
      </c>
      <c r="B32" s="38">
        <v>4.1256944444444443E-2</v>
      </c>
      <c r="C32">
        <v>14.941000000000001</v>
      </c>
      <c r="D32">
        <v>9.2999999999999999E-2</v>
      </c>
      <c r="E32">
        <v>929.77419399999997</v>
      </c>
      <c r="F32">
        <v>5.4</v>
      </c>
      <c r="G32">
        <v>2.9</v>
      </c>
      <c r="H32">
        <v>-20.7</v>
      </c>
      <c r="I32"/>
      <c r="J32">
        <v>0</v>
      </c>
      <c r="K32">
        <v>0.87480000000000002</v>
      </c>
      <c r="L32">
        <v>13.071400000000001</v>
      </c>
      <c r="M32">
        <v>8.1299999999999997E-2</v>
      </c>
      <c r="N32">
        <v>4.7241</v>
      </c>
      <c r="O32">
        <v>2.5299999999999998</v>
      </c>
      <c r="P32">
        <v>7.3</v>
      </c>
      <c r="Q32">
        <v>3.6225000000000001</v>
      </c>
      <c r="R32">
        <v>1.94</v>
      </c>
      <c r="S32">
        <v>5.6</v>
      </c>
      <c r="T32">
        <v>0</v>
      </c>
      <c r="U32"/>
      <c r="V32"/>
      <c r="W32">
        <v>0</v>
      </c>
      <c r="X32">
        <v>0</v>
      </c>
      <c r="Y32">
        <v>12.2</v>
      </c>
      <c r="Z32">
        <v>848</v>
      </c>
      <c r="AA32">
        <v>873</v>
      </c>
      <c r="AB32">
        <v>799</v>
      </c>
      <c r="AC32">
        <v>55</v>
      </c>
      <c r="AD32">
        <v>10.29</v>
      </c>
      <c r="AE32">
        <v>0.24</v>
      </c>
      <c r="AF32">
        <v>981</v>
      </c>
      <c r="AG32">
        <v>-5</v>
      </c>
      <c r="AH32">
        <v>17</v>
      </c>
      <c r="AI32">
        <v>19</v>
      </c>
      <c r="AJ32">
        <v>190</v>
      </c>
      <c r="AK32">
        <v>190</v>
      </c>
      <c r="AL32">
        <v>6.8</v>
      </c>
      <c r="AM32">
        <v>195</v>
      </c>
      <c r="AN32" t="s">
        <v>155</v>
      </c>
      <c r="AO32">
        <v>2</v>
      </c>
      <c r="AP32" s="39">
        <v>0.70783564814814814</v>
      </c>
      <c r="AQ32">
        <v>47.158537000000003</v>
      </c>
      <c r="AR32">
        <v>-88.484764999999996</v>
      </c>
      <c r="AS32">
        <v>308</v>
      </c>
      <c r="AT32">
        <v>31.7</v>
      </c>
      <c r="AU32">
        <v>12</v>
      </c>
      <c r="AV32">
        <v>11</v>
      </c>
      <c r="AW32" t="s">
        <v>420</v>
      </c>
      <c r="AX32">
        <v>0.97899999999999998</v>
      </c>
      <c r="AY32">
        <v>1.079</v>
      </c>
      <c r="AZ32">
        <v>1.637</v>
      </c>
      <c r="BA32">
        <v>14.048999999999999</v>
      </c>
      <c r="BB32">
        <v>14.19</v>
      </c>
      <c r="BC32">
        <v>1.01</v>
      </c>
      <c r="BD32">
        <v>14.307</v>
      </c>
      <c r="BE32">
        <v>3016.366</v>
      </c>
      <c r="BF32">
        <v>11.946999999999999</v>
      </c>
      <c r="BG32">
        <v>0.114</v>
      </c>
      <c r="BH32">
        <v>6.0999999999999999E-2</v>
      </c>
      <c r="BI32">
        <v>0.17499999999999999</v>
      </c>
      <c r="BJ32">
        <v>8.7999999999999995E-2</v>
      </c>
      <c r="BK32">
        <v>4.7E-2</v>
      </c>
      <c r="BL32">
        <v>0.13400000000000001</v>
      </c>
      <c r="BM32">
        <v>0</v>
      </c>
      <c r="BN32"/>
      <c r="BO32"/>
      <c r="BP32"/>
      <c r="BQ32">
        <v>0</v>
      </c>
      <c r="BR32">
        <v>0.20058300000000001</v>
      </c>
      <c r="BS32">
        <v>0.306035</v>
      </c>
      <c r="BT32">
        <v>1.0999999999999999E-2</v>
      </c>
      <c r="BU32">
        <v>4.8285349999999996</v>
      </c>
      <c r="BV32">
        <v>6.1513035</v>
      </c>
      <c r="BW32" s="4">
        <f t="shared" si="9"/>
        <v>1.2756989469999997</v>
      </c>
      <c r="BY32" s="4">
        <f t="shared" si="10"/>
        <v>11243.893436541319</v>
      </c>
      <c r="BZ32" s="4">
        <f t="shared" si="11"/>
        <v>44.533983901939997</v>
      </c>
      <c r="CA32" s="4">
        <f t="shared" si="12"/>
        <v>0.32803135375999998</v>
      </c>
      <c r="CB32" s="4">
        <f t="shared" si="13"/>
        <v>0</v>
      </c>
    </row>
    <row r="33" spans="1:80" x14ac:dyDescent="0.25">
      <c r="A33" s="37">
        <v>41704</v>
      </c>
      <c r="B33" s="38">
        <v>4.1268518518518517E-2</v>
      </c>
      <c r="C33">
        <v>14.952</v>
      </c>
      <c r="D33">
        <v>0.10050000000000001</v>
      </c>
      <c r="E33">
        <v>1004.522786</v>
      </c>
      <c r="F33">
        <v>5.2</v>
      </c>
      <c r="G33">
        <v>1.1000000000000001</v>
      </c>
      <c r="H33">
        <v>-19.3</v>
      </c>
      <c r="I33"/>
      <c r="J33">
        <v>0</v>
      </c>
      <c r="K33">
        <v>0.87470000000000003</v>
      </c>
      <c r="L33">
        <v>13.078900000000001</v>
      </c>
      <c r="M33">
        <v>8.7900000000000006E-2</v>
      </c>
      <c r="N33">
        <v>4.5486000000000004</v>
      </c>
      <c r="O33">
        <v>0.96220000000000006</v>
      </c>
      <c r="P33">
        <v>5.5</v>
      </c>
      <c r="Q33">
        <v>3.4878999999999998</v>
      </c>
      <c r="R33">
        <v>0.73780000000000001</v>
      </c>
      <c r="S33">
        <v>4.2</v>
      </c>
      <c r="T33">
        <v>0</v>
      </c>
      <c r="U33"/>
      <c r="V33"/>
      <c r="W33">
        <v>0</v>
      </c>
      <c r="X33">
        <v>0</v>
      </c>
      <c r="Y33">
        <v>12.2</v>
      </c>
      <c r="Z33">
        <v>847</v>
      </c>
      <c r="AA33">
        <v>873</v>
      </c>
      <c r="AB33">
        <v>799</v>
      </c>
      <c r="AC33">
        <v>55</v>
      </c>
      <c r="AD33">
        <v>10.29</v>
      </c>
      <c r="AE33">
        <v>0.24</v>
      </c>
      <c r="AF33">
        <v>981</v>
      </c>
      <c r="AG33">
        <v>-5</v>
      </c>
      <c r="AH33">
        <v>17</v>
      </c>
      <c r="AI33">
        <v>19</v>
      </c>
      <c r="AJ33">
        <v>190</v>
      </c>
      <c r="AK33">
        <v>190</v>
      </c>
      <c r="AL33">
        <v>6.9</v>
      </c>
      <c r="AM33">
        <v>195</v>
      </c>
      <c r="AN33" t="s">
        <v>155</v>
      </c>
      <c r="AO33">
        <v>2</v>
      </c>
      <c r="AP33" s="39">
        <v>0.70784722222222218</v>
      </c>
      <c r="AQ33">
        <v>47.158540000000002</v>
      </c>
      <c r="AR33">
        <v>-88.484606999999997</v>
      </c>
      <c r="AS33">
        <v>307.8</v>
      </c>
      <c r="AT33">
        <v>29.2</v>
      </c>
      <c r="AU33">
        <v>12</v>
      </c>
      <c r="AV33">
        <v>11</v>
      </c>
      <c r="AW33" t="s">
        <v>420</v>
      </c>
      <c r="AX33">
        <v>0.9</v>
      </c>
      <c r="AY33">
        <v>1</v>
      </c>
      <c r="AZ33">
        <v>1.4</v>
      </c>
      <c r="BA33">
        <v>14.048999999999999</v>
      </c>
      <c r="BB33">
        <v>14.18</v>
      </c>
      <c r="BC33">
        <v>1.01</v>
      </c>
      <c r="BD33">
        <v>14.321</v>
      </c>
      <c r="BE33">
        <v>3014.8710000000001</v>
      </c>
      <c r="BF33">
        <v>12.891999999999999</v>
      </c>
      <c r="BG33">
        <v>0.11</v>
      </c>
      <c r="BH33">
        <v>2.3E-2</v>
      </c>
      <c r="BI33">
        <v>0.13300000000000001</v>
      </c>
      <c r="BJ33">
        <v>8.4000000000000005E-2</v>
      </c>
      <c r="BK33">
        <v>1.7999999999999999E-2</v>
      </c>
      <c r="BL33">
        <v>0.10199999999999999</v>
      </c>
      <c r="BM33">
        <v>0</v>
      </c>
      <c r="BN33"/>
      <c r="BO33"/>
      <c r="BP33"/>
      <c r="BQ33">
        <v>0</v>
      </c>
      <c r="BR33">
        <v>0.18572900000000001</v>
      </c>
      <c r="BS33">
        <v>0.31</v>
      </c>
      <c r="BT33">
        <v>1.1207E-2</v>
      </c>
      <c r="BU33">
        <v>4.470961</v>
      </c>
      <c r="BV33">
        <v>6.2309999999999999</v>
      </c>
      <c r="BW33" s="4">
        <f t="shared" si="9"/>
        <v>1.1812278962</v>
      </c>
      <c r="BY33" s="4">
        <f t="shared" si="10"/>
        <v>10406.074150315932</v>
      </c>
      <c r="BZ33" s="4">
        <f t="shared" si="11"/>
        <v>44.497793751663998</v>
      </c>
      <c r="CA33" s="4">
        <f t="shared" si="12"/>
        <v>0.28993287892800002</v>
      </c>
      <c r="CB33" s="4">
        <f t="shared" si="13"/>
        <v>0</v>
      </c>
    </row>
    <row r="34" spans="1:80" x14ac:dyDescent="0.25">
      <c r="A34" s="37">
        <v>41704</v>
      </c>
      <c r="B34" s="38">
        <v>4.1280092592592597E-2</v>
      </c>
      <c r="C34">
        <v>15.141</v>
      </c>
      <c r="D34">
        <v>0.12230000000000001</v>
      </c>
      <c r="E34">
        <v>1223.078203</v>
      </c>
      <c r="F34">
        <v>5.0999999999999996</v>
      </c>
      <c r="G34">
        <v>1.1000000000000001</v>
      </c>
      <c r="H34">
        <v>-10.7</v>
      </c>
      <c r="I34"/>
      <c r="J34">
        <v>0.05</v>
      </c>
      <c r="K34">
        <v>0.873</v>
      </c>
      <c r="L34">
        <v>13.218999999999999</v>
      </c>
      <c r="M34">
        <v>0.10680000000000001</v>
      </c>
      <c r="N34">
        <v>4.4524999999999997</v>
      </c>
      <c r="O34">
        <v>0.9365</v>
      </c>
      <c r="P34">
        <v>5.4</v>
      </c>
      <c r="Q34">
        <v>3.4137</v>
      </c>
      <c r="R34">
        <v>0.71799999999999997</v>
      </c>
      <c r="S34">
        <v>4.0999999999999996</v>
      </c>
      <c r="T34">
        <v>0</v>
      </c>
      <c r="U34"/>
      <c r="V34"/>
      <c r="W34">
        <v>0</v>
      </c>
      <c r="X34">
        <v>4.4200000000000003E-2</v>
      </c>
      <c r="Y34">
        <v>12.2</v>
      </c>
      <c r="Z34">
        <v>848</v>
      </c>
      <c r="AA34">
        <v>873</v>
      </c>
      <c r="AB34">
        <v>799</v>
      </c>
      <c r="AC34">
        <v>54.8</v>
      </c>
      <c r="AD34">
        <v>10.26</v>
      </c>
      <c r="AE34">
        <v>0.24</v>
      </c>
      <c r="AF34">
        <v>981</v>
      </c>
      <c r="AG34">
        <v>-5</v>
      </c>
      <c r="AH34">
        <v>17</v>
      </c>
      <c r="AI34">
        <v>19</v>
      </c>
      <c r="AJ34">
        <v>190</v>
      </c>
      <c r="AK34">
        <v>190</v>
      </c>
      <c r="AL34">
        <v>6.8</v>
      </c>
      <c r="AM34">
        <v>195</v>
      </c>
      <c r="AN34" t="s">
        <v>155</v>
      </c>
      <c r="AO34">
        <v>2</v>
      </c>
      <c r="AP34" s="39">
        <v>0.70785879629629633</v>
      </c>
      <c r="AQ34">
        <v>47.158566</v>
      </c>
      <c r="AR34">
        <v>-88.484469000000004</v>
      </c>
      <c r="AS34">
        <v>307.7</v>
      </c>
      <c r="AT34">
        <v>26.5</v>
      </c>
      <c r="AU34">
        <v>12</v>
      </c>
      <c r="AV34">
        <v>11</v>
      </c>
      <c r="AW34" t="s">
        <v>420</v>
      </c>
      <c r="AX34">
        <v>1.0208790000000001</v>
      </c>
      <c r="AY34">
        <v>1.06044</v>
      </c>
      <c r="AZ34">
        <v>1.5208790000000001</v>
      </c>
      <c r="BA34">
        <v>14.048999999999999</v>
      </c>
      <c r="BB34">
        <v>13.99</v>
      </c>
      <c r="BC34">
        <v>1</v>
      </c>
      <c r="BD34">
        <v>14.542</v>
      </c>
      <c r="BE34">
        <v>3010.6950000000002</v>
      </c>
      <c r="BF34">
        <v>15.478999999999999</v>
      </c>
      <c r="BG34">
        <v>0.106</v>
      </c>
      <c r="BH34">
        <v>2.1999999999999999E-2</v>
      </c>
      <c r="BI34">
        <v>0.129</v>
      </c>
      <c r="BJ34">
        <v>8.1000000000000003E-2</v>
      </c>
      <c r="BK34">
        <v>1.7000000000000001E-2</v>
      </c>
      <c r="BL34">
        <v>9.9000000000000005E-2</v>
      </c>
      <c r="BM34">
        <v>0</v>
      </c>
      <c r="BN34"/>
      <c r="BO34"/>
      <c r="BP34"/>
      <c r="BQ34">
        <v>7.3159999999999998</v>
      </c>
      <c r="BR34">
        <v>0.22858899999999999</v>
      </c>
      <c r="BS34">
        <v>0.30979299999999999</v>
      </c>
      <c r="BT34">
        <v>1.1793E-2</v>
      </c>
      <c r="BU34">
        <v>5.5027090000000003</v>
      </c>
      <c r="BV34">
        <v>6.2268393</v>
      </c>
      <c r="BW34" s="4">
        <f t="shared" si="9"/>
        <v>1.4538157178</v>
      </c>
      <c r="BY34" s="4">
        <f t="shared" si="10"/>
        <v>12789.707380966864</v>
      </c>
      <c r="BZ34" s="4">
        <f t="shared" si="11"/>
        <v>65.756205975691998</v>
      </c>
      <c r="CA34" s="4">
        <f t="shared" si="12"/>
        <v>0.34409539918800003</v>
      </c>
      <c r="CB34" s="4">
        <f t="shared" si="13"/>
        <v>0</v>
      </c>
    </row>
    <row r="35" spans="1:80" x14ac:dyDescent="0.25">
      <c r="A35" s="37">
        <v>41704</v>
      </c>
      <c r="B35" s="38">
        <v>4.1291666666666664E-2</v>
      </c>
      <c r="C35">
        <v>15.173</v>
      </c>
      <c r="D35">
        <v>0.1744</v>
      </c>
      <c r="E35">
        <v>1743.5004039999999</v>
      </c>
      <c r="F35">
        <v>5.0999999999999996</v>
      </c>
      <c r="G35">
        <v>-0.7</v>
      </c>
      <c r="H35">
        <v>37.9</v>
      </c>
      <c r="I35"/>
      <c r="J35">
        <v>0.1</v>
      </c>
      <c r="K35">
        <v>0.87239999999999995</v>
      </c>
      <c r="L35">
        <v>13.2378</v>
      </c>
      <c r="M35">
        <v>0.15210000000000001</v>
      </c>
      <c r="N35">
        <v>4.4074999999999998</v>
      </c>
      <c r="O35">
        <v>0</v>
      </c>
      <c r="P35">
        <v>4.4000000000000004</v>
      </c>
      <c r="Q35">
        <v>3.3774000000000002</v>
      </c>
      <c r="R35">
        <v>0</v>
      </c>
      <c r="S35">
        <v>3.4</v>
      </c>
      <c r="T35">
        <v>37.862200000000001</v>
      </c>
      <c r="U35"/>
      <c r="V35"/>
      <c r="W35">
        <v>0</v>
      </c>
      <c r="X35">
        <v>8.72E-2</v>
      </c>
      <c r="Y35">
        <v>12.2</v>
      </c>
      <c r="Z35">
        <v>849</v>
      </c>
      <c r="AA35">
        <v>873</v>
      </c>
      <c r="AB35">
        <v>798</v>
      </c>
      <c r="AC35">
        <v>54</v>
      </c>
      <c r="AD35">
        <v>10.11</v>
      </c>
      <c r="AE35">
        <v>0.23</v>
      </c>
      <c r="AF35">
        <v>981</v>
      </c>
      <c r="AG35">
        <v>-5</v>
      </c>
      <c r="AH35">
        <v>17</v>
      </c>
      <c r="AI35">
        <v>19</v>
      </c>
      <c r="AJ35">
        <v>190</v>
      </c>
      <c r="AK35">
        <v>190</v>
      </c>
      <c r="AL35">
        <v>7</v>
      </c>
      <c r="AM35">
        <v>195</v>
      </c>
      <c r="AN35" t="s">
        <v>155</v>
      </c>
      <c r="AO35">
        <v>2</v>
      </c>
      <c r="AP35" s="39">
        <v>0.70787037037037026</v>
      </c>
      <c r="AQ35">
        <v>47.158614999999998</v>
      </c>
      <c r="AR35">
        <v>-88.484351000000004</v>
      </c>
      <c r="AS35">
        <v>307.60000000000002</v>
      </c>
      <c r="AT35">
        <v>24.5</v>
      </c>
      <c r="AU35">
        <v>12</v>
      </c>
      <c r="AV35">
        <v>11</v>
      </c>
      <c r="AW35" t="s">
        <v>420</v>
      </c>
      <c r="AX35">
        <v>1.1000000000000001</v>
      </c>
      <c r="AY35">
        <v>1.16046</v>
      </c>
      <c r="AZ35">
        <v>1.6</v>
      </c>
      <c r="BA35">
        <v>14.048999999999999</v>
      </c>
      <c r="BB35">
        <v>13.91</v>
      </c>
      <c r="BC35">
        <v>0.99</v>
      </c>
      <c r="BD35">
        <v>14.621</v>
      </c>
      <c r="BE35">
        <v>2999.6410000000001</v>
      </c>
      <c r="BF35">
        <v>21.937999999999999</v>
      </c>
      <c r="BG35">
        <v>0.105</v>
      </c>
      <c r="BH35">
        <v>0</v>
      </c>
      <c r="BI35">
        <v>0.105</v>
      </c>
      <c r="BJ35">
        <v>0.08</v>
      </c>
      <c r="BK35">
        <v>0</v>
      </c>
      <c r="BL35">
        <v>0.08</v>
      </c>
      <c r="BM35">
        <v>0.28349999999999997</v>
      </c>
      <c r="BN35"/>
      <c r="BO35"/>
      <c r="BP35"/>
      <c r="BQ35">
        <v>14.374000000000001</v>
      </c>
      <c r="BR35">
        <v>0.247309</v>
      </c>
      <c r="BS35">
        <v>0.30962099999999998</v>
      </c>
      <c r="BT35">
        <v>1.1207E-2</v>
      </c>
      <c r="BU35">
        <v>5.9533459999999998</v>
      </c>
      <c r="BV35">
        <v>6.2233821000000002</v>
      </c>
      <c r="BW35" s="4">
        <f t="shared" si="9"/>
        <v>1.5728740131999999</v>
      </c>
      <c r="BY35" s="4">
        <f t="shared" si="10"/>
        <v>13786.299378062793</v>
      </c>
      <c r="BZ35" s="4">
        <f t="shared" si="11"/>
        <v>100.826677511056</v>
      </c>
      <c r="CA35" s="4">
        <f t="shared" si="12"/>
        <v>0.36767864895999997</v>
      </c>
      <c r="CB35" s="4">
        <f t="shared" si="13"/>
        <v>1.3029612122519998</v>
      </c>
    </row>
    <row r="36" spans="1:80" x14ac:dyDescent="0.25">
      <c r="A36" s="37">
        <v>41704</v>
      </c>
      <c r="B36" s="38">
        <v>4.1303240740740745E-2</v>
      </c>
      <c r="C36">
        <v>14.919</v>
      </c>
      <c r="D36">
        <v>0.59309999999999996</v>
      </c>
      <c r="E36">
        <v>5931.0509300000003</v>
      </c>
      <c r="F36">
        <v>4.5</v>
      </c>
      <c r="G36">
        <v>-13.6</v>
      </c>
      <c r="H36">
        <v>65.900000000000006</v>
      </c>
      <c r="I36"/>
      <c r="J36">
        <v>0.1</v>
      </c>
      <c r="K36">
        <v>0.87070000000000003</v>
      </c>
      <c r="L36">
        <v>12.9907</v>
      </c>
      <c r="M36">
        <v>0.51639999999999997</v>
      </c>
      <c r="N36">
        <v>3.9411</v>
      </c>
      <c r="O36">
        <v>0</v>
      </c>
      <c r="P36">
        <v>3.9</v>
      </c>
      <c r="Q36">
        <v>3.02</v>
      </c>
      <c r="R36">
        <v>0</v>
      </c>
      <c r="S36">
        <v>3</v>
      </c>
      <c r="T36">
        <v>65.86</v>
      </c>
      <c r="U36"/>
      <c r="V36"/>
      <c r="W36">
        <v>0</v>
      </c>
      <c r="X36">
        <v>8.7099999999999997E-2</v>
      </c>
      <c r="Y36">
        <v>12.2</v>
      </c>
      <c r="Z36">
        <v>848</v>
      </c>
      <c r="AA36">
        <v>872</v>
      </c>
      <c r="AB36">
        <v>797</v>
      </c>
      <c r="AC36">
        <v>54</v>
      </c>
      <c r="AD36">
        <v>10.11</v>
      </c>
      <c r="AE36">
        <v>0.23</v>
      </c>
      <c r="AF36">
        <v>981</v>
      </c>
      <c r="AG36">
        <v>-5</v>
      </c>
      <c r="AH36">
        <v>17</v>
      </c>
      <c r="AI36">
        <v>19</v>
      </c>
      <c r="AJ36">
        <v>190</v>
      </c>
      <c r="AK36">
        <v>190</v>
      </c>
      <c r="AL36">
        <v>7.1</v>
      </c>
      <c r="AM36">
        <v>195</v>
      </c>
      <c r="AN36" t="s">
        <v>155</v>
      </c>
      <c r="AO36">
        <v>2</v>
      </c>
      <c r="AP36" s="39">
        <v>0.70788194444444441</v>
      </c>
      <c r="AQ36">
        <v>47.158683000000003</v>
      </c>
      <c r="AR36">
        <v>-88.484246999999996</v>
      </c>
      <c r="AS36">
        <v>307.39999999999998</v>
      </c>
      <c r="AT36">
        <v>23.7</v>
      </c>
      <c r="AU36">
        <v>12</v>
      </c>
      <c r="AV36">
        <v>11</v>
      </c>
      <c r="AW36" t="s">
        <v>420</v>
      </c>
      <c r="AX36">
        <v>1.1000000000000001</v>
      </c>
      <c r="AY36">
        <v>1.2</v>
      </c>
      <c r="AZ36">
        <v>1.6</v>
      </c>
      <c r="BA36">
        <v>14.048999999999999</v>
      </c>
      <c r="BB36">
        <v>13.72</v>
      </c>
      <c r="BC36">
        <v>0.98</v>
      </c>
      <c r="BD36">
        <v>14.845000000000001</v>
      </c>
      <c r="BE36">
        <v>2917.4110000000001</v>
      </c>
      <c r="BF36">
        <v>73.817999999999998</v>
      </c>
      <c r="BG36">
        <v>9.2999999999999999E-2</v>
      </c>
      <c r="BH36">
        <v>0</v>
      </c>
      <c r="BI36">
        <v>9.2999999999999999E-2</v>
      </c>
      <c r="BJ36">
        <v>7.0999999999999994E-2</v>
      </c>
      <c r="BK36">
        <v>0</v>
      </c>
      <c r="BL36">
        <v>7.0999999999999994E-2</v>
      </c>
      <c r="BM36">
        <v>0.48870000000000002</v>
      </c>
      <c r="BN36"/>
      <c r="BO36"/>
      <c r="BP36"/>
      <c r="BQ36">
        <v>14.218</v>
      </c>
      <c r="BR36">
        <v>0.244452</v>
      </c>
      <c r="BS36">
        <v>0.31158599999999997</v>
      </c>
      <c r="BT36">
        <v>1.2E-2</v>
      </c>
      <c r="BU36">
        <v>5.8845710000000002</v>
      </c>
      <c r="BV36">
        <v>6.2628785999999996</v>
      </c>
      <c r="BW36" s="4">
        <f t="shared" si="9"/>
        <v>1.5547036582</v>
      </c>
      <c r="BY36" s="4">
        <f t="shared" si="10"/>
        <v>13253.473791905733</v>
      </c>
      <c r="BZ36" s="4">
        <f t="shared" si="11"/>
        <v>335.346966324216</v>
      </c>
      <c r="CA36" s="4">
        <f t="shared" si="12"/>
        <v>0.32254510565200001</v>
      </c>
      <c r="CB36" s="4">
        <f t="shared" si="13"/>
        <v>2.2201097624243999</v>
      </c>
    </row>
    <row r="37" spans="1:80" x14ac:dyDescent="0.25">
      <c r="A37" s="37">
        <v>41704</v>
      </c>
      <c r="B37" s="38">
        <v>4.1314814814814811E-2</v>
      </c>
      <c r="C37">
        <v>14.583</v>
      </c>
      <c r="D37">
        <v>1.1959</v>
      </c>
      <c r="E37">
        <v>11959.225469999999</v>
      </c>
      <c r="F37">
        <v>4.0999999999999996</v>
      </c>
      <c r="G37">
        <v>-18.100000000000001</v>
      </c>
      <c r="H37">
        <v>243.5</v>
      </c>
      <c r="I37"/>
      <c r="J37">
        <v>0.1</v>
      </c>
      <c r="K37">
        <v>0.86780000000000002</v>
      </c>
      <c r="L37">
        <v>12.655799999999999</v>
      </c>
      <c r="M37">
        <v>1.0379</v>
      </c>
      <c r="N37">
        <v>3.6004</v>
      </c>
      <c r="O37">
        <v>0</v>
      </c>
      <c r="P37">
        <v>3.6</v>
      </c>
      <c r="Q37">
        <v>2.7589999999999999</v>
      </c>
      <c r="R37">
        <v>0</v>
      </c>
      <c r="S37">
        <v>2.8</v>
      </c>
      <c r="T37">
        <v>243.4564</v>
      </c>
      <c r="U37"/>
      <c r="V37"/>
      <c r="W37">
        <v>0</v>
      </c>
      <c r="X37">
        <v>8.6800000000000002E-2</v>
      </c>
      <c r="Y37">
        <v>12.2</v>
      </c>
      <c r="Z37">
        <v>848</v>
      </c>
      <c r="AA37">
        <v>873</v>
      </c>
      <c r="AB37">
        <v>797</v>
      </c>
      <c r="AC37">
        <v>54</v>
      </c>
      <c r="AD37">
        <v>10.11</v>
      </c>
      <c r="AE37">
        <v>0.23</v>
      </c>
      <c r="AF37">
        <v>981</v>
      </c>
      <c r="AG37">
        <v>-5</v>
      </c>
      <c r="AH37">
        <v>17</v>
      </c>
      <c r="AI37">
        <v>19</v>
      </c>
      <c r="AJ37">
        <v>190</v>
      </c>
      <c r="AK37">
        <v>190</v>
      </c>
      <c r="AL37">
        <v>7.1</v>
      </c>
      <c r="AM37">
        <v>195</v>
      </c>
      <c r="AN37" t="s">
        <v>155</v>
      </c>
      <c r="AO37">
        <v>2</v>
      </c>
      <c r="AP37" s="39">
        <v>0.70789351851851856</v>
      </c>
      <c r="AQ37">
        <v>47.158769999999997</v>
      </c>
      <c r="AR37">
        <v>-88.484168999999994</v>
      </c>
      <c r="AS37">
        <v>307.2</v>
      </c>
      <c r="AT37">
        <v>23.8</v>
      </c>
      <c r="AU37">
        <v>12</v>
      </c>
      <c r="AV37">
        <v>11</v>
      </c>
      <c r="AW37" t="s">
        <v>420</v>
      </c>
      <c r="AX37">
        <v>1.1605000000000001</v>
      </c>
      <c r="AY37">
        <v>1.079</v>
      </c>
      <c r="AZ37">
        <v>1.6605000000000001</v>
      </c>
      <c r="BA37">
        <v>14.048999999999999</v>
      </c>
      <c r="BB37">
        <v>13.41</v>
      </c>
      <c r="BC37">
        <v>0.95</v>
      </c>
      <c r="BD37">
        <v>15.228</v>
      </c>
      <c r="BE37">
        <v>2799.7280000000001</v>
      </c>
      <c r="BF37">
        <v>146.13300000000001</v>
      </c>
      <c r="BG37">
        <v>8.3000000000000004E-2</v>
      </c>
      <c r="BH37">
        <v>0</v>
      </c>
      <c r="BI37">
        <v>8.3000000000000004E-2</v>
      </c>
      <c r="BJ37">
        <v>6.4000000000000001E-2</v>
      </c>
      <c r="BK37">
        <v>0</v>
      </c>
      <c r="BL37">
        <v>6.4000000000000001E-2</v>
      </c>
      <c r="BM37">
        <v>1.7795000000000001</v>
      </c>
      <c r="BN37"/>
      <c r="BO37"/>
      <c r="BP37"/>
      <c r="BQ37">
        <v>13.959</v>
      </c>
      <c r="BR37">
        <v>0.28376400000000002</v>
      </c>
      <c r="BS37">
        <v>0.31</v>
      </c>
      <c r="BT37">
        <v>1.2207000000000001E-2</v>
      </c>
      <c r="BU37">
        <v>6.8309090000000001</v>
      </c>
      <c r="BV37">
        <v>6.2309999999999999</v>
      </c>
      <c r="BW37" s="4">
        <f t="shared" si="9"/>
        <v>1.8047261578</v>
      </c>
      <c r="BY37" s="4">
        <f t="shared" si="10"/>
        <v>14764.258512804545</v>
      </c>
      <c r="BZ37" s="4">
        <f t="shared" si="11"/>
        <v>770.62678562048404</v>
      </c>
      <c r="CA37" s="4">
        <f t="shared" si="12"/>
        <v>0.33750155187200004</v>
      </c>
      <c r="CB37" s="4">
        <f t="shared" si="13"/>
        <v>9.3841251805660004</v>
      </c>
    </row>
    <row r="38" spans="1:80" x14ac:dyDescent="0.25">
      <c r="A38" s="37">
        <v>41704</v>
      </c>
      <c r="B38" s="38">
        <v>4.1326388888888892E-2</v>
      </c>
      <c r="C38">
        <v>14.4</v>
      </c>
      <c r="D38">
        <v>1.5021</v>
      </c>
      <c r="E38">
        <v>15021.12903</v>
      </c>
      <c r="F38">
        <v>3.4</v>
      </c>
      <c r="G38">
        <v>-20.3</v>
      </c>
      <c r="H38">
        <v>266.39999999999998</v>
      </c>
      <c r="I38"/>
      <c r="J38">
        <v>0.1</v>
      </c>
      <c r="K38">
        <v>0.86650000000000005</v>
      </c>
      <c r="L38">
        <v>12.4771</v>
      </c>
      <c r="M38">
        <v>1.3015000000000001</v>
      </c>
      <c r="N38">
        <v>2.9822000000000002</v>
      </c>
      <c r="O38">
        <v>0</v>
      </c>
      <c r="P38">
        <v>3</v>
      </c>
      <c r="Q38">
        <v>2.2852000000000001</v>
      </c>
      <c r="R38">
        <v>0</v>
      </c>
      <c r="S38">
        <v>2.2999999999999998</v>
      </c>
      <c r="T38">
        <v>266.36309999999997</v>
      </c>
      <c r="U38"/>
      <c r="V38"/>
      <c r="W38">
        <v>0</v>
      </c>
      <c r="X38">
        <v>8.6599999999999996E-2</v>
      </c>
      <c r="Y38">
        <v>12.2</v>
      </c>
      <c r="Z38">
        <v>848</v>
      </c>
      <c r="AA38">
        <v>872</v>
      </c>
      <c r="AB38">
        <v>796</v>
      </c>
      <c r="AC38">
        <v>54</v>
      </c>
      <c r="AD38">
        <v>10.11</v>
      </c>
      <c r="AE38">
        <v>0.23</v>
      </c>
      <c r="AF38">
        <v>981</v>
      </c>
      <c r="AG38">
        <v>-5</v>
      </c>
      <c r="AH38">
        <v>17</v>
      </c>
      <c r="AI38">
        <v>19</v>
      </c>
      <c r="AJ38">
        <v>190</v>
      </c>
      <c r="AK38">
        <v>190</v>
      </c>
      <c r="AL38">
        <v>6.9</v>
      </c>
      <c r="AM38">
        <v>195</v>
      </c>
      <c r="AN38" t="s">
        <v>155</v>
      </c>
      <c r="AO38">
        <v>2</v>
      </c>
      <c r="AP38" s="39">
        <v>0.7079050925925926</v>
      </c>
      <c r="AQ38">
        <v>47.158872000000002</v>
      </c>
      <c r="AR38">
        <v>-88.484126000000003</v>
      </c>
      <c r="AS38">
        <v>307</v>
      </c>
      <c r="AT38">
        <v>24.5</v>
      </c>
      <c r="AU38">
        <v>12</v>
      </c>
      <c r="AV38">
        <v>11</v>
      </c>
      <c r="AW38" t="s">
        <v>420</v>
      </c>
      <c r="AX38">
        <v>1.321</v>
      </c>
      <c r="AY38">
        <v>1.121</v>
      </c>
      <c r="AZ38">
        <v>1.821</v>
      </c>
      <c r="BA38">
        <v>14.048999999999999</v>
      </c>
      <c r="BB38">
        <v>13.28</v>
      </c>
      <c r="BC38">
        <v>0.95</v>
      </c>
      <c r="BD38">
        <v>15.411</v>
      </c>
      <c r="BE38">
        <v>2742.692</v>
      </c>
      <c r="BF38">
        <v>182.09299999999999</v>
      </c>
      <c r="BG38">
        <v>6.9000000000000006E-2</v>
      </c>
      <c r="BH38">
        <v>0</v>
      </c>
      <c r="BI38">
        <v>6.9000000000000006E-2</v>
      </c>
      <c r="BJ38">
        <v>5.2999999999999999E-2</v>
      </c>
      <c r="BK38">
        <v>0</v>
      </c>
      <c r="BL38">
        <v>5.2999999999999999E-2</v>
      </c>
      <c r="BM38">
        <v>1.9346000000000001</v>
      </c>
      <c r="BN38"/>
      <c r="BO38"/>
      <c r="BP38"/>
      <c r="BQ38">
        <v>13.849</v>
      </c>
      <c r="BR38">
        <v>0.32458599999999999</v>
      </c>
      <c r="BS38">
        <v>0.31124099999999999</v>
      </c>
      <c r="BT38">
        <v>1.2999999999999999E-2</v>
      </c>
      <c r="BU38">
        <v>7.8136070000000002</v>
      </c>
      <c r="BV38">
        <v>6.2559440999999998</v>
      </c>
      <c r="BW38" s="4">
        <f t="shared" si="9"/>
        <v>2.0643549694000001</v>
      </c>
      <c r="BY38" s="4">
        <f t="shared" si="10"/>
        <v>16544.20504055397</v>
      </c>
      <c r="BZ38" s="4">
        <f t="shared" si="11"/>
        <v>1098.4040236561718</v>
      </c>
      <c r="CA38" s="4">
        <f t="shared" si="12"/>
        <v>0.31970154401200002</v>
      </c>
      <c r="CB38" s="4">
        <f t="shared" si="13"/>
        <v>11.669709566898401</v>
      </c>
    </row>
    <row r="39" spans="1:80" x14ac:dyDescent="0.25">
      <c r="A39" s="37">
        <v>41704</v>
      </c>
      <c r="B39" s="38">
        <v>4.1337962962962958E-2</v>
      </c>
      <c r="C39">
        <v>14.4</v>
      </c>
      <c r="D39">
        <v>1.5286</v>
      </c>
      <c r="E39">
        <v>15285.877860000001</v>
      </c>
      <c r="F39">
        <v>4.3</v>
      </c>
      <c r="G39">
        <v>-4.5</v>
      </c>
      <c r="H39">
        <v>268.7</v>
      </c>
      <c r="I39"/>
      <c r="J39">
        <v>0.1</v>
      </c>
      <c r="K39">
        <v>0.86619999999999997</v>
      </c>
      <c r="L39">
        <v>12.474</v>
      </c>
      <c r="M39">
        <v>1.3241000000000001</v>
      </c>
      <c r="N39">
        <v>3.7534999999999998</v>
      </c>
      <c r="O39">
        <v>0</v>
      </c>
      <c r="P39">
        <v>3.8</v>
      </c>
      <c r="Q39">
        <v>2.8761999999999999</v>
      </c>
      <c r="R39">
        <v>0</v>
      </c>
      <c r="S39">
        <v>2.9</v>
      </c>
      <c r="T39">
        <v>268.69670000000002</v>
      </c>
      <c r="U39"/>
      <c r="V39"/>
      <c r="W39">
        <v>0</v>
      </c>
      <c r="X39">
        <v>8.6599999999999996E-2</v>
      </c>
      <c r="Y39">
        <v>12.1</v>
      </c>
      <c r="Z39">
        <v>849</v>
      </c>
      <c r="AA39">
        <v>872</v>
      </c>
      <c r="AB39">
        <v>797</v>
      </c>
      <c r="AC39">
        <v>54</v>
      </c>
      <c r="AD39">
        <v>10.11</v>
      </c>
      <c r="AE39">
        <v>0.23</v>
      </c>
      <c r="AF39">
        <v>981</v>
      </c>
      <c r="AG39">
        <v>-5</v>
      </c>
      <c r="AH39">
        <v>17</v>
      </c>
      <c r="AI39">
        <v>19</v>
      </c>
      <c r="AJ39">
        <v>190</v>
      </c>
      <c r="AK39">
        <v>190</v>
      </c>
      <c r="AL39">
        <v>6.9</v>
      </c>
      <c r="AM39">
        <v>195</v>
      </c>
      <c r="AN39" t="s">
        <v>155</v>
      </c>
      <c r="AO39">
        <v>2</v>
      </c>
      <c r="AP39" s="39">
        <v>0.70791666666666664</v>
      </c>
      <c r="AQ39">
        <v>47.158985999999999</v>
      </c>
      <c r="AR39">
        <v>-88.484116999999998</v>
      </c>
      <c r="AS39">
        <v>306.60000000000002</v>
      </c>
      <c r="AT39">
        <v>25.9</v>
      </c>
      <c r="AU39">
        <v>12</v>
      </c>
      <c r="AV39">
        <v>11</v>
      </c>
      <c r="AW39" t="s">
        <v>420</v>
      </c>
      <c r="AX39">
        <v>1.4</v>
      </c>
      <c r="AY39">
        <v>1.2</v>
      </c>
      <c r="AZ39">
        <v>1.9</v>
      </c>
      <c r="BA39">
        <v>14.048999999999999</v>
      </c>
      <c r="BB39">
        <v>13.25</v>
      </c>
      <c r="BC39">
        <v>0.94</v>
      </c>
      <c r="BD39">
        <v>15.441000000000001</v>
      </c>
      <c r="BE39">
        <v>2738.0819999999999</v>
      </c>
      <c r="BF39">
        <v>184.99100000000001</v>
      </c>
      <c r="BG39">
        <v>8.5999999999999993E-2</v>
      </c>
      <c r="BH39">
        <v>0</v>
      </c>
      <c r="BI39">
        <v>8.5999999999999993E-2</v>
      </c>
      <c r="BJ39">
        <v>6.6000000000000003E-2</v>
      </c>
      <c r="BK39">
        <v>0</v>
      </c>
      <c r="BL39">
        <v>6.6000000000000003E-2</v>
      </c>
      <c r="BM39">
        <v>1.9488000000000001</v>
      </c>
      <c r="BN39"/>
      <c r="BO39"/>
      <c r="BP39"/>
      <c r="BQ39">
        <v>13.826000000000001</v>
      </c>
      <c r="BR39">
        <v>0.32588699999999998</v>
      </c>
      <c r="BS39">
        <v>0.314969</v>
      </c>
      <c r="BT39">
        <v>1.2588E-2</v>
      </c>
      <c r="BU39">
        <v>7.844913</v>
      </c>
      <c r="BV39">
        <v>6.3308768999999998</v>
      </c>
      <c r="BW39" s="4">
        <f t="shared" si="9"/>
        <v>2.0726260146</v>
      </c>
      <c r="BY39" s="4">
        <f t="shared" si="10"/>
        <v>16582.571639340553</v>
      </c>
      <c r="BZ39" s="4">
        <f t="shared" si="11"/>
        <v>1120.3559682044761</v>
      </c>
      <c r="CA39" s="4">
        <f t="shared" si="12"/>
        <v>0.39971400717600003</v>
      </c>
      <c r="CB39" s="4">
        <f t="shared" si="13"/>
        <v>11.8024645027968</v>
      </c>
    </row>
    <row r="40" spans="1:80" x14ac:dyDescent="0.25">
      <c r="A40" s="37">
        <v>41704</v>
      </c>
      <c r="B40" s="38">
        <v>4.1349537037037039E-2</v>
      </c>
      <c r="C40">
        <v>14.4</v>
      </c>
      <c r="D40">
        <v>1.4826999999999999</v>
      </c>
      <c r="E40">
        <v>14827.027029999999</v>
      </c>
      <c r="F40">
        <v>4.7</v>
      </c>
      <c r="G40">
        <v>-1.7</v>
      </c>
      <c r="H40">
        <v>271.5</v>
      </c>
      <c r="I40"/>
      <c r="J40">
        <v>0.1</v>
      </c>
      <c r="K40">
        <v>0.86670000000000003</v>
      </c>
      <c r="L40">
        <v>12.480700000000001</v>
      </c>
      <c r="M40">
        <v>1.2850999999999999</v>
      </c>
      <c r="N40">
        <v>4.0666000000000002</v>
      </c>
      <c r="O40">
        <v>0</v>
      </c>
      <c r="P40">
        <v>4.0999999999999996</v>
      </c>
      <c r="Q40">
        <v>3.1160999999999999</v>
      </c>
      <c r="R40">
        <v>0</v>
      </c>
      <c r="S40">
        <v>3.1</v>
      </c>
      <c r="T40">
        <v>271.46519999999998</v>
      </c>
      <c r="U40"/>
      <c r="V40"/>
      <c r="W40">
        <v>0</v>
      </c>
      <c r="X40">
        <v>8.6699999999999999E-2</v>
      </c>
      <c r="Y40">
        <v>12.2</v>
      </c>
      <c r="Z40">
        <v>849</v>
      </c>
      <c r="AA40">
        <v>873</v>
      </c>
      <c r="AB40">
        <v>799</v>
      </c>
      <c r="AC40">
        <v>54</v>
      </c>
      <c r="AD40">
        <v>10.11</v>
      </c>
      <c r="AE40">
        <v>0.23</v>
      </c>
      <c r="AF40">
        <v>981</v>
      </c>
      <c r="AG40">
        <v>-5</v>
      </c>
      <c r="AH40">
        <v>17</v>
      </c>
      <c r="AI40">
        <v>19</v>
      </c>
      <c r="AJ40">
        <v>190</v>
      </c>
      <c r="AK40">
        <v>190</v>
      </c>
      <c r="AL40">
        <v>7.1</v>
      </c>
      <c r="AM40">
        <v>195</v>
      </c>
      <c r="AN40" t="s">
        <v>155</v>
      </c>
      <c r="AO40">
        <v>2</v>
      </c>
      <c r="AP40" s="39">
        <v>0.70792824074074068</v>
      </c>
      <c r="AQ40">
        <v>47.159104999999997</v>
      </c>
      <c r="AR40">
        <v>-88.484121999999999</v>
      </c>
      <c r="AS40">
        <v>306.39999999999998</v>
      </c>
      <c r="AT40">
        <v>27.6</v>
      </c>
      <c r="AU40">
        <v>12</v>
      </c>
      <c r="AV40">
        <v>11</v>
      </c>
      <c r="AW40" t="s">
        <v>420</v>
      </c>
      <c r="AX40">
        <v>1.4604999999999999</v>
      </c>
      <c r="AY40">
        <v>1.079</v>
      </c>
      <c r="AZ40">
        <v>1.9604999999999999</v>
      </c>
      <c r="BA40">
        <v>14.048999999999999</v>
      </c>
      <c r="BB40">
        <v>13.29</v>
      </c>
      <c r="BC40">
        <v>0.95</v>
      </c>
      <c r="BD40">
        <v>15.378</v>
      </c>
      <c r="BE40">
        <v>2745.9450000000002</v>
      </c>
      <c r="BF40">
        <v>179.95400000000001</v>
      </c>
      <c r="BG40">
        <v>9.4E-2</v>
      </c>
      <c r="BH40">
        <v>0</v>
      </c>
      <c r="BI40">
        <v>9.4E-2</v>
      </c>
      <c r="BJ40">
        <v>7.1999999999999995E-2</v>
      </c>
      <c r="BK40">
        <v>0</v>
      </c>
      <c r="BL40">
        <v>7.1999999999999995E-2</v>
      </c>
      <c r="BM40">
        <v>1.9735</v>
      </c>
      <c r="BN40"/>
      <c r="BO40"/>
      <c r="BP40"/>
      <c r="BQ40">
        <v>13.865</v>
      </c>
      <c r="BR40">
        <v>0.32499400000000001</v>
      </c>
      <c r="BS40">
        <v>0.311</v>
      </c>
      <c r="BT40">
        <v>1.0793000000000001E-2</v>
      </c>
      <c r="BU40">
        <v>7.8234190000000003</v>
      </c>
      <c r="BV40">
        <v>6.2511000000000001</v>
      </c>
      <c r="BW40" s="4">
        <f t="shared" si="9"/>
        <v>2.0669472997999998</v>
      </c>
      <c r="BY40" s="4">
        <f t="shared" si="10"/>
        <v>16584.627636757265</v>
      </c>
      <c r="BZ40" s="4">
        <f t="shared" si="11"/>
        <v>1086.864478984472</v>
      </c>
      <c r="CA40" s="4">
        <f t="shared" si="12"/>
        <v>0.43485692169599999</v>
      </c>
      <c r="CB40" s="4">
        <f t="shared" si="13"/>
        <v>11.919307430098002</v>
      </c>
    </row>
    <row r="41" spans="1:80" x14ac:dyDescent="0.25">
      <c r="A41" s="37">
        <v>41704</v>
      </c>
      <c r="B41" s="38">
        <v>4.1361111111111112E-2</v>
      </c>
      <c r="C41">
        <v>14.393000000000001</v>
      </c>
      <c r="D41">
        <v>1.5230999999999999</v>
      </c>
      <c r="E41">
        <v>15231.2601</v>
      </c>
      <c r="F41">
        <v>4.5999999999999996</v>
      </c>
      <c r="G41">
        <v>-5.0999999999999996</v>
      </c>
      <c r="H41">
        <v>269.7</v>
      </c>
      <c r="I41"/>
      <c r="J41">
        <v>0.1</v>
      </c>
      <c r="K41">
        <v>0.86650000000000005</v>
      </c>
      <c r="L41">
        <v>12.4711</v>
      </c>
      <c r="M41">
        <v>1.3197000000000001</v>
      </c>
      <c r="N41">
        <v>3.9857</v>
      </c>
      <c r="O41">
        <v>0</v>
      </c>
      <c r="P41">
        <v>4</v>
      </c>
      <c r="Q41">
        <v>3.0541999999999998</v>
      </c>
      <c r="R41">
        <v>0</v>
      </c>
      <c r="S41">
        <v>3.1</v>
      </c>
      <c r="T41">
        <v>269.6703</v>
      </c>
      <c r="U41"/>
      <c r="V41"/>
      <c r="W41">
        <v>0</v>
      </c>
      <c r="X41">
        <v>8.6599999999999996E-2</v>
      </c>
      <c r="Y41">
        <v>12.1</v>
      </c>
      <c r="Z41">
        <v>848</v>
      </c>
      <c r="AA41">
        <v>872</v>
      </c>
      <c r="AB41">
        <v>800</v>
      </c>
      <c r="AC41">
        <v>54</v>
      </c>
      <c r="AD41">
        <v>10.11</v>
      </c>
      <c r="AE41">
        <v>0.23</v>
      </c>
      <c r="AF41">
        <v>981</v>
      </c>
      <c r="AG41">
        <v>-5</v>
      </c>
      <c r="AH41">
        <v>17</v>
      </c>
      <c r="AI41">
        <v>19</v>
      </c>
      <c r="AJ41">
        <v>190</v>
      </c>
      <c r="AK41">
        <v>190</v>
      </c>
      <c r="AL41">
        <v>7.2</v>
      </c>
      <c r="AM41">
        <v>195</v>
      </c>
      <c r="AN41" t="s">
        <v>155</v>
      </c>
      <c r="AO41">
        <v>2</v>
      </c>
      <c r="AP41" s="39">
        <v>0.70793981481481483</v>
      </c>
      <c r="AQ41">
        <v>47.159227999999999</v>
      </c>
      <c r="AR41">
        <v>-88.484126000000003</v>
      </c>
      <c r="AS41">
        <v>306.3</v>
      </c>
      <c r="AT41">
        <v>29.5</v>
      </c>
      <c r="AU41">
        <v>12</v>
      </c>
      <c r="AV41">
        <v>11</v>
      </c>
      <c r="AW41" t="s">
        <v>420</v>
      </c>
      <c r="AX41">
        <v>1.3185</v>
      </c>
      <c r="AY41">
        <v>1</v>
      </c>
      <c r="AZ41">
        <v>1.9395</v>
      </c>
      <c r="BA41">
        <v>14.048999999999999</v>
      </c>
      <c r="BB41">
        <v>13.26</v>
      </c>
      <c r="BC41">
        <v>0.94</v>
      </c>
      <c r="BD41">
        <v>15.413</v>
      </c>
      <c r="BE41">
        <v>2738.8820000000001</v>
      </c>
      <c r="BF41">
        <v>184.47</v>
      </c>
      <c r="BG41">
        <v>9.1999999999999998E-2</v>
      </c>
      <c r="BH41">
        <v>0</v>
      </c>
      <c r="BI41">
        <v>9.1999999999999998E-2</v>
      </c>
      <c r="BJ41">
        <v>7.0000000000000007E-2</v>
      </c>
      <c r="BK41">
        <v>0</v>
      </c>
      <c r="BL41">
        <v>7.0000000000000007E-2</v>
      </c>
      <c r="BM41">
        <v>1.9569000000000001</v>
      </c>
      <c r="BN41"/>
      <c r="BO41"/>
      <c r="BP41"/>
      <c r="BQ41">
        <v>13.836</v>
      </c>
      <c r="BR41">
        <v>0.29825099999999999</v>
      </c>
      <c r="BS41">
        <v>0.31120700000000001</v>
      </c>
      <c r="BT41">
        <v>9.7929999999999996E-3</v>
      </c>
      <c r="BU41">
        <v>7.1796480000000003</v>
      </c>
      <c r="BV41">
        <v>6.2552607</v>
      </c>
      <c r="BW41" s="4">
        <f t="shared" si="9"/>
        <v>1.8968630016000001</v>
      </c>
      <c r="BY41" s="4">
        <f t="shared" si="10"/>
        <v>15180.769095969794</v>
      </c>
      <c r="BZ41" s="4">
        <f t="shared" si="11"/>
        <v>1022.45970258432</v>
      </c>
      <c r="CA41" s="4">
        <f t="shared" si="12"/>
        <v>0.38798817792000001</v>
      </c>
      <c r="CB41" s="4">
        <f t="shared" si="13"/>
        <v>10.846486648166401</v>
      </c>
    </row>
    <row r="42" spans="1:80" x14ac:dyDescent="0.25">
      <c r="A42" s="37">
        <v>41704</v>
      </c>
      <c r="B42" s="38">
        <v>4.1372685185185186E-2</v>
      </c>
      <c r="C42">
        <v>14.38</v>
      </c>
      <c r="D42">
        <v>1.5441</v>
      </c>
      <c r="E42">
        <v>15441.276250000001</v>
      </c>
      <c r="F42">
        <v>4.5999999999999996</v>
      </c>
      <c r="G42">
        <v>-5.2</v>
      </c>
      <c r="H42">
        <v>309.60000000000002</v>
      </c>
      <c r="I42"/>
      <c r="J42">
        <v>0.06</v>
      </c>
      <c r="K42">
        <v>0.86639999999999995</v>
      </c>
      <c r="L42">
        <v>12.458299999999999</v>
      </c>
      <c r="M42">
        <v>1.3378000000000001</v>
      </c>
      <c r="N42">
        <v>3.9851999999999999</v>
      </c>
      <c r="O42">
        <v>0</v>
      </c>
      <c r="P42">
        <v>4</v>
      </c>
      <c r="Q42">
        <v>3.0537999999999998</v>
      </c>
      <c r="R42">
        <v>0</v>
      </c>
      <c r="S42">
        <v>3.1</v>
      </c>
      <c r="T42">
        <v>309.6379</v>
      </c>
      <c r="U42"/>
      <c r="V42"/>
      <c r="W42">
        <v>0</v>
      </c>
      <c r="X42">
        <v>4.8300000000000003E-2</v>
      </c>
      <c r="Y42">
        <v>12.2</v>
      </c>
      <c r="Z42">
        <v>848</v>
      </c>
      <c r="AA42">
        <v>872</v>
      </c>
      <c r="AB42">
        <v>799</v>
      </c>
      <c r="AC42">
        <v>54</v>
      </c>
      <c r="AD42">
        <v>10.11</v>
      </c>
      <c r="AE42">
        <v>0.23</v>
      </c>
      <c r="AF42">
        <v>981</v>
      </c>
      <c r="AG42">
        <v>-5</v>
      </c>
      <c r="AH42">
        <v>17</v>
      </c>
      <c r="AI42">
        <v>19</v>
      </c>
      <c r="AJ42">
        <v>190</v>
      </c>
      <c r="AK42">
        <v>190</v>
      </c>
      <c r="AL42">
        <v>7.3</v>
      </c>
      <c r="AM42">
        <v>195</v>
      </c>
      <c r="AN42" t="s">
        <v>155</v>
      </c>
      <c r="AO42">
        <v>2</v>
      </c>
      <c r="AP42" s="39">
        <v>0.70795138888888898</v>
      </c>
      <c r="AQ42">
        <v>47.159354</v>
      </c>
      <c r="AR42">
        <v>-88.484127999999998</v>
      </c>
      <c r="AS42">
        <v>306.39999999999998</v>
      </c>
      <c r="AT42">
        <v>31</v>
      </c>
      <c r="AU42">
        <v>12</v>
      </c>
      <c r="AV42">
        <v>11</v>
      </c>
      <c r="AW42" t="s">
        <v>420</v>
      </c>
      <c r="AX42">
        <v>1.079</v>
      </c>
      <c r="AY42">
        <v>1.0605</v>
      </c>
      <c r="AZ42">
        <v>1.7184999999999999</v>
      </c>
      <c r="BA42">
        <v>14.048999999999999</v>
      </c>
      <c r="BB42">
        <v>13.25</v>
      </c>
      <c r="BC42">
        <v>0.94</v>
      </c>
      <c r="BD42">
        <v>15.427</v>
      </c>
      <c r="BE42">
        <v>2734.2350000000001</v>
      </c>
      <c r="BF42">
        <v>186.86699999999999</v>
      </c>
      <c r="BG42">
        <v>9.1999999999999998E-2</v>
      </c>
      <c r="BH42">
        <v>0</v>
      </c>
      <c r="BI42">
        <v>9.1999999999999998E-2</v>
      </c>
      <c r="BJ42">
        <v>7.0000000000000007E-2</v>
      </c>
      <c r="BK42">
        <v>0</v>
      </c>
      <c r="BL42">
        <v>7.0000000000000007E-2</v>
      </c>
      <c r="BM42">
        <v>2.2454000000000001</v>
      </c>
      <c r="BN42"/>
      <c r="BO42"/>
      <c r="BP42"/>
      <c r="BQ42">
        <v>7.71</v>
      </c>
      <c r="BR42">
        <v>0.37365599999999999</v>
      </c>
      <c r="BS42">
        <v>0.31220700000000001</v>
      </c>
      <c r="BT42">
        <v>9.2069999999999999E-3</v>
      </c>
      <c r="BU42">
        <v>8.9948340000000009</v>
      </c>
      <c r="BV42">
        <v>6.2753607000000002</v>
      </c>
      <c r="BW42" s="4">
        <f t="shared" si="9"/>
        <v>2.3764351428000001</v>
      </c>
      <c r="BY42" s="4">
        <f t="shared" si="10"/>
        <v>18986.560235216282</v>
      </c>
      <c r="BZ42" s="4">
        <f t="shared" si="11"/>
        <v>1297.6066620002161</v>
      </c>
      <c r="CA42" s="4">
        <f t="shared" si="12"/>
        <v>0.48608082936000013</v>
      </c>
      <c r="CB42" s="4">
        <f t="shared" si="13"/>
        <v>15.592084203499203</v>
      </c>
    </row>
    <row r="43" spans="1:80" x14ac:dyDescent="0.25">
      <c r="A43" s="37">
        <v>41704</v>
      </c>
      <c r="B43" s="38">
        <v>4.138425925925926E-2</v>
      </c>
      <c r="C43">
        <v>14.367000000000001</v>
      </c>
      <c r="D43">
        <v>1.5489999999999999</v>
      </c>
      <c r="E43">
        <v>15490</v>
      </c>
      <c r="F43">
        <v>4.5999999999999996</v>
      </c>
      <c r="G43">
        <v>-5.3</v>
      </c>
      <c r="H43">
        <v>303.89999999999998</v>
      </c>
      <c r="I43"/>
      <c r="J43">
        <v>0</v>
      </c>
      <c r="K43">
        <v>0.86639999999999995</v>
      </c>
      <c r="L43">
        <v>12.4473</v>
      </c>
      <c r="M43">
        <v>1.3420000000000001</v>
      </c>
      <c r="N43">
        <v>3.9853999999999998</v>
      </c>
      <c r="O43">
        <v>0</v>
      </c>
      <c r="P43">
        <v>4</v>
      </c>
      <c r="Q43">
        <v>3.0539000000000001</v>
      </c>
      <c r="R43">
        <v>0</v>
      </c>
      <c r="S43">
        <v>3.1</v>
      </c>
      <c r="T43">
        <v>303.9323</v>
      </c>
      <c r="U43"/>
      <c r="V43"/>
      <c r="W43">
        <v>0</v>
      </c>
      <c r="X43">
        <v>0</v>
      </c>
      <c r="Y43">
        <v>12.2</v>
      </c>
      <c r="Z43">
        <v>848</v>
      </c>
      <c r="AA43">
        <v>871</v>
      </c>
      <c r="AB43">
        <v>797</v>
      </c>
      <c r="AC43">
        <v>54</v>
      </c>
      <c r="AD43">
        <v>10.11</v>
      </c>
      <c r="AE43">
        <v>0.23</v>
      </c>
      <c r="AF43">
        <v>981</v>
      </c>
      <c r="AG43">
        <v>-5</v>
      </c>
      <c r="AH43">
        <v>17</v>
      </c>
      <c r="AI43">
        <v>19</v>
      </c>
      <c r="AJ43">
        <v>190.2</v>
      </c>
      <c r="AK43">
        <v>190</v>
      </c>
      <c r="AL43">
        <v>7.2</v>
      </c>
      <c r="AM43">
        <v>195</v>
      </c>
      <c r="AN43" t="s">
        <v>155</v>
      </c>
      <c r="AO43">
        <v>2</v>
      </c>
      <c r="AP43" s="39">
        <v>0.70796296296296291</v>
      </c>
      <c r="AQ43">
        <v>47.159405</v>
      </c>
      <c r="AR43">
        <v>-88.484127999999998</v>
      </c>
      <c r="AS43">
        <v>306.39999999999998</v>
      </c>
      <c r="AT43">
        <v>32.200000000000003</v>
      </c>
      <c r="AU43">
        <v>12</v>
      </c>
      <c r="AV43">
        <v>10</v>
      </c>
      <c r="AW43" t="s">
        <v>420</v>
      </c>
      <c r="AX43">
        <v>1</v>
      </c>
      <c r="AY43">
        <v>1.1000000000000001</v>
      </c>
      <c r="AZ43">
        <v>1.6</v>
      </c>
      <c r="BA43">
        <v>14.048999999999999</v>
      </c>
      <c r="BB43">
        <v>13.26</v>
      </c>
      <c r="BC43">
        <v>0.94</v>
      </c>
      <c r="BD43">
        <v>15.422000000000001</v>
      </c>
      <c r="BE43">
        <v>2733.268</v>
      </c>
      <c r="BF43">
        <v>187.56299999999999</v>
      </c>
      <c r="BG43">
        <v>9.1999999999999998E-2</v>
      </c>
      <c r="BH43">
        <v>0</v>
      </c>
      <c r="BI43">
        <v>9.1999999999999998E-2</v>
      </c>
      <c r="BJ43">
        <v>7.0000000000000007E-2</v>
      </c>
      <c r="BK43">
        <v>0</v>
      </c>
      <c r="BL43">
        <v>7.0000000000000007E-2</v>
      </c>
      <c r="BM43">
        <v>2.2052</v>
      </c>
      <c r="BN43"/>
      <c r="BO43"/>
      <c r="BP43"/>
      <c r="BQ43">
        <v>0</v>
      </c>
      <c r="BR43">
        <v>0.38703799999999999</v>
      </c>
      <c r="BS43">
        <v>0.31155100000000002</v>
      </c>
      <c r="BT43">
        <v>9.7929999999999996E-3</v>
      </c>
      <c r="BU43">
        <v>9.3169719999999998</v>
      </c>
      <c r="BV43">
        <v>6.2621751000000003</v>
      </c>
      <c r="BW43" s="4">
        <f t="shared" si="9"/>
        <v>2.4615440023999997</v>
      </c>
      <c r="BY43" s="4">
        <f t="shared" si="10"/>
        <v>19659.583259710911</v>
      </c>
      <c r="BZ43" s="4">
        <f t="shared" si="11"/>
        <v>1349.0848372501919</v>
      </c>
      <c r="CA43" s="4">
        <f t="shared" si="12"/>
        <v>0.50348916688000012</v>
      </c>
      <c r="CB43" s="4">
        <f t="shared" si="13"/>
        <v>15.861347297196801</v>
      </c>
    </row>
    <row r="44" spans="1:80" x14ac:dyDescent="0.25">
      <c r="A44" s="37">
        <v>41704</v>
      </c>
      <c r="B44" s="38">
        <v>4.1395833333333333E-2</v>
      </c>
      <c r="C44">
        <v>14.353999999999999</v>
      </c>
      <c r="D44">
        <v>1.5892999999999999</v>
      </c>
      <c r="E44">
        <v>15892.967850000001</v>
      </c>
      <c r="F44">
        <v>4.4000000000000004</v>
      </c>
      <c r="G44">
        <v>-13.1</v>
      </c>
      <c r="H44">
        <v>290</v>
      </c>
      <c r="I44"/>
      <c r="J44">
        <v>0</v>
      </c>
      <c r="K44">
        <v>0.86609999999999998</v>
      </c>
      <c r="L44">
        <v>12.432700000000001</v>
      </c>
      <c r="M44">
        <v>1.3766</v>
      </c>
      <c r="N44">
        <v>3.8109999999999999</v>
      </c>
      <c r="O44">
        <v>0</v>
      </c>
      <c r="P44">
        <v>3.8</v>
      </c>
      <c r="Q44">
        <v>2.9203000000000001</v>
      </c>
      <c r="R44">
        <v>0</v>
      </c>
      <c r="S44">
        <v>2.9</v>
      </c>
      <c r="T44">
        <v>289.99180000000001</v>
      </c>
      <c r="U44"/>
      <c r="V44"/>
      <c r="W44">
        <v>0</v>
      </c>
      <c r="X44">
        <v>0</v>
      </c>
      <c r="Y44">
        <v>12.1</v>
      </c>
      <c r="Z44">
        <v>848</v>
      </c>
      <c r="AA44">
        <v>873</v>
      </c>
      <c r="AB44">
        <v>798</v>
      </c>
      <c r="AC44">
        <v>54</v>
      </c>
      <c r="AD44">
        <v>10.11</v>
      </c>
      <c r="AE44">
        <v>0.23</v>
      </c>
      <c r="AF44">
        <v>981</v>
      </c>
      <c r="AG44">
        <v>-5</v>
      </c>
      <c r="AH44">
        <v>17</v>
      </c>
      <c r="AI44">
        <v>19</v>
      </c>
      <c r="AJ44">
        <v>191</v>
      </c>
      <c r="AK44">
        <v>190</v>
      </c>
      <c r="AL44">
        <v>7.2</v>
      </c>
      <c r="AM44">
        <v>195</v>
      </c>
      <c r="AN44" t="s">
        <v>155</v>
      </c>
      <c r="AO44">
        <v>2</v>
      </c>
      <c r="AP44" s="39">
        <v>0.70796296296296291</v>
      </c>
      <c r="AQ44">
        <v>47.159570000000002</v>
      </c>
      <c r="AR44">
        <v>-88.484138000000002</v>
      </c>
      <c r="AS44">
        <v>307.39999999999998</v>
      </c>
      <c r="AT44">
        <v>33.1</v>
      </c>
      <c r="AU44">
        <v>12</v>
      </c>
      <c r="AV44">
        <v>10</v>
      </c>
      <c r="AW44" t="s">
        <v>420</v>
      </c>
      <c r="AX44">
        <v>1.1815</v>
      </c>
      <c r="AY44">
        <v>1.2815000000000001</v>
      </c>
      <c r="AZ44">
        <v>1.8420000000000001</v>
      </c>
      <c r="BA44">
        <v>14.048999999999999</v>
      </c>
      <c r="BB44">
        <v>13.23</v>
      </c>
      <c r="BC44">
        <v>0.94</v>
      </c>
      <c r="BD44">
        <v>15.455</v>
      </c>
      <c r="BE44">
        <v>2726.3960000000002</v>
      </c>
      <c r="BF44">
        <v>192.12899999999999</v>
      </c>
      <c r="BG44">
        <v>8.7999999999999995E-2</v>
      </c>
      <c r="BH44">
        <v>0</v>
      </c>
      <c r="BI44">
        <v>8.7999999999999995E-2</v>
      </c>
      <c r="BJ44">
        <v>6.7000000000000004E-2</v>
      </c>
      <c r="BK44">
        <v>0</v>
      </c>
      <c r="BL44">
        <v>6.7000000000000004E-2</v>
      </c>
      <c r="BM44">
        <v>2.1012</v>
      </c>
      <c r="BN44"/>
      <c r="BO44"/>
      <c r="BP44"/>
      <c r="BQ44">
        <v>0</v>
      </c>
      <c r="BR44">
        <v>0.41751899999999997</v>
      </c>
      <c r="BS44">
        <v>0.30662099999999998</v>
      </c>
      <c r="BT44">
        <v>8.9999999999999993E-3</v>
      </c>
      <c r="BU44">
        <v>10.050725999999999</v>
      </c>
      <c r="BV44">
        <v>6.1630820999999996</v>
      </c>
      <c r="BW44" s="4">
        <f t="shared" si="9"/>
        <v>2.6554018091999998</v>
      </c>
      <c r="BY44" s="4">
        <f t="shared" si="10"/>
        <v>21154.544074218913</v>
      </c>
      <c r="BZ44" s="4">
        <f t="shared" si="11"/>
        <v>1490.7597423248878</v>
      </c>
      <c r="CA44" s="4">
        <f t="shared" si="12"/>
        <v>0.519863751624</v>
      </c>
      <c r="CB44" s="4">
        <f t="shared" si="13"/>
        <v>16.3035479837664</v>
      </c>
    </row>
    <row r="45" spans="1:80" x14ac:dyDescent="0.25">
      <c r="A45" s="37">
        <v>41704</v>
      </c>
      <c r="B45" s="38">
        <v>4.1407407407407407E-2</v>
      </c>
      <c r="C45">
        <v>14.32</v>
      </c>
      <c r="D45">
        <v>1.6465000000000001</v>
      </c>
      <c r="E45">
        <v>16464.589759999999</v>
      </c>
      <c r="F45">
        <v>4.2</v>
      </c>
      <c r="G45">
        <v>-19</v>
      </c>
      <c r="H45">
        <v>321.7</v>
      </c>
      <c r="I45"/>
      <c r="J45">
        <v>0</v>
      </c>
      <c r="K45">
        <v>0.8659</v>
      </c>
      <c r="L45">
        <v>12.3995</v>
      </c>
      <c r="M45">
        <v>1.4256</v>
      </c>
      <c r="N45">
        <v>3.6602999999999999</v>
      </c>
      <c r="O45">
        <v>0</v>
      </c>
      <c r="P45">
        <v>3.7</v>
      </c>
      <c r="Q45">
        <v>2.8048000000000002</v>
      </c>
      <c r="R45">
        <v>0</v>
      </c>
      <c r="S45">
        <v>2.8</v>
      </c>
      <c r="T45">
        <v>321.71420000000001</v>
      </c>
      <c r="U45"/>
      <c r="V45"/>
      <c r="W45">
        <v>0</v>
      </c>
      <c r="X45">
        <v>0</v>
      </c>
      <c r="Y45">
        <v>12.2</v>
      </c>
      <c r="Z45">
        <v>848</v>
      </c>
      <c r="AA45">
        <v>872</v>
      </c>
      <c r="AB45">
        <v>797</v>
      </c>
      <c r="AC45">
        <v>54</v>
      </c>
      <c r="AD45">
        <v>10.11</v>
      </c>
      <c r="AE45">
        <v>0.23</v>
      </c>
      <c r="AF45">
        <v>981</v>
      </c>
      <c r="AG45">
        <v>-5</v>
      </c>
      <c r="AH45">
        <v>16.792999999999999</v>
      </c>
      <c r="AI45">
        <v>19</v>
      </c>
      <c r="AJ45">
        <v>191</v>
      </c>
      <c r="AK45">
        <v>190.2</v>
      </c>
      <c r="AL45">
        <v>7.2</v>
      </c>
      <c r="AM45">
        <v>195</v>
      </c>
      <c r="AN45" t="s">
        <v>155</v>
      </c>
      <c r="AO45">
        <v>2</v>
      </c>
      <c r="AP45" s="39">
        <v>0.70798611111111109</v>
      </c>
      <c r="AQ45">
        <v>47.159759000000001</v>
      </c>
      <c r="AR45">
        <v>-88.484149000000002</v>
      </c>
      <c r="AS45">
        <v>308.3</v>
      </c>
      <c r="AT45">
        <v>33.4</v>
      </c>
      <c r="AU45">
        <v>12</v>
      </c>
      <c r="AV45">
        <v>10</v>
      </c>
      <c r="AW45" t="s">
        <v>420</v>
      </c>
      <c r="AX45">
        <v>1.3</v>
      </c>
      <c r="AY45">
        <v>1.4</v>
      </c>
      <c r="AZ45">
        <v>2</v>
      </c>
      <c r="BA45">
        <v>14.048999999999999</v>
      </c>
      <c r="BB45">
        <v>13.2</v>
      </c>
      <c r="BC45">
        <v>0.94</v>
      </c>
      <c r="BD45">
        <v>15.491</v>
      </c>
      <c r="BE45">
        <v>2715.3670000000002</v>
      </c>
      <c r="BF45">
        <v>198.703</v>
      </c>
      <c r="BG45">
        <v>8.4000000000000005E-2</v>
      </c>
      <c r="BH45">
        <v>0</v>
      </c>
      <c r="BI45">
        <v>8.4000000000000005E-2</v>
      </c>
      <c r="BJ45">
        <v>6.4000000000000001E-2</v>
      </c>
      <c r="BK45">
        <v>0</v>
      </c>
      <c r="BL45">
        <v>6.4000000000000001E-2</v>
      </c>
      <c r="BM45">
        <v>2.3279000000000001</v>
      </c>
      <c r="BN45"/>
      <c r="BO45"/>
      <c r="BP45"/>
      <c r="BQ45">
        <v>0</v>
      </c>
      <c r="BR45">
        <v>0.42479</v>
      </c>
      <c r="BS45">
        <v>0.30982799999999999</v>
      </c>
      <c r="BT45">
        <v>8.9999999999999993E-3</v>
      </c>
      <c r="BU45">
        <v>10.225758000000001</v>
      </c>
      <c r="BV45">
        <v>6.2275428000000002</v>
      </c>
      <c r="BW45" s="4">
        <f t="shared" si="9"/>
        <v>2.7016452636000001</v>
      </c>
      <c r="BY45" s="4">
        <f t="shared" si="10"/>
        <v>21435.881455499595</v>
      </c>
      <c r="BZ45" s="4">
        <f t="shared" si="11"/>
        <v>1568.6181473267281</v>
      </c>
      <c r="CA45" s="4">
        <f t="shared" si="12"/>
        <v>0.50523425126400012</v>
      </c>
      <c r="CB45" s="4">
        <f t="shared" si="13"/>
        <v>18.377106461210403</v>
      </c>
    </row>
    <row r="46" spans="1:80" x14ac:dyDescent="0.25">
      <c r="A46" s="37">
        <v>41704</v>
      </c>
      <c r="B46" s="38">
        <v>4.141898148148148E-2</v>
      </c>
      <c r="C46">
        <v>14.288</v>
      </c>
      <c r="D46">
        <v>1.6853</v>
      </c>
      <c r="E46">
        <v>16853.054359999998</v>
      </c>
      <c r="F46">
        <v>5</v>
      </c>
      <c r="G46">
        <v>-3.6</v>
      </c>
      <c r="H46">
        <v>310.7</v>
      </c>
      <c r="I46"/>
      <c r="J46">
        <v>0</v>
      </c>
      <c r="K46">
        <v>0.86580000000000001</v>
      </c>
      <c r="L46">
        <v>12.3703</v>
      </c>
      <c r="M46">
        <v>1.4592000000000001</v>
      </c>
      <c r="N46">
        <v>4.3215000000000003</v>
      </c>
      <c r="O46">
        <v>0</v>
      </c>
      <c r="P46">
        <v>4.3</v>
      </c>
      <c r="Q46">
        <v>3.3115000000000001</v>
      </c>
      <c r="R46">
        <v>0</v>
      </c>
      <c r="S46">
        <v>3.3</v>
      </c>
      <c r="T46">
        <v>310.7</v>
      </c>
      <c r="U46"/>
      <c r="V46"/>
      <c r="W46">
        <v>0</v>
      </c>
      <c r="X46">
        <v>0</v>
      </c>
      <c r="Y46">
        <v>12.1</v>
      </c>
      <c r="Z46">
        <v>848</v>
      </c>
      <c r="AA46">
        <v>872</v>
      </c>
      <c r="AB46">
        <v>797</v>
      </c>
      <c r="AC46">
        <v>54</v>
      </c>
      <c r="AD46">
        <v>10.11</v>
      </c>
      <c r="AE46">
        <v>0.23</v>
      </c>
      <c r="AF46">
        <v>981</v>
      </c>
      <c r="AG46">
        <v>-5</v>
      </c>
      <c r="AH46">
        <v>16</v>
      </c>
      <c r="AI46">
        <v>19</v>
      </c>
      <c r="AJ46">
        <v>191</v>
      </c>
      <c r="AK46">
        <v>191</v>
      </c>
      <c r="AL46">
        <v>7.3</v>
      </c>
      <c r="AM46">
        <v>195</v>
      </c>
      <c r="AN46" t="s">
        <v>155</v>
      </c>
      <c r="AO46">
        <v>2</v>
      </c>
      <c r="AP46" s="39">
        <v>0.70799768518518524</v>
      </c>
      <c r="AQ46">
        <v>47.159891999999999</v>
      </c>
      <c r="AR46">
        <v>-88.484155000000001</v>
      </c>
      <c r="AS46">
        <v>308.8</v>
      </c>
      <c r="AT46">
        <v>33.4</v>
      </c>
      <c r="AU46">
        <v>12</v>
      </c>
      <c r="AV46">
        <v>8</v>
      </c>
      <c r="AW46" t="s">
        <v>425</v>
      </c>
      <c r="AX46">
        <v>1.3</v>
      </c>
      <c r="AY46">
        <v>1.4</v>
      </c>
      <c r="AZ46">
        <v>2</v>
      </c>
      <c r="BA46">
        <v>14.048999999999999</v>
      </c>
      <c r="BB46">
        <v>13.2</v>
      </c>
      <c r="BC46">
        <v>0.94</v>
      </c>
      <c r="BD46">
        <v>15.499000000000001</v>
      </c>
      <c r="BE46">
        <v>2708.337</v>
      </c>
      <c r="BF46">
        <v>203.33</v>
      </c>
      <c r="BG46">
        <v>9.9000000000000005E-2</v>
      </c>
      <c r="BH46">
        <v>0</v>
      </c>
      <c r="BI46">
        <v>9.9000000000000005E-2</v>
      </c>
      <c r="BJ46">
        <v>7.5999999999999998E-2</v>
      </c>
      <c r="BK46">
        <v>0</v>
      </c>
      <c r="BL46">
        <v>7.5999999999999998E-2</v>
      </c>
      <c r="BM46">
        <v>2.2475999999999998</v>
      </c>
      <c r="BN46"/>
      <c r="BO46"/>
      <c r="BP46"/>
      <c r="BQ46">
        <v>0</v>
      </c>
      <c r="BR46">
        <v>0.39044299999999998</v>
      </c>
      <c r="BS46">
        <v>0.31320700000000001</v>
      </c>
      <c r="BT46">
        <v>8.9999999999999993E-3</v>
      </c>
      <c r="BU46">
        <v>9.3989399999999996</v>
      </c>
      <c r="BV46">
        <v>6.2954606999999996</v>
      </c>
      <c r="BW46" s="4">
        <f t="shared" si="9"/>
        <v>2.4831999479999998</v>
      </c>
      <c r="BY46" s="4">
        <f t="shared" si="10"/>
        <v>19651.643655266158</v>
      </c>
      <c r="BZ46" s="4">
        <f t="shared" si="11"/>
        <v>1475.3587549944002</v>
      </c>
      <c r="CA46" s="4">
        <f t="shared" si="12"/>
        <v>0.55145460767999999</v>
      </c>
      <c r="CB46" s="4">
        <f t="shared" si="13"/>
        <v>16.308544423967998</v>
      </c>
    </row>
    <row r="47" spans="1:80" x14ac:dyDescent="0.25">
      <c r="A47" s="37">
        <v>41704</v>
      </c>
      <c r="B47" s="38">
        <v>4.1430555555555554E-2</v>
      </c>
      <c r="C47">
        <v>14.273</v>
      </c>
      <c r="D47">
        <v>1.6988000000000001</v>
      </c>
      <c r="E47">
        <v>16987.93849</v>
      </c>
      <c r="F47">
        <v>4.9000000000000004</v>
      </c>
      <c r="G47">
        <v>-7.6</v>
      </c>
      <c r="H47">
        <v>338.8</v>
      </c>
      <c r="I47"/>
      <c r="J47">
        <v>0</v>
      </c>
      <c r="K47">
        <v>0.86570000000000003</v>
      </c>
      <c r="L47">
        <v>12.357100000000001</v>
      </c>
      <c r="M47">
        <v>1.4706999999999999</v>
      </c>
      <c r="N47">
        <v>4.2199</v>
      </c>
      <c r="O47">
        <v>0</v>
      </c>
      <c r="P47">
        <v>4.2</v>
      </c>
      <c r="Q47">
        <v>3.2336999999999998</v>
      </c>
      <c r="R47">
        <v>0</v>
      </c>
      <c r="S47">
        <v>3.2</v>
      </c>
      <c r="T47">
        <v>338.81740000000002</v>
      </c>
      <c r="U47"/>
      <c r="V47"/>
      <c r="W47">
        <v>0</v>
      </c>
      <c r="X47">
        <v>0</v>
      </c>
      <c r="Y47">
        <v>12.2</v>
      </c>
      <c r="Z47">
        <v>848</v>
      </c>
      <c r="AA47">
        <v>872</v>
      </c>
      <c r="AB47">
        <v>796</v>
      </c>
      <c r="AC47">
        <v>54</v>
      </c>
      <c r="AD47">
        <v>10.11</v>
      </c>
      <c r="AE47">
        <v>0.23</v>
      </c>
      <c r="AF47">
        <v>981</v>
      </c>
      <c r="AG47">
        <v>-5</v>
      </c>
      <c r="AH47">
        <v>16.207000000000001</v>
      </c>
      <c r="AI47">
        <v>19</v>
      </c>
      <c r="AJ47">
        <v>191</v>
      </c>
      <c r="AK47">
        <v>190.8</v>
      </c>
      <c r="AL47">
        <v>7.2</v>
      </c>
      <c r="AM47">
        <v>195</v>
      </c>
      <c r="AN47" t="s">
        <v>155</v>
      </c>
      <c r="AO47">
        <v>2</v>
      </c>
      <c r="AP47" s="39">
        <v>0.70800925925925917</v>
      </c>
      <c r="AQ47">
        <v>47.160024999999997</v>
      </c>
      <c r="AR47">
        <v>-88.484160000000003</v>
      </c>
      <c r="AS47">
        <v>309.60000000000002</v>
      </c>
      <c r="AT47">
        <v>33.200000000000003</v>
      </c>
      <c r="AU47">
        <v>12</v>
      </c>
      <c r="AV47">
        <v>8</v>
      </c>
      <c r="AW47" t="s">
        <v>425</v>
      </c>
      <c r="AX47">
        <v>1.3605</v>
      </c>
      <c r="AY47">
        <v>1.5209999999999999</v>
      </c>
      <c r="AZ47">
        <v>2.121</v>
      </c>
      <c r="BA47">
        <v>14.048999999999999</v>
      </c>
      <c r="BB47">
        <v>13.19</v>
      </c>
      <c r="BC47">
        <v>0.94</v>
      </c>
      <c r="BD47">
        <v>15.507999999999999</v>
      </c>
      <c r="BE47">
        <v>2705.2150000000001</v>
      </c>
      <c r="BF47">
        <v>204.92400000000001</v>
      </c>
      <c r="BG47">
        <v>9.7000000000000003E-2</v>
      </c>
      <c r="BH47">
        <v>0</v>
      </c>
      <c r="BI47">
        <v>9.7000000000000003E-2</v>
      </c>
      <c r="BJ47">
        <v>7.3999999999999996E-2</v>
      </c>
      <c r="BK47">
        <v>0</v>
      </c>
      <c r="BL47">
        <v>7.3999999999999996E-2</v>
      </c>
      <c r="BM47">
        <v>2.4508000000000001</v>
      </c>
      <c r="BN47"/>
      <c r="BO47"/>
      <c r="BP47"/>
      <c r="BQ47">
        <v>0</v>
      </c>
      <c r="BR47">
        <v>0.35434700000000002</v>
      </c>
      <c r="BS47">
        <v>0.314</v>
      </c>
      <c r="BT47">
        <v>9.2069999999999999E-3</v>
      </c>
      <c r="BU47">
        <v>8.5300180000000001</v>
      </c>
      <c r="BV47">
        <v>6.3113999999999999</v>
      </c>
      <c r="BW47" s="4">
        <f t="shared" si="9"/>
        <v>2.2536307556000001</v>
      </c>
      <c r="BY47" s="4">
        <f t="shared" si="10"/>
        <v>17814.311201067641</v>
      </c>
      <c r="BZ47" s="4">
        <f t="shared" si="11"/>
        <v>1349.4601754639041</v>
      </c>
      <c r="CA47" s="4">
        <f t="shared" si="12"/>
        <v>0.48730286830399999</v>
      </c>
      <c r="CB47" s="4">
        <f t="shared" si="13"/>
        <v>16.138944184316802</v>
      </c>
    </row>
    <row r="48" spans="1:80" x14ac:dyDescent="0.25">
      <c r="A48" s="37">
        <v>41704</v>
      </c>
      <c r="B48" s="38">
        <v>4.1442129629629627E-2</v>
      </c>
      <c r="C48">
        <v>14.27</v>
      </c>
      <c r="D48">
        <v>1.673</v>
      </c>
      <c r="E48">
        <v>16730.249380000001</v>
      </c>
      <c r="F48">
        <v>4.5999999999999996</v>
      </c>
      <c r="G48">
        <v>-18.100000000000001</v>
      </c>
      <c r="H48">
        <v>312.39999999999998</v>
      </c>
      <c r="I48"/>
      <c r="J48">
        <v>0</v>
      </c>
      <c r="K48">
        <v>0.86599999999999999</v>
      </c>
      <c r="L48">
        <v>12.3581</v>
      </c>
      <c r="M48">
        <v>1.4489000000000001</v>
      </c>
      <c r="N48">
        <v>3.9908000000000001</v>
      </c>
      <c r="O48">
        <v>0</v>
      </c>
      <c r="P48">
        <v>4</v>
      </c>
      <c r="Q48">
        <v>3.0581</v>
      </c>
      <c r="R48">
        <v>0</v>
      </c>
      <c r="S48">
        <v>3.1</v>
      </c>
      <c r="T48">
        <v>312.3947</v>
      </c>
      <c r="U48"/>
      <c r="V48"/>
      <c r="W48">
        <v>0</v>
      </c>
      <c r="X48">
        <v>0</v>
      </c>
      <c r="Y48">
        <v>12.4</v>
      </c>
      <c r="Z48">
        <v>846</v>
      </c>
      <c r="AA48">
        <v>870</v>
      </c>
      <c r="AB48">
        <v>795</v>
      </c>
      <c r="AC48">
        <v>54</v>
      </c>
      <c r="AD48">
        <v>10.11</v>
      </c>
      <c r="AE48">
        <v>0.23</v>
      </c>
      <c r="AF48">
        <v>981</v>
      </c>
      <c r="AG48">
        <v>-5</v>
      </c>
      <c r="AH48">
        <v>16.792999999999999</v>
      </c>
      <c r="AI48">
        <v>19</v>
      </c>
      <c r="AJ48">
        <v>191</v>
      </c>
      <c r="AK48">
        <v>190</v>
      </c>
      <c r="AL48">
        <v>7.2</v>
      </c>
      <c r="AM48">
        <v>195</v>
      </c>
      <c r="AN48" t="s">
        <v>155</v>
      </c>
      <c r="AO48">
        <v>2</v>
      </c>
      <c r="AP48" s="39">
        <v>0.70802083333333332</v>
      </c>
      <c r="AQ48">
        <v>47.160077999999999</v>
      </c>
      <c r="AR48">
        <v>-88.484161999999998</v>
      </c>
      <c r="AS48">
        <v>310</v>
      </c>
      <c r="AT48">
        <v>33</v>
      </c>
      <c r="AU48">
        <v>12</v>
      </c>
      <c r="AV48">
        <v>8</v>
      </c>
      <c r="AW48" t="s">
        <v>425</v>
      </c>
      <c r="AX48">
        <v>1.4</v>
      </c>
      <c r="AY48">
        <v>1.6</v>
      </c>
      <c r="AZ48">
        <v>2.2000000000000002</v>
      </c>
      <c r="BA48">
        <v>14.048999999999999</v>
      </c>
      <c r="BB48">
        <v>13.22</v>
      </c>
      <c r="BC48">
        <v>0.94</v>
      </c>
      <c r="BD48">
        <v>15.471</v>
      </c>
      <c r="BE48">
        <v>2710.0410000000002</v>
      </c>
      <c r="BF48">
        <v>202.22300000000001</v>
      </c>
      <c r="BG48">
        <v>9.1999999999999998E-2</v>
      </c>
      <c r="BH48">
        <v>0</v>
      </c>
      <c r="BI48">
        <v>9.1999999999999998E-2</v>
      </c>
      <c r="BJ48">
        <v>7.0000000000000007E-2</v>
      </c>
      <c r="BK48">
        <v>0</v>
      </c>
      <c r="BL48">
        <v>7.0000000000000007E-2</v>
      </c>
      <c r="BM48">
        <v>2.2635999999999998</v>
      </c>
      <c r="BN48"/>
      <c r="BO48"/>
      <c r="BP48"/>
      <c r="BQ48">
        <v>0</v>
      </c>
      <c r="BR48">
        <v>0.36437599999999998</v>
      </c>
      <c r="BS48">
        <v>0.31337900000000002</v>
      </c>
      <c r="BT48">
        <v>0.01</v>
      </c>
      <c r="BU48">
        <v>8.7714420000000004</v>
      </c>
      <c r="BV48">
        <v>6.2989179000000002</v>
      </c>
      <c r="BW48" s="4">
        <f t="shared" si="9"/>
        <v>2.3174149763999998</v>
      </c>
      <c r="BY48" s="4">
        <f t="shared" si="10"/>
        <v>18351.186870722187</v>
      </c>
      <c r="BZ48" s="4">
        <f t="shared" si="11"/>
        <v>1369.3638076169523</v>
      </c>
      <c r="CA48" s="4">
        <f t="shared" si="12"/>
        <v>0.47400872568000008</v>
      </c>
      <c r="CB48" s="4">
        <f t="shared" si="13"/>
        <v>15.3280878778464</v>
      </c>
    </row>
    <row r="49" spans="1:80" x14ac:dyDescent="0.25">
      <c r="A49" s="37">
        <v>41704</v>
      </c>
      <c r="B49" s="38">
        <v>4.1453703703703708E-2</v>
      </c>
      <c r="C49">
        <v>14.266999999999999</v>
      </c>
      <c r="D49">
        <v>1.7219</v>
      </c>
      <c r="E49">
        <v>17219.26554</v>
      </c>
      <c r="F49">
        <v>4.8</v>
      </c>
      <c r="G49">
        <v>-7.8</v>
      </c>
      <c r="H49">
        <v>323.2</v>
      </c>
      <c r="I49"/>
      <c r="J49">
        <v>0</v>
      </c>
      <c r="K49">
        <v>0.86560000000000004</v>
      </c>
      <c r="L49">
        <v>12.3491</v>
      </c>
      <c r="M49">
        <v>1.4904999999999999</v>
      </c>
      <c r="N49">
        <v>4.1764999999999999</v>
      </c>
      <c r="O49">
        <v>0</v>
      </c>
      <c r="P49">
        <v>4.2</v>
      </c>
      <c r="Q49">
        <v>3.2004000000000001</v>
      </c>
      <c r="R49">
        <v>0</v>
      </c>
      <c r="S49">
        <v>3.2</v>
      </c>
      <c r="T49">
        <v>323.23239999999998</v>
      </c>
      <c r="U49"/>
      <c r="V49"/>
      <c r="W49">
        <v>0</v>
      </c>
      <c r="X49">
        <v>0</v>
      </c>
      <c r="Y49">
        <v>12.2</v>
      </c>
      <c r="Z49">
        <v>846</v>
      </c>
      <c r="AA49">
        <v>872</v>
      </c>
      <c r="AB49">
        <v>797</v>
      </c>
      <c r="AC49">
        <v>54</v>
      </c>
      <c r="AD49">
        <v>10.11</v>
      </c>
      <c r="AE49">
        <v>0.23</v>
      </c>
      <c r="AF49">
        <v>981</v>
      </c>
      <c r="AG49">
        <v>-5</v>
      </c>
      <c r="AH49">
        <v>16</v>
      </c>
      <c r="AI49">
        <v>19</v>
      </c>
      <c r="AJ49">
        <v>191</v>
      </c>
      <c r="AK49">
        <v>190</v>
      </c>
      <c r="AL49">
        <v>7.2</v>
      </c>
      <c r="AM49">
        <v>195</v>
      </c>
      <c r="AN49" t="s">
        <v>155</v>
      </c>
      <c r="AO49">
        <v>2</v>
      </c>
      <c r="AP49" s="39">
        <v>0.70802083333333332</v>
      </c>
      <c r="AQ49">
        <v>47.160159999999998</v>
      </c>
      <c r="AR49">
        <v>-88.484164000000007</v>
      </c>
      <c r="AS49">
        <v>310.2</v>
      </c>
      <c r="AT49">
        <v>33.299999999999997</v>
      </c>
      <c r="AU49">
        <v>12</v>
      </c>
      <c r="AV49">
        <v>8</v>
      </c>
      <c r="AW49" t="s">
        <v>425</v>
      </c>
      <c r="AX49">
        <v>1.4604999999999999</v>
      </c>
      <c r="AY49">
        <v>1.6605000000000001</v>
      </c>
      <c r="AZ49">
        <v>2.3210000000000002</v>
      </c>
      <c r="BA49">
        <v>14.048999999999999</v>
      </c>
      <c r="BB49">
        <v>13.18</v>
      </c>
      <c r="BC49">
        <v>0.94</v>
      </c>
      <c r="BD49">
        <v>15.528</v>
      </c>
      <c r="BE49">
        <v>2701.47</v>
      </c>
      <c r="BF49">
        <v>207.524</v>
      </c>
      <c r="BG49">
        <v>9.6000000000000002E-2</v>
      </c>
      <c r="BH49">
        <v>0</v>
      </c>
      <c r="BI49">
        <v>9.6000000000000002E-2</v>
      </c>
      <c r="BJ49">
        <v>7.2999999999999995E-2</v>
      </c>
      <c r="BK49">
        <v>0</v>
      </c>
      <c r="BL49">
        <v>7.2999999999999995E-2</v>
      </c>
      <c r="BM49">
        <v>2.3363999999999998</v>
      </c>
      <c r="BN49"/>
      <c r="BO49"/>
      <c r="BP49"/>
      <c r="BQ49">
        <v>0</v>
      </c>
      <c r="BR49">
        <v>0.34003499999999998</v>
      </c>
      <c r="BS49">
        <v>0.311</v>
      </c>
      <c r="BT49">
        <v>1.0207000000000001E-2</v>
      </c>
      <c r="BU49">
        <v>8.1854929999999992</v>
      </c>
      <c r="BV49">
        <v>6.2511000000000001</v>
      </c>
      <c r="BW49" s="4">
        <f t="shared" si="9"/>
        <v>2.1626072505999998</v>
      </c>
      <c r="BY49" s="4">
        <f t="shared" si="10"/>
        <v>17071.130834076117</v>
      </c>
      <c r="BZ49" s="4">
        <f t="shared" si="11"/>
        <v>1311.3857844843039</v>
      </c>
      <c r="CA49" s="4">
        <f t="shared" si="12"/>
        <v>0.4613016435079999</v>
      </c>
      <c r="CB49" s="4">
        <f t="shared" si="13"/>
        <v>14.764180272494396</v>
      </c>
    </row>
    <row r="50" spans="1:80" x14ac:dyDescent="0.25">
      <c r="A50" s="37">
        <v>41704</v>
      </c>
      <c r="B50" s="38">
        <v>4.1465277777777775E-2</v>
      </c>
      <c r="C50">
        <v>14.260999999999999</v>
      </c>
      <c r="D50">
        <v>1.6486000000000001</v>
      </c>
      <c r="E50">
        <v>16485.629690000002</v>
      </c>
      <c r="F50">
        <v>5.0999999999999996</v>
      </c>
      <c r="G50">
        <v>1.4</v>
      </c>
      <c r="H50">
        <v>333.4</v>
      </c>
      <c r="I50"/>
      <c r="J50">
        <v>0</v>
      </c>
      <c r="K50">
        <v>0.86619999999999997</v>
      </c>
      <c r="L50">
        <v>12.353400000000001</v>
      </c>
      <c r="M50">
        <v>1.4279999999999999</v>
      </c>
      <c r="N50">
        <v>4.4107000000000003</v>
      </c>
      <c r="O50">
        <v>1.2205999999999999</v>
      </c>
      <c r="P50">
        <v>5.6</v>
      </c>
      <c r="Q50">
        <v>3.3797999999999999</v>
      </c>
      <c r="R50">
        <v>0.93530000000000002</v>
      </c>
      <c r="S50">
        <v>4.3</v>
      </c>
      <c r="T50">
        <v>333.40199999999999</v>
      </c>
      <c r="U50"/>
      <c r="V50"/>
      <c r="W50">
        <v>0</v>
      </c>
      <c r="X50">
        <v>0</v>
      </c>
      <c r="Y50">
        <v>12.2</v>
      </c>
      <c r="Z50">
        <v>847</v>
      </c>
      <c r="AA50">
        <v>872</v>
      </c>
      <c r="AB50">
        <v>798</v>
      </c>
      <c r="AC50">
        <v>54</v>
      </c>
      <c r="AD50">
        <v>10.11</v>
      </c>
      <c r="AE50">
        <v>0.23</v>
      </c>
      <c r="AF50">
        <v>981</v>
      </c>
      <c r="AG50">
        <v>-5</v>
      </c>
      <c r="AH50">
        <v>16.207000000000001</v>
      </c>
      <c r="AI50">
        <v>19</v>
      </c>
      <c r="AJ50">
        <v>191</v>
      </c>
      <c r="AK50">
        <v>190</v>
      </c>
      <c r="AL50">
        <v>7</v>
      </c>
      <c r="AM50">
        <v>195</v>
      </c>
      <c r="AN50" t="s">
        <v>155</v>
      </c>
      <c r="AO50">
        <v>2</v>
      </c>
      <c r="AP50" s="39">
        <v>0.70803240740740747</v>
      </c>
      <c r="AQ50">
        <v>47.160376999999997</v>
      </c>
      <c r="AR50">
        <v>-88.484164000000007</v>
      </c>
      <c r="AS50">
        <v>310.89999999999998</v>
      </c>
      <c r="AT50">
        <v>33.700000000000003</v>
      </c>
      <c r="AU50">
        <v>12</v>
      </c>
      <c r="AV50">
        <v>7</v>
      </c>
      <c r="AW50" t="s">
        <v>426</v>
      </c>
      <c r="AX50">
        <v>1.56044</v>
      </c>
      <c r="AY50">
        <v>1.76044</v>
      </c>
      <c r="AZ50">
        <v>2.4604400000000002</v>
      </c>
      <c r="BA50">
        <v>14.048999999999999</v>
      </c>
      <c r="BB50">
        <v>13.25</v>
      </c>
      <c r="BC50">
        <v>0.94</v>
      </c>
      <c r="BD50">
        <v>15.445</v>
      </c>
      <c r="BE50">
        <v>2713.627</v>
      </c>
      <c r="BF50">
        <v>199.65</v>
      </c>
      <c r="BG50">
        <v>0.10100000000000001</v>
      </c>
      <c r="BH50">
        <v>2.8000000000000001E-2</v>
      </c>
      <c r="BI50">
        <v>0.13</v>
      </c>
      <c r="BJ50">
        <v>7.8E-2</v>
      </c>
      <c r="BK50">
        <v>2.1999999999999999E-2</v>
      </c>
      <c r="BL50">
        <v>9.9000000000000005E-2</v>
      </c>
      <c r="BM50">
        <v>2.4199000000000002</v>
      </c>
      <c r="BN50"/>
      <c r="BO50"/>
      <c r="BP50"/>
      <c r="BQ50">
        <v>0</v>
      </c>
      <c r="BR50">
        <v>0.34482800000000002</v>
      </c>
      <c r="BS50">
        <v>0.31162099999999998</v>
      </c>
      <c r="BT50">
        <v>1.0793000000000001E-2</v>
      </c>
      <c r="BU50">
        <v>8.300872</v>
      </c>
      <c r="BV50">
        <v>6.2635820999999998</v>
      </c>
      <c r="BW50" s="4">
        <f t="shared" si="9"/>
        <v>2.1930903823999999</v>
      </c>
      <c r="BY50" s="4">
        <f t="shared" si="10"/>
        <v>17389.663135478368</v>
      </c>
      <c r="BZ50" s="4">
        <f t="shared" si="11"/>
        <v>1279.4117411856</v>
      </c>
      <c r="CA50" s="4">
        <f t="shared" si="12"/>
        <v>0.49984530835200003</v>
      </c>
      <c r="CB50" s="4">
        <f t="shared" si="13"/>
        <v>15.507380277961602</v>
      </c>
    </row>
    <row r="51" spans="1:80" x14ac:dyDescent="0.25">
      <c r="A51" s="37">
        <v>41704</v>
      </c>
      <c r="B51" s="38">
        <v>4.1476851851851855E-2</v>
      </c>
      <c r="C51">
        <v>14.27</v>
      </c>
      <c r="D51">
        <v>1.5505</v>
      </c>
      <c r="E51">
        <v>15504.94382</v>
      </c>
      <c r="F51">
        <v>5</v>
      </c>
      <c r="G51">
        <v>-2.8</v>
      </c>
      <c r="H51">
        <v>281.60000000000002</v>
      </c>
      <c r="I51"/>
      <c r="J51">
        <v>0</v>
      </c>
      <c r="K51">
        <v>0.86709999999999998</v>
      </c>
      <c r="L51">
        <v>12.3735</v>
      </c>
      <c r="M51">
        <v>1.3444</v>
      </c>
      <c r="N51">
        <v>4.3144999999999998</v>
      </c>
      <c r="O51">
        <v>0</v>
      </c>
      <c r="P51">
        <v>4.3</v>
      </c>
      <c r="Q51">
        <v>3.3062</v>
      </c>
      <c r="R51">
        <v>0</v>
      </c>
      <c r="S51">
        <v>3.3</v>
      </c>
      <c r="T51">
        <v>281.59769999999997</v>
      </c>
      <c r="U51"/>
      <c r="V51"/>
      <c r="W51">
        <v>0</v>
      </c>
      <c r="X51">
        <v>0</v>
      </c>
      <c r="Y51">
        <v>12.2</v>
      </c>
      <c r="Z51">
        <v>847</v>
      </c>
      <c r="AA51">
        <v>872</v>
      </c>
      <c r="AB51">
        <v>798</v>
      </c>
      <c r="AC51">
        <v>54</v>
      </c>
      <c r="AD51">
        <v>10.11</v>
      </c>
      <c r="AE51">
        <v>0.23</v>
      </c>
      <c r="AF51">
        <v>981</v>
      </c>
      <c r="AG51">
        <v>-5</v>
      </c>
      <c r="AH51">
        <v>16.792999999999999</v>
      </c>
      <c r="AI51">
        <v>19</v>
      </c>
      <c r="AJ51">
        <v>191</v>
      </c>
      <c r="AK51">
        <v>190</v>
      </c>
      <c r="AL51">
        <v>7.1</v>
      </c>
      <c r="AM51">
        <v>195</v>
      </c>
      <c r="AN51" t="s">
        <v>155</v>
      </c>
      <c r="AO51">
        <v>2</v>
      </c>
      <c r="AP51" s="39">
        <v>0.70805555555555555</v>
      </c>
      <c r="AQ51">
        <v>47.160567999999998</v>
      </c>
      <c r="AR51">
        <v>-88.484138000000002</v>
      </c>
      <c r="AS51">
        <v>311.5</v>
      </c>
      <c r="AT51">
        <v>34.4</v>
      </c>
      <c r="AU51">
        <v>12</v>
      </c>
      <c r="AV51">
        <v>7</v>
      </c>
      <c r="AW51" t="s">
        <v>426</v>
      </c>
      <c r="AX51">
        <v>1.358158</v>
      </c>
      <c r="AY51">
        <v>1.679079</v>
      </c>
      <c r="AZ51">
        <v>2.1976979999999999</v>
      </c>
      <c r="BA51">
        <v>14.048999999999999</v>
      </c>
      <c r="BB51">
        <v>13.33</v>
      </c>
      <c r="BC51">
        <v>0.95</v>
      </c>
      <c r="BD51">
        <v>15.326000000000001</v>
      </c>
      <c r="BE51">
        <v>2731.6579999999999</v>
      </c>
      <c r="BF51">
        <v>188.90899999999999</v>
      </c>
      <c r="BG51">
        <v>0.1</v>
      </c>
      <c r="BH51">
        <v>0</v>
      </c>
      <c r="BI51">
        <v>0.1</v>
      </c>
      <c r="BJ51">
        <v>7.5999999999999998E-2</v>
      </c>
      <c r="BK51">
        <v>0</v>
      </c>
      <c r="BL51">
        <v>7.5999999999999998E-2</v>
      </c>
      <c r="BM51">
        <v>2.0541</v>
      </c>
      <c r="BN51"/>
      <c r="BO51"/>
      <c r="BP51"/>
      <c r="BQ51">
        <v>0</v>
      </c>
      <c r="BR51">
        <v>0.36766500000000002</v>
      </c>
      <c r="BS51">
        <v>0.314</v>
      </c>
      <c r="BT51">
        <v>0.01</v>
      </c>
      <c r="BU51">
        <v>8.8506160000000005</v>
      </c>
      <c r="BV51">
        <v>6.3113999999999999</v>
      </c>
      <c r="BW51" s="4">
        <f t="shared" si="9"/>
        <v>2.3383327472</v>
      </c>
      <c r="BY51" s="4">
        <f t="shared" si="10"/>
        <v>18664.532833025216</v>
      </c>
      <c r="BZ51" s="4">
        <f t="shared" si="11"/>
        <v>1290.7539058527682</v>
      </c>
      <c r="CA51" s="4">
        <f t="shared" si="12"/>
        <v>0.51928334195199999</v>
      </c>
      <c r="CB51" s="4">
        <f t="shared" si="13"/>
        <v>14.0349988513632</v>
      </c>
    </row>
    <row r="52" spans="1:80" x14ac:dyDescent="0.25">
      <c r="A52" s="37">
        <v>41704</v>
      </c>
      <c r="B52" s="38">
        <v>4.1488425925925922E-2</v>
      </c>
      <c r="C52">
        <v>14.262</v>
      </c>
      <c r="D52">
        <v>1.607</v>
      </c>
      <c r="E52">
        <v>16070</v>
      </c>
      <c r="F52">
        <v>4.7</v>
      </c>
      <c r="G52">
        <v>-11.8</v>
      </c>
      <c r="H52">
        <v>372.7</v>
      </c>
      <c r="I52"/>
      <c r="J52">
        <v>0</v>
      </c>
      <c r="K52">
        <v>0.86660000000000004</v>
      </c>
      <c r="L52">
        <v>12.36</v>
      </c>
      <c r="M52">
        <v>1.3927</v>
      </c>
      <c r="N52">
        <v>4.0662000000000003</v>
      </c>
      <c r="O52">
        <v>0</v>
      </c>
      <c r="P52">
        <v>4.0999999999999996</v>
      </c>
      <c r="Q52">
        <v>3.1158999999999999</v>
      </c>
      <c r="R52">
        <v>0</v>
      </c>
      <c r="S52">
        <v>3.1</v>
      </c>
      <c r="T52">
        <v>372.67340000000002</v>
      </c>
      <c r="U52"/>
      <c r="V52"/>
      <c r="W52">
        <v>0</v>
      </c>
      <c r="X52">
        <v>0</v>
      </c>
      <c r="Y52">
        <v>12.1</v>
      </c>
      <c r="Z52">
        <v>849</v>
      </c>
      <c r="AA52">
        <v>872</v>
      </c>
      <c r="AB52">
        <v>797</v>
      </c>
      <c r="AC52">
        <v>54</v>
      </c>
      <c r="AD52">
        <v>10.11</v>
      </c>
      <c r="AE52">
        <v>0.23</v>
      </c>
      <c r="AF52">
        <v>981</v>
      </c>
      <c r="AG52">
        <v>-5</v>
      </c>
      <c r="AH52">
        <v>16</v>
      </c>
      <c r="AI52">
        <v>19</v>
      </c>
      <c r="AJ52">
        <v>191</v>
      </c>
      <c r="AK52">
        <v>190</v>
      </c>
      <c r="AL52">
        <v>7.3</v>
      </c>
      <c r="AM52">
        <v>195</v>
      </c>
      <c r="AN52" t="s">
        <v>155</v>
      </c>
      <c r="AO52">
        <v>2</v>
      </c>
      <c r="AP52" s="39">
        <v>0.70806712962962959</v>
      </c>
      <c r="AQ52">
        <v>47.160704000000003</v>
      </c>
      <c r="AR52">
        <v>-88.484092000000004</v>
      </c>
      <c r="AS52">
        <v>311.89999999999998</v>
      </c>
      <c r="AT52">
        <v>34.9</v>
      </c>
      <c r="AU52">
        <v>12</v>
      </c>
      <c r="AV52">
        <v>7</v>
      </c>
      <c r="AW52" t="s">
        <v>426</v>
      </c>
      <c r="AX52">
        <v>1.1395</v>
      </c>
      <c r="AY52">
        <v>1.4790000000000001</v>
      </c>
      <c r="AZ52">
        <v>1.8185</v>
      </c>
      <c r="BA52">
        <v>14.048999999999999</v>
      </c>
      <c r="BB52">
        <v>13.28</v>
      </c>
      <c r="BC52">
        <v>0.95</v>
      </c>
      <c r="BD52">
        <v>15.388</v>
      </c>
      <c r="BE52">
        <v>2719.97</v>
      </c>
      <c r="BF52">
        <v>195.065</v>
      </c>
      <c r="BG52">
        <v>9.4E-2</v>
      </c>
      <c r="BH52">
        <v>0</v>
      </c>
      <c r="BI52">
        <v>9.4E-2</v>
      </c>
      <c r="BJ52">
        <v>7.1999999999999995E-2</v>
      </c>
      <c r="BK52">
        <v>0</v>
      </c>
      <c r="BL52">
        <v>7.1999999999999995E-2</v>
      </c>
      <c r="BM52">
        <v>2.7098</v>
      </c>
      <c r="BN52"/>
      <c r="BO52"/>
      <c r="BP52"/>
      <c r="BQ52">
        <v>0</v>
      </c>
      <c r="BR52">
        <v>0.44796799999999998</v>
      </c>
      <c r="BS52">
        <v>0.314</v>
      </c>
      <c r="BT52">
        <v>1.0207000000000001E-2</v>
      </c>
      <c r="BU52">
        <v>10.783709999999999</v>
      </c>
      <c r="BV52">
        <v>6.3113999999999999</v>
      </c>
      <c r="BW52" s="4">
        <f t="shared" si="9"/>
        <v>2.8490561819999995</v>
      </c>
      <c r="BY52" s="4">
        <f t="shared" si="10"/>
        <v>22643.815855676399</v>
      </c>
      <c r="BZ52" s="4">
        <f t="shared" si="11"/>
        <v>1623.9208299677998</v>
      </c>
      <c r="CA52" s="4">
        <f t="shared" si="12"/>
        <v>0.59940173663999996</v>
      </c>
      <c r="CB52" s="4">
        <f t="shared" si="13"/>
        <v>22.559150360375998</v>
      </c>
    </row>
    <row r="53" spans="1:80" x14ac:dyDescent="0.25">
      <c r="A53" s="37">
        <v>41704</v>
      </c>
      <c r="B53" s="38">
        <v>4.1500000000000002E-2</v>
      </c>
      <c r="C53">
        <v>14.26</v>
      </c>
      <c r="D53">
        <v>1.7054</v>
      </c>
      <c r="E53">
        <v>17053.729899999998</v>
      </c>
      <c r="F53">
        <v>4.5999999999999996</v>
      </c>
      <c r="G53">
        <v>-13.3</v>
      </c>
      <c r="H53">
        <v>459</v>
      </c>
      <c r="I53"/>
      <c r="J53">
        <v>0</v>
      </c>
      <c r="K53">
        <v>0.86570000000000003</v>
      </c>
      <c r="L53">
        <v>12.3452</v>
      </c>
      <c r="M53">
        <v>1.4763999999999999</v>
      </c>
      <c r="N53">
        <v>3.9893000000000001</v>
      </c>
      <c r="O53">
        <v>0</v>
      </c>
      <c r="P53">
        <v>4</v>
      </c>
      <c r="Q53">
        <v>3.0569000000000002</v>
      </c>
      <c r="R53">
        <v>0</v>
      </c>
      <c r="S53">
        <v>3.1</v>
      </c>
      <c r="T53">
        <v>459.04079999999999</v>
      </c>
      <c r="U53"/>
      <c r="V53"/>
      <c r="W53">
        <v>0</v>
      </c>
      <c r="X53">
        <v>0</v>
      </c>
      <c r="Y53">
        <v>12.2</v>
      </c>
      <c r="Z53">
        <v>847</v>
      </c>
      <c r="AA53">
        <v>873</v>
      </c>
      <c r="AB53">
        <v>798</v>
      </c>
      <c r="AC53">
        <v>54</v>
      </c>
      <c r="AD53">
        <v>10.11</v>
      </c>
      <c r="AE53">
        <v>0.23</v>
      </c>
      <c r="AF53">
        <v>981</v>
      </c>
      <c r="AG53">
        <v>-5</v>
      </c>
      <c r="AH53">
        <v>16</v>
      </c>
      <c r="AI53">
        <v>19</v>
      </c>
      <c r="AJ53">
        <v>191</v>
      </c>
      <c r="AK53">
        <v>190.2</v>
      </c>
      <c r="AL53">
        <v>7.3</v>
      </c>
      <c r="AM53">
        <v>195</v>
      </c>
      <c r="AN53" t="s">
        <v>155</v>
      </c>
      <c r="AO53">
        <v>2</v>
      </c>
      <c r="AP53" s="39">
        <v>0.70807870370370374</v>
      </c>
      <c r="AQ53">
        <v>47.160840999999998</v>
      </c>
      <c r="AR53">
        <v>-88.484043999999997</v>
      </c>
      <c r="AS53">
        <v>312.2</v>
      </c>
      <c r="AT53">
        <v>34.9</v>
      </c>
      <c r="AU53">
        <v>12</v>
      </c>
      <c r="AV53">
        <v>9</v>
      </c>
      <c r="AW53" t="s">
        <v>417</v>
      </c>
      <c r="AX53">
        <v>1.1605000000000001</v>
      </c>
      <c r="AY53">
        <v>1.1579999999999999</v>
      </c>
      <c r="AZ53">
        <v>1.821</v>
      </c>
      <c r="BA53">
        <v>14.048999999999999</v>
      </c>
      <c r="BB53">
        <v>13.19</v>
      </c>
      <c r="BC53">
        <v>0.94</v>
      </c>
      <c r="BD53">
        <v>15.510999999999999</v>
      </c>
      <c r="BE53">
        <v>2701.4810000000002</v>
      </c>
      <c r="BF53">
        <v>205.626</v>
      </c>
      <c r="BG53">
        <v>9.0999999999999998E-2</v>
      </c>
      <c r="BH53">
        <v>0</v>
      </c>
      <c r="BI53">
        <v>9.0999999999999998E-2</v>
      </c>
      <c r="BJ53">
        <v>7.0000000000000007E-2</v>
      </c>
      <c r="BK53">
        <v>0</v>
      </c>
      <c r="BL53">
        <v>7.0000000000000007E-2</v>
      </c>
      <c r="BM53">
        <v>3.3191000000000002</v>
      </c>
      <c r="BN53"/>
      <c r="BO53"/>
      <c r="BP53"/>
      <c r="BQ53">
        <v>0</v>
      </c>
      <c r="BR53">
        <v>0.480041</v>
      </c>
      <c r="BS53">
        <v>0.31337900000000002</v>
      </c>
      <c r="BT53">
        <v>1.0793000000000001E-2</v>
      </c>
      <c r="BU53">
        <v>11.555787</v>
      </c>
      <c r="BV53">
        <v>6.2989179000000002</v>
      </c>
      <c r="BW53" s="4">
        <f t="shared" si="9"/>
        <v>3.0530389254000001</v>
      </c>
      <c r="BY53" s="4">
        <f t="shared" si="10"/>
        <v>24100.094523862288</v>
      </c>
      <c r="BZ53" s="4">
        <f t="shared" si="11"/>
        <v>1834.403438915064</v>
      </c>
      <c r="CA53" s="4">
        <f t="shared" si="12"/>
        <v>0.62447472948000005</v>
      </c>
      <c r="CB53" s="4">
        <f t="shared" si="13"/>
        <v>29.609915351672406</v>
      </c>
    </row>
    <row r="54" spans="1:80" x14ac:dyDescent="0.25">
      <c r="A54" s="37">
        <v>41704</v>
      </c>
      <c r="B54" s="38">
        <v>4.1511574074074069E-2</v>
      </c>
      <c r="C54">
        <v>14.26</v>
      </c>
      <c r="D54">
        <v>1.6427</v>
      </c>
      <c r="E54">
        <v>16426.720259999998</v>
      </c>
      <c r="F54">
        <v>4.7</v>
      </c>
      <c r="G54">
        <v>-13.2</v>
      </c>
      <c r="H54">
        <v>393.6</v>
      </c>
      <c r="I54"/>
      <c r="J54">
        <v>0</v>
      </c>
      <c r="K54">
        <v>0.86639999999999995</v>
      </c>
      <c r="L54">
        <v>12.354200000000001</v>
      </c>
      <c r="M54">
        <v>1.4231</v>
      </c>
      <c r="N54">
        <v>4.0719000000000003</v>
      </c>
      <c r="O54">
        <v>0</v>
      </c>
      <c r="P54">
        <v>4.0999999999999996</v>
      </c>
      <c r="Q54">
        <v>3.1202000000000001</v>
      </c>
      <c r="R54">
        <v>0</v>
      </c>
      <c r="S54">
        <v>3.1</v>
      </c>
      <c r="T54">
        <v>393.6404</v>
      </c>
      <c r="U54"/>
      <c r="V54"/>
      <c r="W54">
        <v>0</v>
      </c>
      <c r="X54">
        <v>0</v>
      </c>
      <c r="Y54">
        <v>12.1</v>
      </c>
      <c r="Z54">
        <v>848</v>
      </c>
      <c r="AA54">
        <v>873</v>
      </c>
      <c r="AB54">
        <v>799</v>
      </c>
      <c r="AC54">
        <v>54</v>
      </c>
      <c r="AD54">
        <v>10.11</v>
      </c>
      <c r="AE54">
        <v>0.23</v>
      </c>
      <c r="AF54">
        <v>981</v>
      </c>
      <c r="AG54">
        <v>-5</v>
      </c>
      <c r="AH54">
        <v>16</v>
      </c>
      <c r="AI54">
        <v>19</v>
      </c>
      <c r="AJ54">
        <v>191</v>
      </c>
      <c r="AK54">
        <v>190.8</v>
      </c>
      <c r="AL54">
        <v>7.4</v>
      </c>
      <c r="AM54">
        <v>195</v>
      </c>
      <c r="AN54" t="s">
        <v>155</v>
      </c>
      <c r="AO54">
        <v>2</v>
      </c>
      <c r="AP54" s="39">
        <v>0.70809027777777767</v>
      </c>
      <c r="AQ54">
        <v>47.160975000000001</v>
      </c>
      <c r="AR54">
        <v>-88.483991000000003</v>
      </c>
      <c r="AS54">
        <v>312.5</v>
      </c>
      <c r="AT54">
        <v>34.799999999999997</v>
      </c>
      <c r="AU54">
        <v>12</v>
      </c>
      <c r="AV54">
        <v>8</v>
      </c>
      <c r="AW54" t="s">
        <v>416</v>
      </c>
      <c r="AX54">
        <v>1.2</v>
      </c>
      <c r="AY54">
        <v>1</v>
      </c>
      <c r="AZ54">
        <v>1.9</v>
      </c>
      <c r="BA54">
        <v>14.048999999999999</v>
      </c>
      <c r="BB54">
        <v>13.25</v>
      </c>
      <c r="BC54">
        <v>0.94</v>
      </c>
      <c r="BD54">
        <v>15.426</v>
      </c>
      <c r="BE54">
        <v>2713.4169999999999</v>
      </c>
      <c r="BF54">
        <v>198.941</v>
      </c>
      <c r="BG54">
        <v>9.4E-2</v>
      </c>
      <c r="BH54">
        <v>0</v>
      </c>
      <c r="BI54">
        <v>9.4E-2</v>
      </c>
      <c r="BJ54">
        <v>7.1999999999999995E-2</v>
      </c>
      <c r="BK54">
        <v>0</v>
      </c>
      <c r="BL54">
        <v>7.1999999999999995E-2</v>
      </c>
      <c r="BM54">
        <v>2.8567</v>
      </c>
      <c r="BN54"/>
      <c r="BO54"/>
      <c r="BP54"/>
      <c r="BQ54">
        <v>0</v>
      </c>
      <c r="BR54">
        <v>0.51841999999999999</v>
      </c>
      <c r="BS54">
        <v>0.311</v>
      </c>
      <c r="BT54">
        <v>0.01</v>
      </c>
      <c r="BU54">
        <v>12.479654999999999</v>
      </c>
      <c r="BV54">
        <v>6.2511000000000001</v>
      </c>
      <c r="BW54" s="4">
        <f t="shared" si="9"/>
        <v>3.2971248509999995</v>
      </c>
      <c r="BY54" s="4">
        <f t="shared" si="10"/>
        <v>26141.856200036218</v>
      </c>
      <c r="BZ54" s="4">
        <f t="shared" si="11"/>
        <v>1916.6560150140599</v>
      </c>
      <c r="CA54" s="4">
        <f t="shared" si="12"/>
        <v>0.69366914351999998</v>
      </c>
      <c r="CB54" s="4">
        <f t="shared" si="13"/>
        <v>27.522286698521995</v>
      </c>
    </row>
    <row r="55" spans="1:80" x14ac:dyDescent="0.25">
      <c r="A55" s="37">
        <v>41704</v>
      </c>
      <c r="B55" s="38">
        <v>4.1523148148148149E-2</v>
      </c>
      <c r="C55">
        <v>14.26</v>
      </c>
      <c r="D55">
        <v>1.6577999999999999</v>
      </c>
      <c r="E55">
        <v>16578.183389999998</v>
      </c>
      <c r="F55">
        <v>5.2</v>
      </c>
      <c r="G55">
        <v>2.1</v>
      </c>
      <c r="H55">
        <v>419.8</v>
      </c>
      <c r="I55"/>
      <c r="J55">
        <v>0</v>
      </c>
      <c r="K55">
        <v>0.86619999999999997</v>
      </c>
      <c r="L55">
        <v>12.3515</v>
      </c>
      <c r="M55">
        <v>1.4359</v>
      </c>
      <c r="N55">
        <v>4.4957000000000003</v>
      </c>
      <c r="O55">
        <v>1.8307</v>
      </c>
      <c r="P55">
        <v>6.3</v>
      </c>
      <c r="Q55">
        <v>3.4449999999999998</v>
      </c>
      <c r="R55">
        <v>1.4028</v>
      </c>
      <c r="S55">
        <v>4.8</v>
      </c>
      <c r="T55">
        <v>419.8032</v>
      </c>
      <c r="U55"/>
      <c r="V55"/>
      <c r="W55">
        <v>0</v>
      </c>
      <c r="X55">
        <v>0</v>
      </c>
      <c r="Y55">
        <v>12.2</v>
      </c>
      <c r="Z55">
        <v>848</v>
      </c>
      <c r="AA55">
        <v>871</v>
      </c>
      <c r="AB55">
        <v>797</v>
      </c>
      <c r="AC55">
        <v>54</v>
      </c>
      <c r="AD55">
        <v>10.11</v>
      </c>
      <c r="AE55">
        <v>0.23</v>
      </c>
      <c r="AF55">
        <v>981</v>
      </c>
      <c r="AG55">
        <v>-5</v>
      </c>
      <c r="AH55">
        <v>16</v>
      </c>
      <c r="AI55">
        <v>19</v>
      </c>
      <c r="AJ55">
        <v>191</v>
      </c>
      <c r="AK55">
        <v>190</v>
      </c>
      <c r="AL55">
        <v>7.3</v>
      </c>
      <c r="AM55">
        <v>195</v>
      </c>
      <c r="AN55" t="s">
        <v>155</v>
      </c>
      <c r="AO55">
        <v>2</v>
      </c>
      <c r="AP55" s="39">
        <v>0.70810185185185182</v>
      </c>
      <c r="AQ55">
        <v>47.161121000000001</v>
      </c>
      <c r="AR55">
        <v>-88.483976999999996</v>
      </c>
      <c r="AS55">
        <v>312.7</v>
      </c>
      <c r="AT55">
        <v>35.299999999999997</v>
      </c>
      <c r="AU55">
        <v>12</v>
      </c>
      <c r="AV55">
        <v>8</v>
      </c>
      <c r="AW55" t="s">
        <v>416</v>
      </c>
      <c r="AX55">
        <v>1.2</v>
      </c>
      <c r="AY55">
        <v>1</v>
      </c>
      <c r="AZ55">
        <v>1.9</v>
      </c>
      <c r="BA55">
        <v>14.048999999999999</v>
      </c>
      <c r="BB55">
        <v>13.23</v>
      </c>
      <c r="BC55">
        <v>0.94</v>
      </c>
      <c r="BD55">
        <v>15.451000000000001</v>
      </c>
      <c r="BE55">
        <v>2710.3209999999999</v>
      </c>
      <c r="BF55">
        <v>200.547</v>
      </c>
      <c r="BG55">
        <v>0.10299999999999999</v>
      </c>
      <c r="BH55">
        <v>4.2000000000000003E-2</v>
      </c>
      <c r="BI55">
        <v>0.14499999999999999</v>
      </c>
      <c r="BJ55">
        <v>7.9000000000000001E-2</v>
      </c>
      <c r="BK55">
        <v>3.2000000000000001E-2</v>
      </c>
      <c r="BL55">
        <v>0.111</v>
      </c>
      <c r="BM55">
        <v>3.0436999999999999</v>
      </c>
      <c r="BN55"/>
      <c r="BO55"/>
      <c r="BP55"/>
      <c r="BQ55">
        <v>0</v>
      </c>
      <c r="BR55">
        <v>0.47070099999999998</v>
      </c>
      <c r="BS55">
        <v>0.31161899999999998</v>
      </c>
      <c r="BT55">
        <v>0.01</v>
      </c>
      <c r="BU55">
        <v>11.330943</v>
      </c>
      <c r="BV55">
        <v>6.2635418999999999</v>
      </c>
      <c r="BW55" s="4">
        <f t="shared" si="9"/>
        <v>2.9936351405999999</v>
      </c>
      <c r="BY55" s="4">
        <f t="shared" si="10"/>
        <v>23708.500412806716</v>
      </c>
      <c r="BZ55" s="4">
        <f t="shared" si="11"/>
        <v>1754.2824751338121</v>
      </c>
      <c r="CA55" s="4">
        <f t="shared" si="12"/>
        <v>0.69105155168400001</v>
      </c>
      <c r="CB55" s="4">
        <f t="shared" si="13"/>
        <v>26.624729213425198</v>
      </c>
    </row>
    <row r="56" spans="1:80" x14ac:dyDescent="0.25">
      <c r="A56" s="37">
        <v>41704</v>
      </c>
      <c r="B56" s="38">
        <v>4.1534722222222223E-2</v>
      </c>
      <c r="C56">
        <v>14.26</v>
      </c>
      <c r="D56">
        <v>1.673</v>
      </c>
      <c r="E56">
        <v>16730</v>
      </c>
      <c r="F56">
        <v>5.6</v>
      </c>
      <c r="G56">
        <v>-27.9</v>
      </c>
      <c r="H56">
        <v>429.7</v>
      </c>
      <c r="I56"/>
      <c r="J56">
        <v>0</v>
      </c>
      <c r="K56">
        <v>0.86599999999999999</v>
      </c>
      <c r="L56">
        <v>12.349500000000001</v>
      </c>
      <c r="M56">
        <v>1.4489000000000001</v>
      </c>
      <c r="N56">
        <v>4.8531000000000004</v>
      </c>
      <c r="O56">
        <v>0</v>
      </c>
      <c r="P56">
        <v>4.9000000000000004</v>
      </c>
      <c r="Q56">
        <v>3.7189000000000001</v>
      </c>
      <c r="R56">
        <v>0</v>
      </c>
      <c r="S56">
        <v>3.7</v>
      </c>
      <c r="T56">
        <v>429.74630000000002</v>
      </c>
      <c r="U56"/>
      <c r="V56"/>
      <c r="W56">
        <v>0</v>
      </c>
      <c r="X56">
        <v>0</v>
      </c>
      <c r="Y56">
        <v>12.2</v>
      </c>
      <c r="Z56">
        <v>848</v>
      </c>
      <c r="AA56">
        <v>872</v>
      </c>
      <c r="AB56">
        <v>797</v>
      </c>
      <c r="AC56">
        <v>54</v>
      </c>
      <c r="AD56">
        <v>10.11</v>
      </c>
      <c r="AE56">
        <v>0.23</v>
      </c>
      <c r="AF56">
        <v>981</v>
      </c>
      <c r="AG56">
        <v>-5</v>
      </c>
      <c r="AH56">
        <v>16</v>
      </c>
      <c r="AI56">
        <v>19</v>
      </c>
      <c r="AJ56">
        <v>191</v>
      </c>
      <c r="AK56">
        <v>190</v>
      </c>
      <c r="AL56">
        <v>7.3</v>
      </c>
      <c r="AM56">
        <v>195</v>
      </c>
      <c r="AN56" t="s">
        <v>155</v>
      </c>
      <c r="AO56">
        <v>2</v>
      </c>
      <c r="AP56" s="39">
        <v>0.70811342592592597</v>
      </c>
      <c r="AQ56">
        <v>47.161278000000003</v>
      </c>
      <c r="AR56">
        <v>-88.483996000000005</v>
      </c>
      <c r="AS56">
        <v>313.2</v>
      </c>
      <c r="AT56">
        <v>36.6</v>
      </c>
      <c r="AU56">
        <v>12</v>
      </c>
      <c r="AV56">
        <v>9</v>
      </c>
      <c r="AW56" t="s">
        <v>417</v>
      </c>
      <c r="AX56">
        <v>1.2605</v>
      </c>
      <c r="AY56">
        <v>1.0605</v>
      </c>
      <c r="AZ56">
        <v>1.9</v>
      </c>
      <c r="BA56">
        <v>14.048999999999999</v>
      </c>
      <c r="BB56">
        <v>13.22</v>
      </c>
      <c r="BC56">
        <v>0.94</v>
      </c>
      <c r="BD56">
        <v>15.47</v>
      </c>
      <c r="BE56">
        <v>2707.5430000000001</v>
      </c>
      <c r="BF56">
        <v>202.17599999999999</v>
      </c>
      <c r="BG56">
        <v>0.111</v>
      </c>
      <c r="BH56">
        <v>0</v>
      </c>
      <c r="BI56">
        <v>0.111</v>
      </c>
      <c r="BJ56">
        <v>8.5000000000000006E-2</v>
      </c>
      <c r="BK56">
        <v>0</v>
      </c>
      <c r="BL56">
        <v>8.5000000000000006E-2</v>
      </c>
      <c r="BM56">
        <v>3.1132</v>
      </c>
      <c r="BN56"/>
      <c r="BO56"/>
      <c r="BP56"/>
      <c r="BQ56">
        <v>0</v>
      </c>
      <c r="BR56">
        <v>0.46214</v>
      </c>
      <c r="BS56">
        <v>0.31379299999999999</v>
      </c>
      <c r="BT56">
        <v>0.01</v>
      </c>
      <c r="BU56">
        <v>11.124865</v>
      </c>
      <c r="BV56">
        <v>6.3072393</v>
      </c>
      <c r="BW56" s="4">
        <f t="shared" si="9"/>
        <v>2.9391893329999998</v>
      </c>
      <c r="BY56" s="4">
        <f t="shared" si="10"/>
        <v>23253.45087536854</v>
      </c>
      <c r="BZ56" s="4">
        <f t="shared" si="11"/>
        <v>1736.3675052172798</v>
      </c>
      <c r="CA56" s="4">
        <f t="shared" si="12"/>
        <v>0.73001364130000002</v>
      </c>
      <c r="CB56" s="4">
        <f t="shared" si="13"/>
        <v>26.737393742296</v>
      </c>
    </row>
    <row r="57" spans="1:80" x14ac:dyDescent="0.25">
      <c r="A57" s="37">
        <v>41704</v>
      </c>
      <c r="B57" s="38">
        <v>4.1546296296296296E-2</v>
      </c>
      <c r="C57">
        <v>14.26</v>
      </c>
      <c r="D57">
        <v>1.6818</v>
      </c>
      <c r="E57">
        <v>16818.376349999999</v>
      </c>
      <c r="F57">
        <v>7.3</v>
      </c>
      <c r="G57">
        <v>-7.3</v>
      </c>
      <c r="H57">
        <v>487</v>
      </c>
      <c r="I57"/>
      <c r="J57">
        <v>0</v>
      </c>
      <c r="K57">
        <v>0.8659</v>
      </c>
      <c r="L57">
        <v>12.3475</v>
      </c>
      <c r="M57">
        <v>1.4562999999999999</v>
      </c>
      <c r="N57">
        <v>6.3209999999999997</v>
      </c>
      <c r="O57">
        <v>0</v>
      </c>
      <c r="P57">
        <v>6.3</v>
      </c>
      <c r="Q57">
        <v>4.8436000000000003</v>
      </c>
      <c r="R57">
        <v>0</v>
      </c>
      <c r="S57">
        <v>4.8</v>
      </c>
      <c r="T57">
        <v>486.98399999999998</v>
      </c>
      <c r="U57"/>
      <c r="V57"/>
      <c r="W57">
        <v>0</v>
      </c>
      <c r="X57">
        <v>0</v>
      </c>
      <c r="Y57">
        <v>12.1</v>
      </c>
      <c r="Z57">
        <v>848</v>
      </c>
      <c r="AA57">
        <v>872</v>
      </c>
      <c r="AB57">
        <v>797</v>
      </c>
      <c r="AC57">
        <v>54</v>
      </c>
      <c r="AD57">
        <v>10.11</v>
      </c>
      <c r="AE57">
        <v>0.23</v>
      </c>
      <c r="AF57">
        <v>981</v>
      </c>
      <c r="AG57">
        <v>-5</v>
      </c>
      <c r="AH57">
        <v>16</v>
      </c>
      <c r="AI57">
        <v>19</v>
      </c>
      <c r="AJ57">
        <v>191</v>
      </c>
      <c r="AK57">
        <v>190</v>
      </c>
      <c r="AL57">
        <v>7.3</v>
      </c>
      <c r="AM57">
        <v>195</v>
      </c>
      <c r="AN57" t="s">
        <v>155</v>
      </c>
      <c r="AO57">
        <v>2</v>
      </c>
      <c r="AP57" s="39">
        <v>0.708125</v>
      </c>
      <c r="AQ57">
        <v>47.161431999999998</v>
      </c>
      <c r="AR57">
        <v>-88.484010999999995</v>
      </c>
      <c r="AS57">
        <v>313.8</v>
      </c>
      <c r="AT57">
        <v>37.4</v>
      </c>
      <c r="AU57">
        <v>12</v>
      </c>
      <c r="AV57">
        <v>9</v>
      </c>
      <c r="AW57" t="s">
        <v>417</v>
      </c>
      <c r="AX57">
        <v>1.1185</v>
      </c>
      <c r="AY57">
        <v>1.1000000000000001</v>
      </c>
      <c r="AZ57">
        <v>1.9</v>
      </c>
      <c r="BA57">
        <v>14.048999999999999</v>
      </c>
      <c r="BB57">
        <v>13.2</v>
      </c>
      <c r="BC57">
        <v>0.94</v>
      </c>
      <c r="BD57">
        <v>15.489000000000001</v>
      </c>
      <c r="BE57">
        <v>2704.9209999999998</v>
      </c>
      <c r="BF57">
        <v>203.047</v>
      </c>
      <c r="BG57">
        <v>0.14499999999999999</v>
      </c>
      <c r="BH57">
        <v>0</v>
      </c>
      <c r="BI57">
        <v>0.14499999999999999</v>
      </c>
      <c r="BJ57">
        <v>0.111</v>
      </c>
      <c r="BK57">
        <v>0</v>
      </c>
      <c r="BL57">
        <v>0.111</v>
      </c>
      <c r="BM57">
        <v>3.5249000000000001</v>
      </c>
      <c r="BN57"/>
      <c r="BO57"/>
      <c r="BP57"/>
      <c r="BQ57">
        <v>0</v>
      </c>
      <c r="BR57">
        <v>0.47841400000000001</v>
      </c>
      <c r="BS57">
        <v>0.31320700000000001</v>
      </c>
      <c r="BT57">
        <v>0.01</v>
      </c>
      <c r="BU57">
        <v>11.516621000000001</v>
      </c>
      <c r="BV57">
        <v>6.2954606999999996</v>
      </c>
      <c r="BW57" s="4">
        <f t="shared" si="9"/>
        <v>3.0426912682</v>
      </c>
      <c r="BY57" s="4">
        <f t="shared" si="10"/>
        <v>24048.996593778451</v>
      </c>
      <c r="BZ57" s="4">
        <f t="shared" si="11"/>
        <v>1805.2566457123644</v>
      </c>
      <c r="CA57" s="4">
        <f t="shared" si="12"/>
        <v>0.98688228673200007</v>
      </c>
      <c r="CB57" s="4">
        <f t="shared" si="13"/>
        <v>31.339291644158806</v>
      </c>
    </row>
    <row r="58" spans="1:80" x14ac:dyDescent="0.25">
      <c r="A58" s="37">
        <v>41704</v>
      </c>
      <c r="B58" s="38">
        <v>4.155787037037037E-2</v>
      </c>
      <c r="C58">
        <v>14.26</v>
      </c>
      <c r="D58">
        <v>1.7104999999999999</v>
      </c>
      <c r="E58">
        <v>17105.25</v>
      </c>
      <c r="F58">
        <v>7.3</v>
      </c>
      <c r="G58">
        <v>-8.9</v>
      </c>
      <c r="H58">
        <v>529.6</v>
      </c>
      <c r="I58"/>
      <c r="J58">
        <v>0</v>
      </c>
      <c r="K58">
        <v>0.86560000000000004</v>
      </c>
      <c r="L58">
        <v>12.343</v>
      </c>
      <c r="M58">
        <v>1.4805999999999999</v>
      </c>
      <c r="N58">
        <v>6.3261000000000003</v>
      </c>
      <c r="O58">
        <v>0</v>
      </c>
      <c r="P58">
        <v>6.3</v>
      </c>
      <c r="Q58">
        <v>4.8475999999999999</v>
      </c>
      <c r="R58">
        <v>0</v>
      </c>
      <c r="S58">
        <v>4.8</v>
      </c>
      <c r="T58">
        <v>529.5951</v>
      </c>
      <c r="U58"/>
      <c r="V58"/>
      <c r="W58">
        <v>0</v>
      </c>
      <c r="X58">
        <v>0</v>
      </c>
      <c r="Y58">
        <v>12.2</v>
      </c>
      <c r="Z58">
        <v>847</v>
      </c>
      <c r="AA58">
        <v>871</v>
      </c>
      <c r="AB58">
        <v>795</v>
      </c>
      <c r="AC58">
        <v>54</v>
      </c>
      <c r="AD58">
        <v>10.11</v>
      </c>
      <c r="AE58">
        <v>0.23</v>
      </c>
      <c r="AF58">
        <v>981</v>
      </c>
      <c r="AG58">
        <v>-5</v>
      </c>
      <c r="AH58">
        <v>16</v>
      </c>
      <c r="AI58">
        <v>19</v>
      </c>
      <c r="AJ58">
        <v>191</v>
      </c>
      <c r="AK58">
        <v>190.2</v>
      </c>
      <c r="AL58">
        <v>7.2</v>
      </c>
      <c r="AM58">
        <v>195</v>
      </c>
      <c r="AN58" t="s">
        <v>155</v>
      </c>
      <c r="AO58">
        <v>2</v>
      </c>
      <c r="AP58" s="39">
        <v>0.70813657407407404</v>
      </c>
      <c r="AQ58">
        <v>47.161586</v>
      </c>
      <c r="AR58">
        <v>-88.484026</v>
      </c>
      <c r="AS58">
        <v>314.2</v>
      </c>
      <c r="AT58">
        <v>37.799999999999997</v>
      </c>
      <c r="AU58">
        <v>12</v>
      </c>
      <c r="AV58">
        <v>9</v>
      </c>
      <c r="AW58" t="s">
        <v>417</v>
      </c>
      <c r="AX58">
        <v>1</v>
      </c>
      <c r="AY58">
        <v>1.1000000000000001</v>
      </c>
      <c r="AZ58">
        <v>1.7789999999999999</v>
      </c>
      <c r="BA58">
        <v>14.048999999999999</v>
      </c>
      <c r="BB58">
        <v>13.17</v>
      </c>
      <c r="BC58">
        <v>0.94</v>
      </c>
      <c r="BD58">
        <v>15.531000000000001</v>
      </c>
      <c r="BE58">
        <v>2699.232</v>
      </c>
      <c r="BF58">
        <v>206.07599999999999</v>
      </c>
      <c r="BG58">
        <v>0.14499999999999999</v>
      </c>
      <c r="BH58">
        <v>0</v>
      </c>
      <c r="BI58">
        <v>0.14499999999999999</v>
      </c>
      <c r="BJ58">
        <v>0.111</v>
      </c>
      <c r="BK58">
        <v>0</v>
      </c>
      <c r="BL58">
        <v>0.111</v>
      </c>
      <c r="BM58">
        <v>3.8267000000000002</v>
      </c>
      <c r="BN58"/>
      <c r="BO58"/>
      <c r="BP58"/>
      <c r="BQ58">
        <v>0</v>
      </c>
      <c r="BR58">
        <v>0.48248400000000002</v>
      </c>
      <c r="BS58">
        <v>0.31337900000000002</v>
      </c>
      <c r="BT58">
        <v>9.7929999999999996E-3</v>
      </c>
      <c r="BU58">
        <v>11.614596000000001</v>
      </c>
      <c r="BV58">
        <v>6.2989179000000002</v>
      </c>
      <c r="BW58" s="4">
        <f t="shared" si="9"/>
        <v>3.0685762632000002</v>
      </c>
      <c r="BY58" s="4">
        <f t="shared" si="10"/>
        <v>24202.577654889985</v>
      </c>
      <c r="BZ58" s="4">
        <f t="shared" si="11"/>
        <v>1847.7738826485122</v>
      </c>
      <c r="CA58" s="4">
        <f t="shared" si="12"/>
        <v>0.99527796043200012</v>
      </c>
      <c r="CB58" s="4">
        <f t="shared" si="13"/>
        <v>34.31198352419041</v>
      </c>
    </row>
    <row r="59" spans="1:80" x14ac:dyDescent="0.25">
      <c r="A59" s="37">
        <v>41704</v>
      </c>
      <c r="B59" s="38">
        <v>4.1569444444444444E-2</v>
      </c>
      <c r="C59">
        <v>14.22</v>
      </c>
      <c r="D59">
        <v>1.7622</v>
      </c>
      <c r="E59">
        <v>17621.916669999999</v>
      </c>
      <c r="F59">
        <v>7.4</v>
      </c>
      <c r="G59">
        <v>-6.8</v>
      </c>
      <c r="H59">
        <v>579.29999999999995</v>
      </c>
      <c r="I59"/>
      <c r="J59">
        <v>0</v>
      </c>
      <c r="K59">
        <v>0.86539999999999995</v>
      </c>
      <c r="L59">
        <v>12.306100000000001</v>
      </c>
      <c r="M59">
        <v>1.5249999999999999</v>
      </c>
      <c r="N59">
        <v>6.4184000000000001</v>
      </c>
      <c r="O59">
        <v>0</v>
      </c>
      <c r="P59">
        <v>6.4</v>
      </c>
      <c r="Q59">
        <v>4.9183000000000003</v>
      </c>
      <c r="R59">
        <v>0</v>
      </c>
      <c r="S59">
        <v>4.9000000000000004</v>
      </c>
      <c r="T59">
        <v>579.31489999999997</v>
      </c>
      <c r="U59"/>
      <c r="V59"/>
      <c r="W59">
        <v>0</v>
      </c>
      <c r="X59">
        <v>0</v>
      </c>
      <c r="Y59">
        <v>12.1</v>
      </c>
      <c r="Z59">
        <v>848</v>
      </c>
      <c r="AA59">
        <v>872</v>
      </c>
      <c r="AB59">
        <v>797</v>
      </c>
      <c r="AC59">
        <v>54</v>
      </c>
      <c r="AD59">
        <v>10.11</v>
      </c>
      <c r="AE59">
        <v>0.23</v>
      </c>
      <c r="AF59">
        <v>981</v>
      </c>
      <c r="AG59">
        <v>-5</v>
      </c>
      <c r="AH59">
        <v>16</v>
      </c>
      <c r="AI59">
        <v>19</v>
      </c>
      <c r="AJ59">
        <v>191</v>
      </c>
      <c r="AK59">
        <v>190.8</v>
      </c>
      <c r="AL59">
        <v>7.3</v>
      </c>
      <c r="AM59">
        <v>195</v>
      </c>
      <c r="AN59" t="s">
        <v>155</v>
      </c>
      <c r="AO59">
        <v>2</v>
      </c>
      <c r="AP59" s="39">
        <v>0.70814814814814808</v>
      </c>
      <c r="AQ59">
        <v>47.161743999999999</v>
      </c>
      <c r="AR59">
        <v>-88.484071999999998</v>
      </c>
      <c r="AS59">
        <v>314.5</v>
      </c>
      <c r="AT59">
        <v>38.700000000000003</v>
      </c>
      <c r="AU59">
        <v>12</v>
      </c>
      <c r="AV59">
        <v>9</v>
      </c>
      <c r="AW59" t="s">
        <v>417</v>
      </c>
      <c r="AX59">
        <v>1</v>
      </c>
      <c r="AY59">
        <v>1.1605000000000001</v>
      </c>
      <c r="AZ59">
        <v>1.7</v>
      </c>
      <c r="BA59">
        <v>14.048999999999999</v>
      </c>
      <c r="BB59">
        <v>13.15</v>
      </c>
      <c r="BC59">
        <v>0.94</v>
      </c>
      <c r="BD59">
        <v>15.555</v>
      </c>
      <c r="BE59">
        <v>2688.7359999999999</v>
      </c>
      <c r="BF59">
        <v>212.065</v>
      </c>
      <c r="BG59">
        <v>0.14699999999999999</v>
      </c>
      <c r="BH59">
        <v>0</v>
      </c>
      <c r="BI59">
        <v>0.14699999999999999</v>
      </c>
      <c r="BJ59">
        <v>0.113</v>
      </c>
      <c r="BK59">
        <v>0</v>
      </c>
      <c r="BL59">
        <v>0.113</v>
      </c>
      <c r="BM59">
        <v>4.1821999999999999</v>
      </c>
      <c r="BN59"/>
      <c r="BO59"/>
      <c r="BP59"/>
      <c r="BQ59">
        <v>0</v>
      </c>
      <c r="BR59">
        <v>0.49158600000000002</v>
      </c>
      <c r="BS59">
        <v>0.311</v>
      </c>
      <c r="BT59">
        <v>8.9999999999999993E-3</v>
      </c>
      <c r="BU59">
        <v>11.833704000000001</v>
      </c>
      <c r="BV59">
        <v>6.2511000000000001</v>
      </c>
      <c r="BW59" s="4">
        <f t="shared" si="9"/>
        <v>3.1264645968</v>
      </c>
      <c r="BY59" s="4">
        <f t="shared" si="10"/>
        <v>24563.26899968717</v>
      </c>
      <c r="BZ59" s="4">
        <f t="shared" si="11"/>
        <v>1937.3451467227203</v>
      </c>
      <c r="CA59" s="4">
        <f t="shared" si="12"/>
        <v>1.032325002144</v>
      </c>
      <c r="CB59" s="4">
        <f t="shared" si="13"/>
        <v>38.2069878227136</v>
      </c>
    </row>
    <row r="60" spans="1:80" x14ac:dyDescent="0.25">
      <c r="A60" s="37">
        <v>41704</v>
      </c>
      <c r="B60" s="38">
        <v>4.1581018518518517E-2</v>
      </c>
      <c r="C60">
        <v>14.2</v>
      </c>
      <c r="D60">
        <v>1.8092999999999999</v>
      </c>
      <c r="E60">
        <v>18092.858359999998</v>
      </c>
      <c r="F60">
        <v>7.6</v>
      </c>
      <c r="G60">
        <v>-1</v>
      </c>
      <c r="H60">
        <v>705.9</v>
      </c>
      <c r="I60"/>
      <c r="J60">
        <v>0</v>
      </c>
      <c r="K60">
        <v>0.86499999999999999</v>
      </c>
      <c r="L60">
        <v>12.2827</v>
      </c>
      <c r="M60">
        <v>1.5649999999999999</v>
      </c>
      <c r="N60">
        <v>6.5739000000000001</v>
      </c>
      <c r="O60">
        <v>0</v>
      </c>
      <c r="P60">
        <v>6.6</v>
      </c>
      <c r="Q60">
        <v>5.0374999999999996</v>
      </c>
      <c r="R60">
        <v>0</v>
      </c>
      <c r="S60">
        <v>5</v>
      </c>
      <c r="T60">
        <v>705.89779999999996</v>
      </c>
      <c r="U60"/>
      <c r="V60"/>
      <c r="W60">
        <v>0</v>
      </c>
      <c r="X60">
        <v>0</v>
      </c>
      <c r="Y60">
        <v>12.2</v>
      </c>
      <c r="Z60">
        <v>849</v>
      </c>
      <c r="AA60">
        <v>872</v>
      </c>
      <c r="AB60">
        <v>797</v>
      </c>
      <c r="AC60">
        <v>54</v>
      </c>
      <c r="AD60">
        <v>10.11</v>
      </c>
      <c r="AE60">
        <v>0.23</v>
      </c>
      <c r="AF60">
        <v>981</v>
      </c>
      <c r="AG60">
        <v>-5</v>
      </c>
      <c r="AH60">
        <v>16</v>
      </c>
      <c r="AI60">
        <v>19</v>
      </c>
      <c r="AJ60">
        <v>191</v>
      </c>
      <c r="AK60">
        <v>190</v>
      </c>
      <c r="AL60">
        <v>7.2</v>
      </c>
      <c r="AM60">
        <v>195</v>
      </c>
      <c r="AN60" t="s">
        <v>155</v>
      </c>
      <c r="AO60">
        <v>2</v>
      </c>
      <c r="AP60" s="39">
        <v>0.70815972222222223</v>
      </c>
      <c r="AQ60">
        <v>47.161903000000002</v>
      </c>
      <c r="AR60">
        <v>-88.484144999999998</v>
      </c>
      <c r="AS60">
        <v>314.8</v>
      </c>
      <c r="AT60">
        <v>39.799999999999997</v>
      </c>
      <c r="AU60">
        <v>12</v>
      </c>
      <c r="AV60">
        <v>9</v>
      </c>
      <c r="AW60" t="s">
        <v>417</v>
      </c>
      <c r="AX60">
        <v>1.121</v>
      </c>
      <c r="AY60">
        <v>1.079</v>
      </c>
      <c r="AZ60">
        <v>1.7605</v>
      </c>
      <c r="BA60">
        <v>14.048999999999999</v>
      </c>
      <c r="BB60">
        <v>13.12</v>
      </c>
      <c r="BC60">
        <v>0.93</v>
      </c>
      <c r="BD60">
        <v>15.609</v>
      </c>
      <c r="BE60">
        <v>2677.962</v>
      </c>
      <c r="BF60">
        <v>217.17</v>
      </c>
      <c r="BG60">
        <v>0.15</v>
      </c>
      <c r="BH60">
        <v>0</v>
      </c>
      <c r="BI60">
        <v>0.15</v>
      </c>
      <c r="BJ60">
        <v>0.115</v>
      </c>
      <c r="BK60">
        <v>0</v>
      </c>
      <c r="BL60">
        <v>0.115</v>
      </c>
      <c r="BM60">
        <v>5.0853000000000002</v>
      </c>
      <c r="BN60"/>
      <c r="BO60"/>
      <c r="BP60"/>
      <c r="BQ60">
        <v>0</v>
      </c>
      <c r="BR60">
        <v>0.50055700000000003</v>
      </c>
      <c r="BS60">
        <v>0.31120700000000001</v>
      </c>
      <c r="BT60">
        <v>9.2069999999999999E-3</v>
      </c>
      <c r="BU60">
        <v>12.049658000000001</v>
      </c>
      <c r="BV60">
        <v>6.2552607</v>
      </c>
      <c r="BW60" s="4">
        <f t="shared" si="9"/>
        <v>3.1835196435999999</v>
      </c>
      <c r="BY60" s="4">
        <f t="shared" si="10"/>
        <v>24911.302254960916</v>
      </c>
      <c r="BZ60" s="4">
        <f t="shared" si="11"/>
        <v>2020.18830390792</v>
      </c>
      <c r="CA60" s="4">
        <f t="shared" si="12"/>
        <v>1.0697686372400002</v>
      </c>
      <c r="CB60" s="4">
        <f t="shared" si="13"/>
        <v>47.305169138752809</v>
      </c>
    </row>
    <row r="61" spans="1:80" x14ac:dyDescent="0.25">
      <c r="A61" s="37">
        <v>41704</v>
      </c>
      <c r="B61" s="38">
        <v>4.1592592592592591E-2</v>
      </c>
      <c r="C61">
        <v>14.2</v>
      </c>
      <c r="D61">
        <v>1.7877000000000001</v>
      </c>
      <c r="E61">
        <v>17876.534899999999</v>
      </c>
      <c r="F61">
        <v>7.6</v>
      </c>
      <c r="G61">
        <v>-1.1000000000000001</v>
      </c>
      <c r="H61">
        <v>668.4</v>
      </c>
      <c r="I61"/>
      <c r="J61">
        <v>0</v>
      </c>
      <c r="K61">
        <v>0.86519999999999997</v>
      </c>
      <c r="L61">
        <v>12.286099999999999</v>
      </c>
      <c r="M61">
        <v>1.5467</v>
      </c>
      <c r="N61">
        <v>6.5757000000000003</v>
      </c>
      <c r="O61">
        <v>0</v>
      </c>
      <c r="P61">
        <v>6.6</v>
      </c>
      <c r="Q61">
        <v>5.0389999999999997</v>
      </c>
      <c r="R61">
        <v>0</v>
      </c>
      <c r="S61">
        <v>5</v>
      </c>
      <c r="T61">
        <v>668.44079999999997</v>
      </c>
      <c r="U61"/>
      <c r="V61"/>
      <c r="W61">
        <v>0</v>
      </c>
      <c r="X61">
        <v>0</v>
      </c>
      <c r="Y61">
        <v>12.2</v>
      </c>
      <c r="Z61">
        <v>849</v>
      </c>
      <c r="AA61">
        <v>873</v>
      </c>
      <c r="AB61">
        <v>799</v>
      </c>
      <c r="AC61">
        <v>54</v>
      </c>
      <c r="AD61">
        <v>10.119999999999999</v>
      </c>
      <c r="AE61">
        <v>0.23</v>
      </c>
      <c r="AF61">
        <v>980</v>
      </c>
      <c r="AG61">
        <v>-5</v>
      </c>
      <c r="AH61">
        <v>16</v>
      </c>
      <c r="AI61">
        <v>19</v>
      </c>
      <c r="AJ61">
        <v>191</v>
      </c>
      <c r="AK61">
        <v>190</v>
      </c>
      <c r="AL61">
        <v>7.2</v>
      </c>
      <c r="AM61">
        <v>195</v>
      </c>
      <c r="AN61" t="s">
        <v>155</v>
      </c>
      <c r="AO61">
        <v>2</v>
      </c>
      <c r="AP61" s="39">
        <v>0.70817129629629638</v>
      </c>
      <c r="AQ61">
        <v>47.162067999999998</v>
      </c>
      <c r="AR61">
        <v>-88.484198000000006</v>
      </c>
      <c r="AS61">
        <v>315.10000000000002</v>
      </c>
      <c r="AT61">
        <v>40.9</v>
      </c>
      <c r="AU61">
        <v>12</v>
      </c>
      <c r="AV61">
        <v>9</v>
      </c>
      <c r="AW61" t="s">
        <v>417</v>
      </c>
      <c r="AX61">
        <v>1.2</v>
      </c>
      <c r="AY61">
        <v>1</v>
      </c>
      <c r="AZ61">
        <v>1.7395</v>
      </c>
      <c r="BA61">
        <v>14.048999999999999</v>
      </c>
      <c r="BB61">
        <v>13.14</v>
      </c>
      <c r="BC61">
        <v>0.94</v>
      </c>
      <c r="BD61">
        <v>15.577999999999999</v>
      </c>
      <c r="BE61">
        <v>2682.3049999999998</v>
      </c>
      <c r="BF61">
        <v>214.922</v>
      </c>
      <c r="BG61">
        <v>0.15</v>
      </c>
      <c r="BH61">
        <v>0</v>
      </c>
      <c r="BI61">
        <v>0.15</v>
      </c>
      <c r="BJ61">
        <v>0.115</v>
      </c>
      <c r="BK61">
        <v>0</v>
      </c>
      <c r="BL61">
        <v>0.115</v>
      </c>
      <c r="BM61">
        <v>4.8219000000000003</v>
      </c>
      <c r="BN61"/>
      <c r="BO61"/>
      <c r="BP61"/>
      <c r="BQ61">
        <v>0</v>
      </c>
      <c r="BR61">
        <v>0.535825</v>
      </c>
      <c r="BS61">
        <v>0.31262099999999998</v>
      </c>
      <c r="BT61">
        <v>0.01</v>
      </c>
      <c r="BU61">
        <v>12.898648</v>
      </c>
      <c r="BV61">
        <v>6.2836821</v>
      </c>
      <c r="BW61" s="4">
        <f t="shared" si="9"/>
        <v>3.4078228015999996</v>
      </c>
      <c r="BY61" s="4">
        <f t="shared" si="10"/>
        <v>26709.739394250075</v>
      </c>
      <c r="BZ61" s="4">
        <f t="shared" si="11"/>
        <v>2140.1408900520319</v>
      </c>
      <c r="CA61" s="4">
        <f t="shared" si="12"/>
        <v>1.14514196944</v>
      </c>
      <c r="CB61" s="4">
        <f t="shared" si="13"/>
        <v>48.015304890806405</v>
      </c>
    </row>
    <row r="62" spans="1:80" x14ac:dyDescent="0.25">
      <c r="A62" s="37">
        <v>41704</v>
      </c>
      <c r="B62" s="38">
        <v>4.1604166666666664E-2</v>
      </c>
      <c r="C62">
        <v>14.2</v>
      </c>
      <c r="D62">
        <v>1.6741999999999999</v>
      </c>
      <c r="E62">
        <v>16741.724419999999</v>
      </c>
      <c r="F62">
        <v>7.7</v>
      </c>
      <c r="G62">
        <v>-0.9</v>
      </c>
      <c r="H62">
        <v>681.1</v>
      </c>
      <c r="I62"/>
      <c r="J62">
        <v>0</v>
      </c>
      <c r="K62">
        <v>0.86619999999999997</v>
      </c>
      <c r="L62">
        <v>12.300599999999999</v>
      </c>
      <c r="M62">
        <v>1.4501999999999999</v>
      </c>
      <c r="N62">
        <v>6.67</v>
      </c>
      <c r="O62">
        <v>0</v>
      </c>
      <c r="P62">
        <v>6.7</v>
      </c>
      <c r="Q62">
        <v>5.1113</v>
      </c>
      <c r="R62">
        <v>0</v>
      </c>
      <c r="S62">
        <v>5.0999999999999996</v>
      </c>
      <c r="T62">
        <v>681.13199999999995</v>
      </c>
      <c r="U62"/>
      <c r="V62"/>
      <c r="W62">
        <v>0</v>
      </c>
      <c r="X62">
        <v>0</v>
      </c>
      <c r="Y62">
        <v>12.1</v>
      </c>
      <c r="Z62">
        <v>848</v>
      </c>
      <c r="AA62">
        <v>873</v>
      </c>
      <c r="AB62">
        <v>799</v>
      </c>
      <c r="AC62">
        <v>54</v>
      </c>
      <c r="AD62">
        <v>10.119999999999999</v>
      </c>
      <c r="AE62">
        <v>0.23</v>
      </c>
      <c r="AF62">
        <v>980</v>
      </c>
      <c r="AG62">
        <v>-5</v>
      </c>
      <c r="AH62">
        <v>16</v>
      </c>
      <c r="AI62">
        <v>19</v>
      </c>
      <c r="AJ62">
        <v>191</v>
      </c>
      <c r="AK62">
        <v>190</v>
      </c>
      <c r="AL62">
        <v>7.3</v>
      </c>
      <c r="AM62">
        <v>195</v>
      </c>
      <c r="AN62" t="s">
        <v>155</v>
      </c>
      <c r="AO62">
        <v>2</v>
      </c>
      <c r="AP62" s="39">
        <v>0.70818287037037031</v>
      </c>
      <c r="AQ62">
        <v>47.162238000000002</v>
      </c>
      <c r="AR62">
        <v>-88.484222000000003</v>
      </c>
      <c r="AS62">
        <v>315.5</v>
      </c>
      <c r="AT62">
        <v>41.9</v>
      </c>
      <c r="AU62">
        <v>12</v>
      </c>
      <c r="AV62">
        <v>10</v>
      </c>
      <c r="AW62" t="s">
        <v>417</v>
      </c>
      <c r="AX62">
        <v>1.2</v>
      </c>
      <c r="AY62">
        <v>1.0605</v>
      </c>
      <c r="AZ62">
        <v>1.7605</v>
      </c>
      <c r="BA62">
        <v>14.048999999999999</v>
      </c>
      <c r="BB62">
        <v>13.24</v>
      </c>
      <c r="BC62">
        <v>0.94</v>
      </c>
      <c r="BD62">
        <v>15.442</v>
      </c>
      <c r="BE62">
        <v>2701.203</v>
      </c>
      <c r="BF62">
        <v>202.697</v>
      </c>
      <c r="BG62">
        <v>0.153</v>
      </c>
      <c r="BH62">
        <v>0</v>
      </c>
      <c r="BI62">
        <v>0.153</v>
      </c>
      <c r="BJ62">
        <v>0.11799999999999999</v>
      </c>
      <c r="BK62">
        <v>0</v>
      </c>
      <c r="BL62">
        <v>0.11799999999999999</v>
      </c>
      <c r="BM62">
        <v>4.9423000000000004</v>
      </c>
      <c r="BN62"/>
      <c r="BO62"/>
      <c r="BP62"/>
      <c r="BQ62">
        <v>0</v>
      </c>
      <c r="BR62">
        <v>0.51434400000000002</v>
      </c>
      <c r="BS62">
        <v>0.31437900000000002</v>
      </c>
      <c r="BT62">
        <v>0.01</v>
      </c>
      <c r="BU62">
        <v>12.381546</v>
      </c>
      <c r="BV62">
        <v>6.3190179000000004</v>
      </c>
      <c r="BW62" s="4">
        <f t="shared" si="9"/>
        <v>3.2712044531999998</v>
      </c>
      <c r="BY62" s="4">
        <f t="shared" si="10"/>
        <v>25819.593422274935</v>
      </c>
      <c r="BZ62" s="4">
        <f t="shared" si="11"/>
        <v>1937.490121221864</v>
      </c>
      <c r="CA62" s="4">
        <f t="shared" si="12"/>
        <v>1.127909314416</v>
      </c>
      <c r="CB62" s="4">
        <f t="shared" si="13"/>
        <v>47.241239022357604</v>
      </c>
    </row>
    <row r="63" spans="1:80" x14ac:dyDescent="0.25">
      <c r="A63" s="37">
        <v>41704</v>
      </c>
      <c r="B63" s="38">
        <v>4.1615740740740745E-2</v>
      </c>
      <c r="C63">
        <v>14.2</v>
      </c>
      <c r="D63">
        <v>1.6045</v>
      </c>
      <c r="E63">
        <v>16044.50512</v>
      </c>
      <c r="F63">
        <v>7.7</v>
      </c>
      <c r="G63">
        <v>1.3</v>
      </c>
      <c r="H63">
        <v>520</v>
      </c>
      <c r="I63"/>
      <c r="J63">
        <v>0</v>
      </c>
      <c r="K63">
        <v>0.86699999999999999</v>
      </c>
      <c r="L63">
        <v>12.311299999999999</v>
      </c>
      <c r="M63">
        <v>1.391</v>
      </c>
      <c r="N63">
        <v>6.7157999999999998</v>
      </c>
      <c r="O63">
        <v>1.1258999999999999</v>
      </c>
      <c r="P63">
        <v>7.8</v>
      </c>
      <c r="Q63">
        <v>5.1463999999999999</v>
      </c>
      <c r="R63">
        <v>0.86280000000000001</v>
      </c>
      <c r="S63">
        <v>6</v>
      </c>
      <c r="T63">
        <v>519.95669999999996</v>
      </c>
      <c r="U63"/>
      <c r="V63"/>
      <c r="W63">
        <v>0</v>
      </c>
      <c r="X63">
        <v>0</v>
      </c>
      <c r="Y63">
        <v>12.2</v>
      </c>
      <c r="Z63">
        <v>848</v>
      </c>
      <c r="AA63">
        <v>871</v>
      </c>
      <c r="AB63">
        <v>798</v>
      </c>
      <c r="AC63">
        <v>54</v>
      </c>
      <c r="AD63">
        <v>10.119999999999999</v>
      </c>
      <c r="AE63">
        <v>0.23</v>
      </c>
      <c r="AF63">
        <v>980</v>
      </c>
      <c r="AG63">
        <v>-5</v>
      </c>
      <c r="AH63">
        <v>16</v>
      </c>
      <c r="AI63">
        <v>19</v>
      </c>
      <c r="AJ63">
        <v>191</v>
      </c>
      <c r="AK63">
        <v>190</v>
      </c>
      <c r="AL63">
        <v>7.3</v>
      </c>
      <c r="AM63">
        <v>195</v>
      </c>
      <c r="AN63" t="s">
        <v>155</v>
      </c>
      <c r="AO63">
        <v>2</v>
      </c>
      <c r="AP63" s="39">
        <v>0.70819444444444446</v>
      </c>
      <c r="AQ63">
        <v>47.162412000000003</v>
      </c>
      <c r="AR63">
        <v>-88.484224999999995</v>
      </c>
      <c r="AS63">
        <v>315.8</v>
      </c>
      <c r="AT63">
        <v>43</v>
      </c>
      <c r="AU63">
        <v>12</v>
      </c>
      <c r="AV63">
        <v>9</v>
      </c>
      <c r="AW63" t="s">
        <v>432</v>
      </c>
      <c r="AX63">
        <v>1.2605</v>
      </c>
      <c r="AY63">
        <v>1.1000000000000001</v>
      </c>
      <c r="AZ63">
        <v>1.8605</v>
      </c>
      <c r="BA63">
        <v>14.048999999999999</v>
      </c>
      <c r="BB63">
        <v>13.32</v>
      </c>
      <c r="BC63">
        <v>0.95</v>
      </c>
      <c r="BD63">
        <v>15.340999999999999</v>
      </c>
      <c r="BE63">
        <v>2716.29</v>
      </c>
      <c r="BF63">
        <v>195.34</v>
      </c>
      <c r="BG63">
        <v>0.155</v>
      </c>
      <c r="BH63">
        <v>2.5999999999999999E-2</v>
      </c>
      <c r="BI63">
        <v>0.18099999999999999</v>
      </c>
      <c r="BJ63">
        <v>0.11899999999999999</v>
      </c>
      <c r="BK63">
        <v>0.02</v>
      </c>
      <c r="BL63">
        <v>0.13900000000000001</v>
      </c>
      <c r="BM63">
        <v>3.7905000000000002</v>
      </c>
      <c r="BN63"/>
      <c r="BO63"/>
      <c r="BP63"/>
      <c r="BQ63">
        <v>0</v>
      </c>
      <c r="BR63">
        <v>0.51048400000000005</v>
      </c>
      <c r="BS63">
        <v>0.31158599999999997</v>
      </c>
      <c r="BT63">
        <v>0.01</v>
      </c>
      <c r="BU63">
        <v>12.288626000000001</v>
      </c>
      <c r="BV63">
        <v>6.2628785999999996</v>
      </c>
      <c r="BW63" s="4">
        <f t="shared" si="9"/>
        <v>3.2466549892000001</v>
      </c>
      <c r="BY63" s="4">
        <f t="shared" si="10"/>
        <v>25768.952320340883</v>
      </c>
      <c r="BZ63" s="4">
        <f t="shared" si="11"/>
        <v>1853.15527659248</v>
      </c>
      <c r="CA63" s="4">
        <f t="shared" si="12"/>
        <v>1.1289314933679999</v>
      </c>
      <c r="CB63" s="4">
        <f t="shared" si="13"/>
        <v>35.959788450516001</v>
      </c>
    </row>
    <row r="64" spans="1:80" x14ac:dyDescent="0.25">
      <c r="A64" s="37">
        <v>41704</v>
      </c>
      <c r="B64" s="38">
        <v>4.1627314814814818E-2</v>
      </c>
      <c r="C64">
        <v>14.2</v>
      </c>
      <c r="D64">
        <v>1.7092000000000001</v>
      </c>
      <c r="E64">
        <v>17091.918849999998</v>
      </c>
      <c r="F64">
        <v>8.6</v>
      </c>
      <c r="G64">
        <v>9.6</v>
      </c>
      <c r="H64">
        <v>536.6</v>
      </c>
      <c r="I64"/>
      <c r="J64">
        <v>0</v>
      </c>
      <c r="K64">
        <v>0.86599999999999999</v>
      </c>
      <c r="L64">
        <v>12.297499999999999</v>
      </c>
      <c r="M64">
        <v>1.4802</v>
      </c>
      <c r="N64">
        <v>7.4894999999999996</v>
      </c>
      <c r="O64">
        <v>8.2890999999999995</v>
      </c>
      <c r="P64">
        <v>15.8</v>
      </c>
      <c r="Q64">
        <v>5.7393000000000001</v>
      </c>
      <c r="R64">
        <v>6.3520000000000003</v>
      </c>
      <c r="S64">
        <v>12.1</v>
      </c>
      <c r="T64">
        <v>536.63130000000001</v>
      </c>
      <c r="U64"/>
      <c r="V64"/>
      <c r="W64">
        <v>0</v>
      </c>
      <c r="X64">
        <v>0</v>
      </c>
      <c r="Y64">
        <v>12.2</v>
      </c>
      <c r="Z64">
        <v>848</v>
      </c>
      <c r="AA64">
        <v>871</v>
      </c>
      <c r="AB64">
        <v>796</v>
      </c>
      <c r="AC64">
        <v>54</v>
      </c>
      <c r="AD64">
        <v>10.119999999999999</v>
      </c>
      <c r="AE64">
        <v>0.23</v>
      </c>
      <c r="AF64">
        <v>980</v>
      </c>
      <c r="AG64">
        <v>-5</v>
      </c>
      <c r="AH64">
        <v>16</v>
      </c>
      <c r="AI64">
        <v>19</v>
      </c>
      <c r="AJ64">
        <v>191</v>
      </c>
      <c r="AK64">
        <v>190</v>
      </c>
      <c r="AL64">
        <v>7.2</v>
      </c>
      <c r="AM64">
        <v>195</v>
      </c>
      <c r="AN64" t="s">
        <v>155</v>
      </c>
      <c r="AO64">
        <v>2</v>
      </c>
      <c r="AP64" s="39">
        <v>0.7082060185185185</v>
      </c>
      <c r="AQ64">
        <v>47.162596999999998</v>
      </c>
      <c r="AR64">
        <v>-88.484215000000006</v>
      </c>
      <c r="AS64">
        <v>316.10000000000002</v>
      </c>
      <c r="AT64">
        <v>44.6</v>
      </c>
      <c r="AU64">
        <v>12</v>
      </c>
      <c r="AV64">
        <v>9</v>
      </c>
      <c r="AW64" t="s">
        <v>432</v>
      </c>
      <c r="AX64">
        <v>1.421</v>
      </c>
      <c r="AY64">
        <v>1.0395000000000001</v>
      </c>
      <c r="AZ64">
        <v>1.9604999999999999</v>
      </c>
      <c r="BA64">
        <v>14.048999999999999</v>
      </c>
      <c r="BB64">
        <v>13.22</v>
      </c>
      <c r="BC64">
        <v>0.94</v>
      </c>
      <c r="BD64">
        <v>15.471</v>
      </c>
      <c r="BE64">
        <v>2698.0909999999999</v>
      </c>
      <c r="BF64">
        <v>206.69800000000001</v>
      </c>
      <c r="BG64">
        <v>0.17199999999999999</v>
      </c>
      <c r="BH64">
        <v>0.19</v>
      </c>
      <c r="BI64">
        <v>0.36299999999999999</v>
      </c>
      <c r="BJ64">
        <v>0.13200000000000001</v>
      </c>
      <c r="BK64">
        <v>0.14599999999999999</v>
      </c>
      <c r="BL64">
        <v>0.27800000000000002</v>
      </c>
      <c r="BM64">
        <v>3.8902999999999999</v>
      </c>
      <c r="BN64"/>
      <c r="BO64"/>
      <c r="BP64"/>
      <c r="BQ64">
        <v>0</v>
      </c>
      <c r="BR64">
        <v>0.52993599999999996</v>
      </c>
      <c r="BS64">
        <v>0.30958599999999997</v>
      </c>
      <c r="BT64">
        <v>9.7929999999999996E-3</v>
      </c>
      <c r="BU64">
        <v>12.756883999999999</v>
      </c>
      <c r="BV64">
        <v>6.2226786000000001</v>
      </c>
      <c r="BW64" s="4">
        <f t="shared" si="9"/>
        <v>3.3703687527999997</v>
      </c>
      <c r="BY64" s="4">
        <f t="shared" si="10"/>
        <v>26571.648577318767</v>
      </c>
      <c r="BZ64" s="4">
        <f t="shared" si="11"/>
        <v>2035.6268997727041</v>
      </c>
      <c r="CA64" s="4">
        <f t="shared" si="12"/>
        <v>1.299977507136</v>
      </c>
      <c r="CB64" s="4">
        <f t="shared" si="13"/>
        <v>38.312897697054396</v>
      </c>
    </row>
    <row r="65" spans="1:80" x14ac:dyDescent="0.25">
      <c r="A65" s="37">
        <v>41704</v>
      </c>
      <c r="B65" s="38">
        <v>4.1638888888888885E-2</v>
      </c>
      <c r="C65">
        <v>14.166</v>
      </c>
      <c r="D65">
        <v>1.8640000000000001</v>
      </c>
      <c r="E65">
        <v>18639.742770000001</v>
      </c>
      <c r="F65">
        <v>9.4</v>
      </c>
      <c r="G65">
        <v>6</v>
      </c>
      <c r="H65">
        <v>618</v>
      </c>
      <c r="I65"/>
      <c r="J65">
        <v>0</v>
      </c>
      <c r="K65">
        <v>0.86480000000000001</v>
      </c>
      <c r="L65">
        <v>12.251200000000001</v>
      </c>
      <c r="M65">
        <v>1.6120000000000001</v>
      </c>
      <c r="N65">
        <v>8.1221999999999994</v>
      </c>
      <c r="O65">
        <v>5.1848000000000001</v>
      </c>
      <c r="P65">
        <v>13.3</v>
      </c>
      <c r="Q65">
        <v>6.2241</v>
      </c>
      <c r="R65">
        <v>3.9731999999999998</v>
      </c>
      <c r="S65">
        <v>10.199999999999999</v>
      </c>
      <c r="T65">
        <v>618.0385</v>
      </c>
      <c r="U65"/>
      <c r="V65"/>
      <c r="W65">
        <v>0</v>
      </c>
      <c r="X65">
        <v>0</v>
      </c>
      <c r="Y65">
        <v>12.3</v>
      </c>
      <c r="Z65">
        <v>847</v>
      </c>
      <c r="AA65">
        <v>870</v>
      </c>
      <c r="AB65">
        <v>796</v>
      </c>
      <c r="AC65">
        <v>54</v>
      </c>
      <c r="AD65">
        <v>10.119999999999999</v>
      </c>
      <c r="AE65">
        <v>0.23</v>
      </c>
      <c r="AF65">
        <v>980</v>
      </c>
      <c r="AG65">
        <v>-5</v>
      </c>
      <c r="AH65">
        <v>16</v>
      </c>
      <c r="AI65">
        <v>19</v>
      </c>
      <c r="AJ65">
        <v>191</v>
      </c>
      <c r="AK65">
        <v>190</v>
      </c>
      <c r="AL65">
        <v>7.1</v>
      </c>
      <c r="AM65">
        <v>195</v>
      </c>
      <c r="AN65" t="s">
        <v>155</v>
      </c>
      <c r="AO65">
        <v>2</v>
      </c>
      <c r="AP65" s="39">
        <v>0.70821759259259265</v>
      </c>
      <c r="AQ65">
        <v>47.162784000000002</v>
      </c>
      <c r="AR65">
        <v>-88.484210000000004</v>
      </c>
      <c r="AS65">
        <v>316.39999999999998</v>
      </c>
      <c r="AT65">
        <v>45.6</v>
      </c>
      <c r="AU65">
        <v>12</v>
      </c>
      <c r="AV65">
        <v>9</v>
      </c>
      <c r="AW65" t="s">
        <v>432</v>
      </c>
      <c r="AX65">
        <v>1.258</v>
      </c>
      <c r="AY65">
        <v>1</v>
      </c>
      <c r="AZ65">
        <v>1.8185</v>
      </c>
      <c r="BA65">
        <v>14.048999999999999</v>
      </c>
      <c r="BB65">
        <v>13.1</v>
      </c>
      <c r="BC65">
        <v>0.93</v>
      </c>
      <c r="BD65">
        <v>15.632999999999999</v>
      </c>
      <c r="BE65">
        <v>2669.8049999999998</v>
      </c>
      <c r="BF65">
        <v>223.58199999999999</v>
      </c>
      <c r="BG65">
        <v>0.185</v>
      </c>
      <c r="BH65">
        <v>0.11799999999999999</v>
      </c>
      <c r="BI65">
        <v>0.30399999999999999</v>
      </c>
      <c r="BJ65">
        <v>0.14199999999999999</v>
      </c>
      <c r="BK65">
        <v>9.0999999999999998E-2</v>
      </c>
      <c r="BL65">
        <v>0.23300000000000001</v>
      </c>
      <c r="BM65">
        <v>4.4501999999999997</v>
      </c>
      <c r="BN65"/>
      <c r="BO65"/>
      <c r="BP65"/>
      <c r="BQ65">
        <v>0</v>
      </c>
      <c r="BR65">
        <v>0.56323900000000005</v>
      </c>
      <c r="BS65">
        <v>0.30758600000000003</v>
      </c>
      <c r="BT65">
        <v>8.9999999999999993E-3</v>
      </c>
      <c r="BU65">
        <v>13.558571000000001</v>
      </c>
      <c r="BV65">
        <v>6.1824785999999996</v>
      </c>
      <c r="BW65" s="4">
        <f t="shared" si="9"/>
        <v>3.5821744581999999</v>
      </c>
      <c r="BY65" s="4">
        <f t="shared" si="10"/>
        <v>27945.427780761664</v>
      </c>
      <c r="BZ65" s="4">
        <f t="shared" si="11"/>
        <v>2340.2812692605844</v>
      </c>
      <c r="CA65" s="4">
        <f t="shared" si="12"/>
        <v>1.4863447873039999</v>
      </c>
      <c r="CB65" s="4">
        <f t="shared" si="13"/>
        <v>46.581208256762402</v>
      </c>
    </row>
    <row r="66" spans="1:80" x14ac:dyDescent="0.25">
      <c r="A66" s="37">
        <v>41704</v>
      </c>
      <c r="B66" s="38">
        <v>4.1650462962962966E-2</v>
      </c>
      <c r="C66">
        <v>14.260999999999999</v>
      </c>
      <c r="D66">
        <v>1.6108</v>
      </c>
      <c r="E66">
        <v>16107.58842</v>
      </c>
      <c r="F66">
        <v>9.1999999999999993</v>
      </c>
      <c r="G66">
        <v>-1.3</v>
      </c>
      <c r="H66">
        <v>831.1</v>
      </c>
      <c r="I66"/>
      <c r="J66">
        <v>0</v>
      </c>
      <c r="K66">
        <v>0.86609999999999998</v>
      </c>
      <c r="L66">
        <v>12.351800000000001</v>
      </c>
      <c r="M66">
        <v>1.3951</v>
      </c>
      <c r="N66">
        <v>7.9682000000000004</v>
      </c>
      <c r="O66">
        <v>0</v>
      </c>
      <c r="P66">
        <v>8</v>
      </c>
      <c r="Q66">
        <v>6.1060999999999996</v>
      </c>
      <c r="R66">
        <v>0</v>
      </c>
      <c r="S66">
        <v>6.1</v>
      </c>
      <c r="T66">
        <v>831.06740000000002</v>
      </c>
      <c r="U66"/>
      <c r="V66"/>
      <c r="W66">
        <v>0</v>
      </c>
      <c r="X66">
        <v>0</v>
      </c>
      <c r="Y66">
        <v>12.3</v>
      </c>
      <c r="Z66">
        <v>846</v>
      </c>
      <c r="AA66">
        <v>870</v>
      </c>
      <c r="AB66">
        <v>795</v>
      </c>
      <c r="AC66">
        <v>54</v>
      </c>
      <c r="AD66">
        <v>10.119999999999999</v>
      </c>
      <c r="AE66">
        <v>0.23</v>
      </c>
      <c r="AF66">
        <v>980</v>
      </c>
      <c r="AG66">
        <v>-5</v>
      </c>
      <c r="AH66">
        <v>16</v>
      </c>
      <c r="AI66">
        <v>19</v>
      </c>
      <c r="AJ66">
        <v>191</v>
      </c>
      <c r="AK66">
        <v>189.8</v>
      </c>
      <c r="AL66">
        <v>7.1</v>
      </c>
      <c r="AM66">
        <v>195</v>
      </c>
      <c r="AN66" t="s">
        <v>155</v>
      </c>
      <c r="AO66">
        <v>2</v>
      </c>
      <c r="AP66" s="39">
        <v>0.70822916666666658</v>
      </c>
      <c r="AQ66">
        <v>47.162967999999999</v>
      </c>
      <c r="AR66">
        <v>-88.48424</v>
      </c>
      <c r="AS66">
        <v>316.7</v>
      </c>
      <c r="AT66">
        <v>45.9</v>
      </c>
      <c r="AU66">
        <v>12</v>
      </c>
      <c r="AV66">
        <v>9</v>
      </c>
      <c r="AW66" t="s">
        <v>432</v>
      </c>
      <c r="AX66">
        <v>1.1604399999999999</v>
      </c>
      <c r="AY66">
        <v>1</v>
      </c>
      <c r="AZ66">
        <v>1.7</v>
      </c>
      <c r="BA66">
        <v>14.048999999999999</v>
      </c>
      <c r="BB66">
        <v>13.23</v>
      </c>
      <c r="BC66">
        <v>0.94</v>
      </c>
      <c r="BD66">
        <v>15.46</v>
      </c>
      <c r="BE66">
        <v>2710.277</v>
      </c>
      <c r="BF66">
        <v>194.83199999999999</v>
      </c>
      <c r="BG66">
        <v>0.183</v>
      </c>
      <c r="BH66">
        <v>0</v>
      </c>
      <c r="BI66">
        <v>0.183</v>
      </c>
      <c r="BJ66">
        <v>0.14000000000000001</v>
      </c>
      <c r="BK66">
        <v>0</v>
      </c>
      <c r="BL66">
        <v>0.14000000000000001</v>
      </c>
      <c r="BM66">
        <v>6.0252999999999997</v>
      </c>
      <c r="BN66"/>
      <c r="BO66"/>
      <c r="BP66"/>
      <c r="BQ66">
        <v>0</v>
      </c>
      <c r="BR66">
        <v>0.54686299999999999</v>
      </c>
      <c r="BS66">
        <v>0.30620700000000001</v>
      </c>
      <c r="BT66">
        <v>8.9999999999999993E-3</v>
      </c>
      <c r="BU66">
        <v>13.16436</v>
      </c>
      <c r="BV66">
        <v>6.1547606999999998</v>
      </c>
      <c r="BW66" s="4">
        <f t="shared" si="9"/>
        <v>3.4780239119999998</v>
      </c>
      <c r="BY66" s="4">
        <f t="shared" si="10"/>
        <v>27544.235962599843</v>
      </c>
      <c r="BZ66" s="4">
        <f t="shared" si="11"/>
        <v>1980.0553895654402</v>
      </c>
      <c r="CA66" s="4">
        <f t="shared" si="12"/>
        <v>1.4228040288000003</v>
      </c>
      <c r="CB66" s="4">
        <f t="shared" si="13"/>
        <v>61.234436533776005</v>
      </c>
    </row>
    <row r="67" spans="1:80" x14ac:dyDescent="0.25">
      <c r="A67" s="37">
        <v>41704</v>
      </c>
      <c r="B67" s="38">
        <v>4.1662037037037032E-2</v>
      </c>
      <c r="C67">
        <v>14.394</v>
      </c>
      <c r="D67">
        <v>1.2994000000000001</v>
      </c>
      <c r="E67">
        <v>12994.22877</v>
      </c>
      <c r="F67">
        <v>9.1999999999999993</v>
      </c>
      <c r="G67">
        <v>-1.2</v>
      </c>
      <c r="H67">
        <v>475.5</v>
      </c>
      <c r="I67"/>
      <c r="J67">
        <v>0</v>
      </c>
      <c r="K67">
        <v>0.86809999999999998</v>
      </c>
      <c r="L67">
        <v>12.4956</v>
      </c>
      <c r="M67">
        <v>1.1281000000000001</v>
      </c>
      <c r="N67">
        <v>7.9869000000000003</v>
      </c>
      <c r="O67">
        <v>0</v>
      </c>
      <c r="P67">
        <v>8</v>
      </c>
      <c r="Q67">
        <v>6.1204999999999998</v>
      </c>
      <c r="R67">
        <v>0</v>
      </c>
      <c r="S67">
        <v>6.1</v>
      </c>
      <c r="T67">
        <v>475.47239999999999</v>
      </c>
      <c r="U67"/>
      <c r="V67"/>
      <c r="W67">
        <v>0</v>
      </c>
      <c r="X67">
        <v>0</v>
      </c>
      <c r="Y67">
        <v>12.2</v>
      </c>
      <c r="Z67">
        <v>847</v>
      </c>
      <c r="AA67">
        <v>871</v>
      </c>
      <c r="AB67">
        <v>795</v>
      </c>
      <c r="AC67">
        <v>54</v>
      </c>
      <c r="AD67">
        <v>10.119999999999999</v>
      </c>
      <c r="AE67">
        <v>0.23</v>
      </c>
      <c r="AF67">
        <v>980</v>
      </c>
      <c r="AG67">
        <v>-5</v>
      </c>
      <c r="AH67">
        <v>16</v>
      </c>
      <c r="AI67">
        <v>19</v>
      </c>
      <c r="AJ67">
        <v>191</v>
      </c>
      <c r="AK67">
        <v>189.2</v>
      </c>
      <c r="AL67">
        <v>7</v>
      </c>
      <c r="AM67">
        <v>195</v>
      </c>
      <c r="AN67" t="s">
        <v>155</v>
      </c>
      <c r="AO67">
        <v>2</v>
      </c>
      <c r="AP67" s="39">
        <v>0.70824074074074073</v>
      </c>
      <c r="AQ67">
        <v>47.163142999999998</v>
      </c>
      <c r="AR67">
        <v>-88.484305000000006</v>
      </c>
      <c r="AS67">
        <v>317.7</v>
      </c>
      <c r="AT67">
        <v>45.2</v>
      </c>
      <c r="AU67">
        <v>12</v>
      </c>
      <c r="AV67">
        <v>8</v>
      </c>
      <c r="AW67" t="s">
        <v>426</v>
      </c>
      <c r="AX67">
        <v>1.320921</v>
      </c>
      <c r="AY67">
        <v>1.1209210000000001</v>
      </c>
      <c r="AZ67">
        <v>1.881381</v>
      </c>
      <c r="BA67">
        <v>14.048999999999999</v>
      </c>
      <c r="BB67">
        <v>13.45</v>
      </c>
      <c r="BC67">
        <v>0.96</v>
      </c>
      <c r="BD67">
        <v>15.189</v>
      </c>
      <c r="BE67">
        <v>2773.7739999999999</v>
      </c>
      <c r="BF67">
        <v>159.37899999999999</v>
      </c>
      <c r="BG67">
        <v>0.186</v>
      </c>
      <c r="BH67">
        <v>0</v>
      </c>
      <c r="BI67">
        <v>0.186</v>
      </c>
      <c r="BJ67">
        <v>0.14199999999999999</v>
      </c>
      <c r="BK67">
        <v>0</v>
      </c>
      <c r="BL67">
        <v>0.14199999999999999</v>
      </c>
      <c r="BM67">
        <v>3.4874000000000001</v>
      </c>
      <c r="BN67"/>
      <c r="BO67"/>
      <c r="BP67"/>
      <c r="BQ67">
        <v>0</v>
      </c>
      <c r="BR67">
        <v>0.52481299999999997</v>
      </c>
      <c r="BS67">
        <v>0.30824200000000002</v>
      </c>
      <c r="BT67">
        <v>9.2069999999999999E-3</v>
      </c>
      <c r="BU67">
        <v>12.633561</v>
      </c>
      <c r="BV67">
        <v>6.1956642000000004</v>
      </c>
      <c r="BW67" s="4">
        <f t="shared" si="9"/>
        <v>3.3377868162</v>
      </c>
      <c r="BY67" s="4">
        <f t="shared" si="10"/>
        <v>27052.920418553207</v>
      </c>
      <c r="BZ67" s="4">
        <f t="shared" si="11"/>
        <v>1554.4407739738679</v>
      </c>
      <c r="CA67" s="4">
        <f t="shared" si="12"/>
        <v>1.3849414910640001</v>
      </c>
      <c r="CB67" s="4">
        <f t="shared" si="13"/>
        <v>34.012992647440804</v>
      </c>
    </row>
    <row r="68" spans="1:80" x14ac:dyDescent="0.25">
      <c r="A68" s="37">
        <v>41704</v>
      </c>
      <c r="B68" s="38">
        <v>6.9444444444444439E-6</v>
      </c>
      <c r="C68">
        <v>14.435</v>
      </c>
      <c r="D68">
        <v>1.3431</v>
      </c>
      <c r="E68">
        <v>13430.51282</v>
      </c>
      <c r="F68">
        <v>9.1999999999999993</v>
      </c>
      <c r="G68">
        <v>-1.2</v>
      </c>
      <c r="H68">
        <v>374.7</v>
      </c>
      <c r="I68"/>
      <c r="J68">
        <v>0</v>
      </c>
      <c r="K68">
        <v>0.86750000000000005</v>
      </c>
      <c r="L68">
        <v>12.5228</v>
      </c>
      <c r="M68">
        <v>1.1651</v>
      </c>
      <c r="N68">
        <v>7.9813999999999998</v>
      </c>
      <c r="O68">
        <v>0</v>
      </c>
      <c r="P68">
        <v>8</v>
      </c>
      <c r="Q68">
        <v>6.1162000000000001</v>
      </c>
      <c r="R68">
        <v>0</v>
      </c>
      <c r="S68">
        <v>6.1</v>
      </c>
      <c r="T68">
        <v>374.71440000000001</v>
      </c>
      <c r="U68"/>
      <c r="V68"/>
      <c r="W68">
        <v>0</v>
      </c>
      <c r="X68">
        <v>0</v>
      </c>
      <c r="Y68">
        <v>12.3</v>
      </c>
      <c r="Z68">
        <v>846</v>
      </c>
      <c r="AA68">
        <v>870</v>
      </c>
      <c r="AB68">
        <v>795</v>
      </c>
      <c r="AC68">
        <v>54</v>
      </c>
      <c r="AD68">
        <v>10.119999999999999</v>
      </c>
      <c r="AE68">
        <v>0.23</v>
      </c>
      <c r="AF68">
        <v>980</v>
      </c>
      <c r="AG68">
        <v>-5</v>
      </c>
      <c r="AH68">
        <v>16</v>
      </c>
      <c r="AI68">
        <v>19</v>
      </c>
      <c r="AJ68">
        <v>191</v>
      </c>
      <c r="AK68">
        <v>190</v>
      </c>
      <c r="AL68">
        <v>7</v>
      </c>
      <c r="AM68">
        <v>195</v>
      </c>
      <c r="AN68" t="s">
        <v>155</v>
      </c>
      <c r="AO68">
        <v>2</v>
      </c>
      <c r="AP68" s="39">
        <v>0.70825231481481488</v>
      </c>
      <c r="AQ68">
        <v>47.163305999999999</v>
      </c>
      <c r="AR68">
        <v>-88.484406000000007</v>
      </c>
      <c r="AS68">
        <v>318.8</v>
      </c>
      <c r="AT68">
        <v>44.3</v>
      </c>
      <c r="AU68">
        <v>12</v>
      </c>
      <c r="AV68">
        <v>8</v>
      </c>
      <c r="AW68" t="s">
        <v>426</v>
      </c>
      <c r="AX68">
        <v>1.4604999999999999</v>
      </c>
      <c r="AY68">
        <v>1.079</v>
      </c>
      <c r="AZ68">
        <v>2</v>
      </c>
      <c r="BA68">
        <v>14.048999999999999</v>
      </c>
      <c r="BB68">
        <v>13.38</v>
      </c>
      <c r="BC68">
        <v>0.95</v>
      </c>
      <c r="BD68">
        <v>15.269</v>
      </c>
      <c r="BE68">
        <v>2768.8040000000001</v>
      </c>
      <c r="BF68">
        <v>163.964</v>
      </c>
      <c r="BG68">
        <v>0.185</v>
      </c>
      <c r="BH68">
        <v>0</v>
      </c>
      <c r="BI68">
        <v>0.185</v>
      </c>
      <c r="BJ68">
        <v>0.14199999999999999</v>
      </c>
      <c r="BK68">
        <v>0</v>
      </c>
      <c r="BL68">
        <v>0.14199999999999999</v>
      </c>
      <c r="BM68">
        <v>2.7374999999999998</v>
      </c>
      <c r="BN68"/>
      <c r="BO68"/>
      <c r="BP68"/>
      <c r="BQ68">
        <v>0</v>
      </c>
      <c r="BR68">
        <v>0.41093000000000002</v>
      </c>
      <c r="BS68">
        <v>0.31175799999999998</v>
      </c>
      <c r="BT68">
        <v>0.01</v>
      </c>
      <c r="BU68">
        <v>9.8921119999999991</v>
      </c>
      <c r="BV68">
        <v>6.2663358000000002</v>
      </c>
      <c r="BW68" s="4">
        <f t="shared" si="9"/>
        <v>2.6134959903999997</v>
      </c>
      <c r="BY68" s="4">
        <f t="shared" si="10"/>
        <v>21144.554479565053</v>
      </c>
      <c r="BZ68" s="4">
        <f t="shared" si="11"/>
        <v>1252.1455945192959</v>
      </c>
      <c r="CA68" s="4">
        <f t="shared" si="12"/>
        <v>1.0844128858879998</v>
      </c>
      <c r="CB68" s="4">
        <f t="shared" si="13"/>
        <v>20.905494895199997</v>
      </c>
    </row>
    <row r="69" spans="1:80" x14ac:dyDescent="0.25">
      <c r="A69" s="37">
        <v>41704</v>
      </c>
      <c r="B69" s="38">
        <v>1.8518518518518518E-5</v>
      </c>
      <c r="C69">
        <v>14.41</v>
      </c>
      <c r="D69">
        <v>1.5036</v>
      </c>
      <c r="E69">
        <v>15035.67965</v>
      </c>
      <c r="F69">
        <v>9.1999999999999993</v>
      </c>
      <c r="G69">
        <v>-4.7</v>
      </c>
      <c r="H69">
        <v>341.7</v>
      </c>
      <c r="I69"/>
      <c r="J69">
        <v>0</v>
      </c>
      <c r="K69">
        <v>0.86629999999999996</v>
      </c>
      <c r="L69">
        <v>12.484</v>
      </c>
      <c r="M69">
        <v>1.3026</v>
      </c>
      <c r="N69">
        <v>7.9702999999999999</v>
      </c>
      <c r="O69">
        <v>0</v>
      </c>
      <c r="P69">
        <v>8</v>
      </c>
      <c r="Q69">
        <v>6.1078000000000001</v>
      </c>
      <c r="R69">
        <v>0</v>
      </c>
      <c r="S69">
        <v>6.1</v>
      </c>
      <c r="T69">
        <v>341.67090000000002</v>
      </c>
      <c r="U69"/>
      <c r="V69"/>
      <c r="W69">
        <v>0</v>
      </c>
      <c r="X69">
        <v>0</v>
      </c>
      <c r="Y69">
        <v>12.2</v>
      </c>
      <c r="Z69">
        <v>846</v>
      </c>
      <c r="AA69">
        <v>870</v>
      </c>
      <c r="AB69">
        <v>794</v>
      </c>
      <c r="AC69">
        <v>54</v>
      </c>
      <c r="AD69">
        <v>10.119999999999999</v>
      </c>
      <c r="AE69">
        <v>0.23</v>
      </c>
      <c r="AF69">
        <v>980</v>
      </c>
      <c r="AG69">
        <v>-5</v>
      </c>
      <c r="AH69">
        <v>16</v>
      </c>
      <c r="AI69">
        <v>19</v>
      </c>
      <c r="AJ69">
        <v>191</v>
      </c>
      <c r="AK69">
        <v>190</v>
      </c>
      <c r="AL69">
        <v>7</v>
      </c>
      <c r="AM69">
        <v>195</v>
      </c>
      <c r="AN69" t="s">
        <v>155</v>
      </c>
      <c r="AO69">
        <v>2</v>
      </c>
      <c r="AP69" s="39">
        <v>0.70826388888888892</v>
      </c>
      <c r="AQ69">
        <v>47.163465000000002</v>
      </c>
      <c r="AR69">
        <v>-88.484525000000005</v>
      </c>
      <c r="AS69">
        <v>319.5</v>
      </c>
      <c r="AT69">
        <v>44.2</v>
      </c>
      <c r="AU69">
        <v>12</v>
      </c>
      <c r="AV69">
        <v>9</v>
      </c>
      <c r="AW69" t="s">
        <v>425</v>
      </c>
      <c r="AX69">
        <v>1.3185</v>
      </c>
      <c r="AY69">
        <v>1</v>
      </c>
      <c r="AZ69">
        <v>1.879</v>
      </c>
      <c r="BA69">
        <v>14.048999999999999</v>
      </c>
      <c r="BB69">
        <v>13.26</v>
      </c>
      <c r="BC69">
        <v>0.94</v>
      </c>
      <c r="BD69">
        <v>15.428000000000001</v>
      </c>
      <c r="BE69">
        <v>2741.12</v>
      </c>
      <c r="BF69">
        <v>182.03899999999999</v>
      </c>
      <c r="BG69">
        <v>0.183</v>
      </c>
      <c r="BH69">
        <v>0</v>
      </c>
      <c r="BI69">
        <v>0.183</v>
      </c>
      <c r="BJ69">
        <v>0.14000000000000001</v>
      </c>
      <c r="BK69">
        <v>0</v>
      </c>
      <c r="BL69">
        <v>0.14000000000000001</v>
      </c>
      <c r="BM69">
        <v>2.4788000000000001</v>
      </c>
      <c r="BN69"/>
      <c r="BO69"/>
      <c r="BP69"/>
      <c r="BQ69">
        <v>0</v>
      </c>
      <c r="BR69">
        <v>0.39409899999999998</v>
      </c>
      <c r="BS69">
        <v>0.308035</v>
      </c>
      <c r="BT69">
        <v>1.0207000000000001E-2</v>
      </c>
      <c r="BU69">
        <v>9.4869489999999992</v>
      </c>
      <c r="BV69">
        <v>6.1915034999999996</v>
      </c>
      <c r="BW69" s="4">
        <f t="shared" si="9"/>
        <v>2.5064519257999995</v>
      </c>
      <c r="BY69" s="4">
        <f t="shared" si="10"/>
        <v>20075.756276303357</v>
      </c>
      <c r="BZ69" s="4">
        <f t="shared" si="11"/>
        <v>1333.2399153564918</v>
      </c>
      <c r="CA69" s="4">
        <f t="shared" si="12"/>
        <v>1.02534944792</v>
      </c>
      <c r="CB69" s="4">
        <f t="shared" si="13"/>
        <v>18.154544367886398</v>
      </c>
    </row>
    <row r="70" spans="1:80" x14ac:dyDescent="0.25">
      <c r="A70" s="37">
        <v>41704</v>
      </c>
      <c r="B70" s="38">
        <v>3.0092592592592597E-5</v>
      </c>
      <c r="C70">
        <v>14.41</v>
      </c>
      <c r="D70">
        <v>1.4804999999999999</v>
      </c>
      <c r="E70">
        <v>14805.41353</v>
      </c>
      <c r="F70">
        <v>9.1999999999999993</v>
      </c>
      <c r="G70">
        <v>-4.7</v>
      </c>
      <c r="H70">
        <v>303.60000000000002</v>
      </c>
      <c r="I70"/>
      <c r="J70">
        <v>0</v>
      </c>
      <c r="K70">
        <v>0.86650000000000005</v>
      </c>
      <c r="L70">
        <v>12.4869</v>
      </c>
      <c r="M70">
        <v>1.2829999999999999</v>
      </c>
      <c r="N70">
        <v>7.9649999999999999</v>
      </c>
      <c r="O70">
        <v>0</v>
      </c>
      <c r="P70">
        <v>8</v>
      </c>
      <c r="Q70">
        <v>6.1036000000000001</v>
      </c>
      <c r="R70">
        <v>0</v>
      </c>
      <c r="S70">
        <v>6.1</v>
      </c>
      <c r="T70">
        <v>303.6191</v>
      </c>
      <c r="U70"/>
      <c r="V70"/>
      <c r="W70">
        <v>0</v>
      </c>
      <c r="X70">
        <v>0</v>
      </c>
      <c r="Y70">
        <v>12.3</v>
      </c>
      <c r="Z70">
        <v>846</v>
      </c>
      <c r="AA70">
        <v>870</v>
      </c>
      <c r="AB70">
        <v>795</v>
      </c>
      <c r="AC70">
        <v>54</v>
      </c>
      <c r="AD70">
        <v>10.119999999999999</v>
      </c>
      <c r="AE70">
        <v>0.23</v>
      </c>
      <c r="AF70">
        <v>980</v>
      </c>
      <c r="AG70">
        <v>-5</v>
      </c>
      <c r="AH70">
        <v>16</v>
      </c>
      <c r="AI70">
        <v>19</v>
      </c>
      <c r="AJ70">
        <v>191</v>
      </c>
      <c r="AK70">
        <v>189.8</v>
      </c>
      <c r="AL70">
        <v>6.9</v>
      </c>
      <c r="AM70">
        <v>195</v>
      </c>
      <c r="AN70" t="s">
        <v>155</v>
      </c>
      <c r="AO70">
        <v>2</v>
      </c>
      <c r="AP70" s="39">
        <v>0.70827546296296295</v>
      </c>
      <c r="AQ70">
        <v>47.163615999999998</v>
      </c>
      <c r="AR70">
        <v>-88.484648000000007</v>
      </c>
      <c r="AS70">
        <v>319.60000000000002</v>
      </c>
      <c r="AT70">
        <v>42.9</v>
      </c>
      <c r="AU70">
        <v>12</v>
      </c>
      <c r="AV70">
        <v>9</v>
      </c>
      <c r="AW70" t="s">
        <v>425</v>
      </c>
      <c r="AX70">
        <v>1.321</v>
      </c>
      <c r="AY70">
        <v>1.3025</v>
      </c>
      <c r="AZ70">
        <v>2.1025</v>
      </c>
      <c r="BA70">
        <v>14.048999999999999</v>
      </c>
      <c r="BB70">
        <v>13.29</v>
      </c>
      <c r="BC70">
        <v>0.95</v>
      </c>
      <c r="BD70">
        <v>15.401</v>
      </c>
      <c r="BE70">
        <v>2745.8539999999998</v>
      </c>
      <c r="BF70">
        <v>179.56100000000001</v>
      </c>
      <c r="BG70">
        <v>0.183</v>
      </c>
      <c r="BH70">
        <v>0</v>
      </c>
      <c r="BI70">
        <v>0.183</v>
      </c>
      <c r="BJ70">
        <v>0.14099999999999999</v>
      </c>
      <c r="BK70">
        <v>0</v>
      </c>
      <c r="BL70">
        <v>0.14099999999999999</v>
      </c>
      <c r="BM70">
        <v>2.2061000000000002</v>
      </c>
      <c r="BN70"/>
      <c r="BO70"/>
      <c r="BP70"/>
      <c r="BQ70">
        <v>0</v>
      </c>
      <c r="BR70">
        <v>0.36351499999999998</v>
      </c>
      <c r="BS70">
        <v>0.31117299999999998</v>
      </c>
      <c r="BT70">
        <v>1.0999999999999999E-2</v>
      </c>
      <c r="BU70">
        <v>8.7507269999999995</v>
      </c>
      <c r="BV70">
        <v>6.2545773000000002</v>
      </c>
      <c r="BW70" s="4">
        <f t="shared" si="9"/>
        <v>2.3119420733999996</v>
      </c>
      <c r="BY70" s="4">
        <f t="shared" si="10"/>
        <v>18549.784864082376</v>
      </c>
      <c r="BZ70" s="4">
        <f t="shared" si="11"/>
        <v>1213.035332533884</v>
      </c>
      <c r="CA70" s="4">
        <f t="shared" si="12"/>
        <v>0.95253413540399978</v>
      </c>
      <c r="CB70" s="4">
        <f t="shared" si="13"/>
        <v>14.903443660388401</v>
      </c>
    </row>
    <row r="71" spans="1:80" x14ac:dyDescent="0.25">
      <c r="A71" s="37">
        <v>41704</v>
      </c>
      <c r="B71" s="38">
        <v>4.1666666666666665E-5</v>
      </c>
      <c r="C71">
        <v>14.289</v>
      </c>
      <c r="D71">
        <v>1.5736000000000001</v>
      </c>
      <c r="E71">
        <v>15736.109270000001</v>
      </c>
      <c r="F71">
        <v>8.8000000000000007</v>
      </c>
      <c r="G71">
        <v>-4.8</v>
      </c>
      <c r="H71">
        <v>323</v>
      </c>
      <c r="I71"/>
      <c r="J71">
        <v>0</v>
      </c>
      <c r="K71">
        <v>0.86660000000000004</v>
      </c>
      <c r="L71">
        <v>12.382999999999999</v>
      </c>
      <c r="M71">
        <v>1.3636999999999999</v>
      </c>
      <c r="N71">
        <v>7.6119000000000003</v>
      </c>
      <c r="O71">
        <v>0</v>
      </c>
      <c r="P71">
        <v>7.6</v>
      </c>
      <c r="Q71">
        <v>5.8331</v>
      </c>
      <c r="R71">
        <v>0</v>
      </c>
      <c r="S71">
        <v>5.8</v>
      </c>
      <c r="T71">
        <v>323.00900000000001</v>
      </c>
      <c r="U71"/>
      <c r="V71"/>
      <c r="W71">
        <v>0</v>
      </c>
      <c r="X71">
        <v>0</v>
      </c>
      <c r="Y71">
        <v>12.3</v>
      </c>
      <c r="Z71">
        <v>846</v>
      </c>
      <c r="AA71">
        <v>871</v>
      </c>
      <c r="AB71">
        <v>797</v>
      </c>
      <c r="AC71">
        <v>54</v>
      </c>
      <c r="AD71">
        <v>10.119999999999999</v>
      </c>
      <c r="AE71">
        <v>0.23</v>
      </c>
      <c r="AF71">
        <v>980</v>
      </c>
      <c r="AG71">
        <v>-5</v>
      </c>
      <c r="AH71">
        <v>16</v>
      </c>
      <c r="AI71">
        <v>19</v>
      </c>
      <c r="AJ71">
        <v>191</v>
      </c>
      <c r="AK71">
        <v>189.2</v>
      </c>
      <c r="AL71">
        <v>6.8</v>
      </c>
      <c r="AM71">
        <v>195</v>
      </c>
      <c r="AN71" t="s">
        <v>155</v>
      </c>
      <c r="AO71">
        <v>2</v>
      </c>
      <c r="AP71" s="39">
        <v>0.70828703703703699</v>
      </c>
      <c r="AQ71">
        <v>47.163756999999997</v>
      </c>
      <c r="AR71">
        <v>-88.484775999999997</v>
      </c>
      <c r="AS71">
        <v>319.60000000000002</v>
      </c>
      <c r="AT71">
        <v>41.4</v>
      </c>
      <c r="AU71">
        <v>12</v>
      </c>
      <c r="AV71">
        <v>9</v>
      </c>
      <c r="AW71" t="s">
        <v>425</v>
      </c>
      <c r="AX71">
        <v>1.4604999999999999</v>
      </c>
      <c r="AY71">
        <v>1.5605</v>
      </c>
      <c r="AZ71">
        <v>2.3605</v>
      </c>
      <c r="BA71">
        <v>14.048999999999999</v>
      </c>
      <c r="BB71">
        <v>13.29</v>
      </c>
      <c r="BC71">
        <v>0.95</v>
      </c>
      <c r="BD71">
        <v>15.395</v>
      </c>
      <c r="BE71">
        <v>2727.212</v>
      </c>
      <c r="BF71">
        <v>191.15299999999999</v>
      </c>
      <c r="BG71">
        <v>0.17599999999999999</v>
      </c>
      <c r="BH71">
        <v>0</v>
      </c>
      <c r="BI71">
        <v>0.17599999999999999</v>
      </c>
      <c r="BJ71">
        <v>0.13500000000000001</v>
      </c>
      <c r="BK71">
        <v>0</v>
      </c>
      <c r="BL71">
        <v>0.13500000000000001</v>
      </c>
      <c r="BM71">
        <v>2.3506</v>
      </c>
      <c r="BN71"/>
      <c r="BO71"/>
      <c r="BP71"/>
      <c r="BQ71">
        <v>0</v>
      </c>
      <c r="BR71">
        <v>0.38153700000000002</v>
      </c>
      <c r="BS71">
        <v>0.30882500000000002</v>
      </c>
      <c r="BT71">
        <v>1.1206000000000001E-2</v>
      </c>
      <c r="BU71">
        <v>9.1845389999999991</v>
      </c>
      <c r="BV71">
        <v>6.2073824999999996</v>
      </c>
      <c r="BW71" s="4">
        <f t="shared" si="9"/>
        <v>2.4265552037999996</v>
      </c>
      <c r="BY71" s="4">
        <f t="shared" si="10"/>
        <v>19337.198800906895</v>
      </c>
      <c r="BZ71" s="4">
        <f t="shared" si="11"/>
        <v>1355.3634856365238</v>
      </c>
      <c r="CA71" s="4">
        <f t="shared" si="12"/>
        <v>0.95721265457999993</v>
      </c>
      <c r="CB71" s="4">
        <f t="shared" si="13"/>
        <v>16.666844932264798</v>
      </c>
    </row>
    <row r="72" spans="1:80" x14ac:dyDescent="0.25">
      <c r="A72" s="37">
        <v>41704</v>
      </c>
      <c r="B72" s="38">
        <v>5.3240740740740737E-5</v>
      </c>
      <c r="C72">
        <v>14.22</v>
      </c>
      <c r="D72">
        <v>1.5347</v>
      </c>
      <c r="E72">
        <v>15347.03642</v>
      </c>
      <c r="F72">
        <v>7.9</v>
      </c>
      <c r="G72">
        <v>-4.9000000000000004</v>
      </c>
      <c r="H72">
        <v>349.8</v>
      </c>
      <c r="I72"/>
      <c r="J72">
        <v>0</v>
      </c>
      <c r="K72">
        <v>0.86739999999999995</v>
      </c>
      <c r="L72">
        <v>12.335000000000001</v>
      </c>
      <c r="M72">
        <v>1.3312999999999999</v>
      </c>
      <c r="N72">
        <v>6.8105000000000002</v>
      </c>
      <c r="O72">
        <v>0</v>
      </c>
      <c r="P72">
        <v>6.8</v>
      </c>
      <c r="Q72">
        <v>5.2188999999999997</v>
      </c>
      <c r="R72">
        <v>0</v>
      </c>
      <c r="S72">
        <v>5.2</v>
      </c>
      <c r="T72">
        <v>349.81099999999998</v>
      </c>
      <c r="U72"/>
      <c r="V72"/>
      <c r="W72">
        <v>0</v>
      </c>
      <c r="X72">
        <v>0</v>
      </c>
      <c r="Y72">
        <v>12.2</v>
      </c>
      <c r="Z72">
        <v>847</v>
      </c>
      <c r="AA72">
        <v>870</v>
      </c>
      <c r="AB72">
        <v>796</v>
      </c>
      <c r="AC72">
        <v>54</v>
      </c>
      <c r="AD72">
        <v>10.119999999999999</v>
      </c>
      <c r="AE72">
        <v>0.23</v>
      </c>
      <c r="AF72">
        <v>980</v>
      </c>
      <c r="AG72">
        <v>-5</v>
      </c>
      <c r="AH72">
        <v>15.792999999999999</v>
      </c>
      <c r="AI72">
        <v>19</v>
      </c>
      <c r="AJ72">
        <v>191</v>
      </c>
      <c r="AK72">
        <v>190</v>
      </c>
      <c r="AL72">
        <v>6.8</v>
      </c>
      <c r="AM72">
        <v>195</v>
      </c>
      <c r="AN72" t="s">
        <v>155</v>
      </c>
      <c r="AO72">
        <v>2</v>
      </c>
      <c r="AP72" s="39">
        <v>0.70829861111111114</v>
      </c>
      <c r="AQ72">
        <v>47.163888</v>
      </c>
      <c r="AR72">
        <v>-88.484915999999998</v>
      </c>
      <c r="AS72">
        <v>319.8</v>
      </c>
      <c r="AT72">
        <v>40.4</v>
      </c>
      <c r="AU72">
        <v>12</v>
      </c>
      <c r="AV72">
        <v>9</v>
      </c>
      <c r="AW72" t="s">
        <v>425</v>
      </c>
      <c r="AX72">
        <v>1.5605</v>
      </c>
      <c r="AY72">
        <v>1.7210000000000001</v>
      </c>
      <c r="AZ72">
        <v>2.5209999999999999</v>
      </c>
      <c r="BA72">
        <v>14.048999999999999</v>
      </c>
      <c r="BB72">
        <v>13.38</v>
      </c>
      <c r="BC72">
        <v>0.95</v>
      </c>
      <c r="BD72">
        <v>15.282</v>
      </c>
      <c r="BE72">
        <v>2732.0990000000002</v>
      </c>
      <c r="BF72">
        <v>187.672</v>
      </c>
      <c r="BG72">
        <v>0.158</v>
      </c>
      <c r="BH72">
        <v>0</v>
      </c>
      <c r="BI72">
        <v>0.158</v>
      </c>
      <c r="BJ72">
        <v>0.121</v>
      </c>
      <c r="BK72">
        <v>0</v>
      </c>
      <c r="BL72">
        <v>0.121</v>
      </c>
      <c r="BM72">
        <v>2.5600999999999998</v>
      </c>
      <c r="BN72"/>
      <c r="BO72"/>
      <c r="BP72"/>
      <c r="BQ72">
        <v>0</v>
      </c>
      <c r="BR72">
        <v>0.39154800000000001</v>
      </c>
      <c r="BS72">
        <v>0.31303500000000001</v>
      </c>
      <c r="BT72">
        <v>1.2E-2</v>
      </c>
      <c r="BU72">
        <v>9.4255399999999998</v>
      </c>
      <c r="BV72">
        <v>6.2920034999999999</v>
      </c>
      <c r="BW72" s="4">
        <f t="shared" si="9"/>
        <v>2.4902276679999997</v>
      </c>
      <c r="BY72" s="4">
        <f t="shared" si="10"/>
        <v>19880.164491331121</v>
      </c>
      <c r="BZ72" s="4">
        <f t="shared" si="11"/>
        <v>1365.5984759033599</v>
      </c>
      <c r="CA72" s="4">
        <f t="shared" si="12"/>
        <v>0.88045854247999999</v>
      </c>
      <c r="CB72" s="4">
        <f t="shared" si="13"/>
        <v>18.628610864488</v>
      </c>
    </row>
    <row r="73" spans="1:80" x14ac:dyDescent="0.25">
      <c r="A73" s="37">
        <v>41704</v>
      </c>
      <c r="B73" s="38">
        <v>6.4814814814814816E-5</v>
      </c>
      <c r="C73">
        <v>14.226000000000001</v>
      </c>
      <c r="D73">
        <v>1.5063</v>
      </c>
      <c r="E73">
        <v>15063.19903</v>
      </c>
      <c r="F73">
        <v>7.2</v>
      </c>
      <c r="G73">
        <v>-5</v>
      </c>
      <c r="H73">
        <v>351.1</v>
      </c>
      <c r="I73"/>
      <c r="J73">
        <v>0</v>
      </c>
      <c r="K73">
        <v>0.86770000000000003</v>
      </c>
      <c r="L73">
        <v>12.3436</v>
      </c>
      <c r="M73">
        <v>1.3069999999999999</v>
      </c>
      <c r="N73">
        <v>6.2472000000000003</v>
      </c>
      <c r="O73">
        <v>0</v>
      </c>
      <c r="P73">
        <v>6.2</v>
      </c>
      <c r="Q73">
        <v>4.7873000000000001</v>
      </c>
      <c r="R73">
        <v>0</v>
      </c>
      <c r="S73">
        <v>4.8</v>
      </c>
      <c r="T73">
        <v>351.1</v>
      </c>
      <c r="U73"/>
      <c r="V73"/>
      <c r="W73">
        <v>0</v>
      </c>
      <c r="X73">
        <v>0</v>
      </c>
      <c r="Y73">
        <v>12.3</v>
      </c>
      <c r="Z73">
        <v>846</v>
      </c>
      <c r="AA73">
        <v>870</v>
      </c>
      <c r="AB73">
        <v>796</v>
      </c>
      <c r="AC73">
        <v>54</v>
      </c>
      <c r="AD73">
        <v>10.119999999999999</v>
      </c>
      <c r="AE73">
        <v>0.23</v>
      </c>
      <c r="AF73">
        <v>980</v>
      </c>
      <c r="AG73">
        <v>-5</v>
      </c>
      <c r="AH73">
        <v>15</v>
      </c>
      <c r="AI73">
        <v>19</v>
      </c>
      <c r="AJ73">
        <v>191</v>
      </c>
      <c r="AK73">
        <v>190</v>
      </c>
      <c r="AL73">
        <v>6.9</v>
      </c>
      <c r="AM73">
        <v>195</v>
      </c>
      <c r="AN73" t="s">
        <v>155</v>
      </c>
      <c r="AO73">
        <v>2</v>
      </c>
      <c r="AP73" s="39">
        <v>0.70831018518518529</v>
      </c>
      <c r="AQ73">
        <v>47.163989000000001</v>
      </c>
      <c r="AR73">
        <v>-88.485085999999995</v>
      </c>
      <c r="AS73">
        <v>319.8</v>
      </c>
      <c r="AT73">
        <v>39.200000000000003</v>
      </c>
      <c r="AU73">
        <v>12</v>
      </c>
      <c r="AV73">
        <v>9</v>
      </c>
      <c r="AW73" t="s">
        <v>425</v>
      </c>
      <c r="AX73">
        <v>1.6605000000000001</v>
      </c>
      <c r="AY73">
        <v>2.0419999999999998</v>
      </c>
      <c r="AZ73">
        <v>2.8420000000000001</v>
      </c>
      <c r="BA73">
        <v>14.048999999999999</v>
      </c>
      <c r="BB73">
        <v>13.4</v>
      </c>
      <c r="BC73">
        <v>0.95</v>
      </c>
      <c r="BD73">
        <v>15.250999999999999</v>
      </c>
      <c r="BE73">
        <v>2737.12</v>
      </c>
      <c r="BF73">
        <v>184.459</v>
      </c>
      <c r="BG73">
        <v>0.14499999999999999</v>
      </c>
      <c r="BH73">
        <v>0</v>
      </c>
      <c r="BI73">
        <v>0.14499999999999999</v>
      </c>
      <c r="BJ73">
        <v>0.111</v>
      </c>
      <c r="BK73">
        <v>0</v>
      </c>
      <c r="BL73">
        <v>0.111</v>
      </c>
      <c r="BM73">
        <v>2.5724</v>
      </c>
      <c r="BN73"/>
      <c r="BO73"/>
      <c r="BP73"/>
      <c r="BQ73">
        <v>0</v>
      </c>
      <c r="BR73">
        <v>0.37914599999999998</v>
      </c>
      <c r="BS73">
        <v>0.31679299999999999</v>
      </c>
      <c r="BT73">
        <v>1.1793E-2</v>
      </c>
      <c r="BU73">
        <v>9.1269930000000006</v>
      </c>
      <c r="BV73">
        <v>6.3675392999999998</v>
      </c>
      <c r="BW73" s="4">
        <f t="shared" si="9"/>
        <v>2.4113515506000001</v>
      </c>
      <c r="BY73" s="4">
        <f t="shared" si="10"/>
        <v>19285.853161883519</v>
      </c>
      <c r="BZ73" s="4">
        <f t="shared" si="11"/>
        <v>1299.7052333795641</v>
      </c>
      <c r="CA73" s="4">
        <f t="shared" si="12"/>
        <v>0.78211028415600004</v>
      </c>
      <c r="CB73" s="4">
        <f t="shared" si="13"/>
        <v>18.125229684350401</v>
      </c>
    </row>
    <row r="74" spans="1:80" x14ac:dyDescent="0.25">
      <c r="A74" s="37">
        <v>41704</v>
      </c>
      <c r="B74" s="38">
        <v>7.6388888888888887E-5</v>
      </c>
      <c r="C74">
        <v>14.24</v>
      </c>
      <c r="D74">
        <v>1.5661</v>
      </c>
      <c r="E74">
        <v>15660.6</v>
      </c>
      <c r="F74">
        <v>6.9</v>
      </c>
      <c r="G74">
        <v>-4.9000000000000004</v>
      </c>
      <c r="H74">
        <v>350.1</v>
      </c>
      <c r="I74"/>
      <c r="J74">
        <v>0</v>
      </c>
      <c r="K74">
        <v>0.86699999999999999</v>
      </c>
      <c r="L74">
        <v>12.346500000000001</v>
      </c>
      <c r="M74">
        <v>1.3577999999999999</v>
      </c>
      <c r="N74">
        <v>5.9406999999999996</v>
      </c>
      <c r="O74">
        <v>0</v>
      </c>
      <c r="P74">
        <v>5.9</v>
      </c>
      <c r="Q74">
        <v>4.5530999999999997</v>
      </c>
      <c r="R74">
        <v>0</v>
      </c>
      <c r="S74">
        <v>4.5999999999999996</v>
      </c>
      <c r="T74">
        <v>350.12</v>
      </c>
      <c r="U74"/>
      <c r="V74"/>
      <c r="W74">
        <v>0</v>
      </c>
      <c r="X74">
        <v>0</v>
      </c>
      <c r="Y74">
        <v>12.2</v>
      </c>
      <c r="Z74">
        <v>846</v>
      </c>
      <c r="AA74">
        <v>871</v>
      </c>
      <c r="AB74">
        <v>795</v>
      </c>
      <c r="AC74">
        <v>54.2</v>
      </c>
      <c r="AD74">
        <v>10.16</v>
      </c>
      <c r="AE74">
        <v>0.23</v>
      </c>
      <c r="AF74">
        <v>980</v>
      </c>
      <c r="AG74">
        <v>-5</v>
      </c>
      <c r="AH74">
        <v>15</v>
      </c>
      <c r="AI74">
        <v>19</v>
      </c>
      <c r="AJ74">
        <v>191</v>
      </c>
      <c r="AK74">
        <v>190</v>
      </c>
      <c r="AL74">
        <v>6.9</v>
      </c>
      <c r="AM74">
        <v>195</v>
      </c>
      <c r="AN74" t="s">
        <v>155</v>
      </c>
      <c r="AO74">
        <v>2</v>
      </c>
      <c r="AP74" s="39">
        <v>0.70832175925925922</v>
      </c>
      <c r="AQ74">
        <v>47.164079999999998</v>
      </c>
      <c r="AR74">
        <v>-88.485266999999993</v>
      </c>
      <c r="AS74">
        <v>319.89999999999998</v>
      </c>
      <c r="AT74">
        <v>38.299999999999997</v>
      </c>
      <c r="AU74">
        <v>12</v>
      </c>
      <c r="AV74">
        <v>8</v>
      </c>
      <c r="AW74" t="s">
        <v>425</v>
      </c>
      <c r="AX74">
        <v>1.7605</v>
      </c>
      <c r="AY74">
        <v>2.2605</v>
      </c>
      <c r="AZ74">
        <v>3.0605000000000002</v>
      </c>
      <c r="BA74">
        <v>14.048999999999999</v>
      </c>
      <c r="BB74">
        <v>13.34</v>
      </c>
      <c r="BC74">
        <v>0.95</v>
      </c>
      <c r="BD74">
        <v>15.337</v>
      </c>
      <c r="BE74">
        <v>2727.0430000000001</v>
      </c>
      <c r="BF74">
        <v>190.88300000000001</v>
      </c>
      <c r="BG74">
        <v>0.13700000000000001</v>
      </c>
      <c r="BH74">
        <v>0</v>
      </c>
      <c r="BI74">
        <v>0.13700000000000001</v>
      </c>
      <c r="BJ74">
        <v>0.105</v>
      </c>
      <c r="BK74">
        <v>0</v>
      </c>
      <c r="BL74">
        <v>0.105</v>
      </c>
      <c r="BM74">
        <v>2.5552000000000001</v>
      </c>
      <c r="BN74"/>
      <c r="BO74"/>
      <c r="BP74"/>
      <c r="BQ74">
        <v>0</v>
      </c>
      <c r="BR74">
        <v>0.44120700000000002</v>
      </c>
      <c r="BS74">
        <v>0.31579299999999999</v>
      </c>
      <c r="BT74">
        <v>1.0999999999999999E-2</v>
      </c>
      <c r="BU74">
        <v>10.620956</v>
      </c>
      <c r="BV74">
        <v>6.3474392999999996</v>
      </c>
      <c r="BW74" s="4">
        <f t="shared" si="9"/>
        <v>2.8060565752</v>
      </c>
      <c r="BY74" s="4">
        <f t="shared" si="10"/>
        <v>22360.056466519378</v>
      </c>
      <c r="BZ74" s="4">
        <f t="shared" si="11"/>
        <v>1565.1218768822562</v>
      </c>
      <c r="CA74" s="4">
        <f t="shared" si="12"/>
        <v>0.86093469335999995</v>
      </c>
      <c r="CB74" s="4">
        <f t="shared" si="13"/>
        <v>20.951050747366402</v>
      </c>
    </row>
    <row r="75" spans="1:80" x14ac:dyDescent="0.25">
      <c r="A75" s="37">
        <v>41704</v>
      </c>
      <c r="B75" s="38">
        <v>8.7962962962962959E-5</v>
      </c>
      <c r="C75">
        <v>14.24</v>
      </c>
      <c r="D75">
        <v>1.6145</v>
      </c>
      <c r="E75">
        <v>16144.829019999999</v>
      </c>
      <c r="F75">
        <v>6</v>
      </c>
      <c r="G75">
        <v>-4.7</v>
      </c>
      <c r="H75">
        <v>459</v>
      </c>
      <c r="I75"/>
      <c r="J75">
        <v>0</v>
      </c>
      <c r="K75">
        <v>0.86639999999999995</v>
      </c>
      <c r="L75">
        <v>12.338100000000001</v>
      </c>
      <c r="M75">
        <v>1.3989</v>
      </c>
      <c r="N75">
        <v>5.1985999999999999</v>
      </c>
      <c r="O75">
        <v>0</v>
      </c>
      <c r="P75">
        <v>5.2</v>
      </c>
      <c r="Q75">
        <v>3.9864999999999999</v>
      </c>
      <c r="R75">
        <v>0</v>
      </c>
      <c r="S75">
        <v>4</v>
      </c>
      <c r="T75">
        <v>458.97269999999997</v>
      </c>
      <c r="U75"/>
      <c r="V75"/>
      <c r="W75">
        <v>0</v>
      </c>
      <c r="X75">
        <v>0</v>
      </c>
      <c r="Y75">
        <v>12.3</v>
      </c>
      <c r="Z75">
        <v>845</v>
      </c>
      <c r="AA75">
        <v>870</v>
      </c>
      <c r="AB75">
        <v>797</v>
      </c>
      <c r="AC75">
        <v>55</v>
      </c>
      <c r="AD75">
        <v>10.3</v>
      </c>
      <c r="AE75">
        <v>0.24</v>
      </c>
      <c r="AF75">
        <v>980</v>
      </c>
      <c r="AG75">
        <v>-5</v>
      </c>
      <c r="AH75">
        <v>15.207000000000001</v>
      </c>
      <c r="AI75">
        <v>19</v>
      </c>
      <c r="AJ75">
        <v>191</v>
      </c>
      <c r="AK75">
        <v>190</v>
      </c>
      <c r="AL75">
        <v>6.8</v>
      </c>
      <c r="AM75">
        <v>195</v>
      </c>
      <c r="AN75" t="s">
        <v>155</v>
      </c>
      <c r="AO75">
        <v>2</v>
      </c>
      <c r="AP75" s="39">
        <v>0.70833333333333337</v>
      </c>
      <c r="AQ75">
        <v>47.164169000000001</v>
      </c>
      <c r="AR75">
        <v>-88.485449000000003</v>
      </c>
      <c r="AS75">
        <v>320.10000000000002</v>
      </c>
      <c r="AT75">
        <v>38</v>
      </c>
      <c r="AU75">
        <v>12</v>
      </c>
      <c r="AV75">
        <v>8</v>
      </c>
      <c r="AW75" t="s">
        <v>425</v>
      </c>
      <c r="AX75">
        <v>1.8605</v>
      </c>
      <c r="AY75">
        <v>2.3605</v>
      </c>
      <c r="AZ75">
        <v>3.1604999999999999</v>
      </c>
      <c r="BA75">
        <v>14.048999999999999</v>
      </c>
      <c r="BB75">
        <v>13.28</v>
      </c>
      <c r="BC75">
        <v>0.95</v>
      </c>
      <c r="BD75">
        <v>15.414999999999999</v>
      </c>
      <c r="BE75">
        <v>2716.556</v>
      </c>
      <c r="BF75">
        <v>196.029</v>
      </c>
      <c r="BG75">
        <v>0.12</v>
      </c>
      <c r="BH75">
        <v>0</v>
      </c>
      <c r="BI75">
        <v>0.12</v>
      </c>
      <c r="BJ75">
        <v>9.1999999999999998E-2</v>
      </c>
      <c r="BK75">
        <v>0</v>
      </c>
      <c r="BL75">
        <v>9.1999999999999998E-2</v>
      </c>
      <c r="BM75">
        <v>3.339</v>
      </c>
      <c r="BN75"/>
      <c r="BO75"/>
      <c r="BP75"/>
      <c r="BQ75">
        <v>0</v>
      </c>
      <c r="BR75">
        <v>0.46518399999999999</v>
      </c>
      <c r="BS75">
        <v>0.315</v>
      </c>
      <c r="BT75">
        <v>1.1207E-2</v>
      </c>
      <c r="BU75">
        <v>11.198142000000001</v>
      </c>
      <c r="BV75">
        <v>6.3315000000000001</v>
      </c>
      <c r="BW75" s="4">
        <f t="shared" ref="BW75:BW138" si="14">BU75*0.2642</f>
        <v>2.9585491164</v>
      </c>
      <c r="BY75" s="4">
        <f t="shared" ref="BY75:BY138" si="15">BE75*$BU75*0.772</f>
        <v>23484.533235670944</v>
      </c>
      <c r="BZ75" s="4">
        <f t="shared" ref="BZ75:BZ138" si="16">BF75*$BU75*0.772</f>
        <v>1694.6639663070962</v>
      </c>
      <c r="CA75" s="4">
        <f t="shared" ref="CA75:CA138" si="17">BJ75*$BU75*0.772</f>
        <v>0.7953368374080001</v>
      </c>
      <c r="CB75" s="4">
        <f t="shared" ref="CB75:CB138" si="18">BM75*$BU75*0.772</f>
        <v>28.865540218536001</v>
      </c>
    </row>
    <row r="76" spans="1:80" x14ac:dyDescent="0.25">
      <c r="A76" s="37">
        <v>41704</v>
      </c>
      <c r="B76" s="38">
        <v>9.9537037037037045E-5</v>
      </c>
      <c r="C76">
        <v>14.24</v>
      </c>
      <c r="D76">
        <v>1.4454</v>
      </c>
      <c r="E76">
        <v>14454.061170000001</v>
      </c>
      <c r="F76">
        <v>6</v>
      </c>
      <c r="G76">
        <v>-4.7</v>
      </c>
      <c r="H76">
        <v>402.1</v>
      </c>
      <c r="I76"/>
      <c r="J76">
        <v>0</v>
      </c>
      <c r="K76">
        <v>0.86799999999999999</v>
      </c>
      <c r="L76">
        <v>12.3599</v>
      </c>
      <c r="M76">
        <v>1.2545999999999999</v>
      </c>
      <c r="N76">
        <v>5.1994999999999996</v>
      </c>
      <c r="O76">
        <v>0</v>
      </c>
      <c r="P76">
        <v>5.2</v>
      </c>
      <c r="Q76">
        <v>3.9870999999999999</v>
      </c>
      <c r="R76">
        <v>0</v>
      </c>
      <c r="S76">
        <v>4</v>
      </c>
      <c r="T76">
        <v>402.13499999999999</v>
      </c>
      <c r="U76"/>
      <c r="V76"/>
      <c r="W76">
        <v>0</v>
      </c>
      <c r="X76">
        <v>0</v>
      </c>
      <c r="Y76">
        <v>12.2</v>
      </c>
      <c r="Z76">
        <v>847</v>
      </c>
      <c r="AA76">
        <v>871</v>
      </c>
      <c r="AB76">
        <v>796</v>
      </c>
      <c r="AC76">
        <v>55</v>
      </c>
      <c r="AD76">
        <v>10.3</v>
      </c>
      <c r="AE76">
        <v>0.24</v>
      </c>
      <c r="AF76">
        <v>980</v>
      </c>
      <c r="AG76">
        <v>-5</v>
      </c>
      <c r="AH76">
        <v>15.792999999999999</v>
      </c>
      <c r="AI76">
        <v>19</v>
      </c>
      <c r="AJ76">
        <v>191</v>
      </c>
      <c r="AK76">
        <v>190</v>
      </c>
      <c r="AL76">
        <v>6.8</v>
      </c>
      <c r="AM76">
        <v>195</v>
      </c>
      <c r="AN76" t="s">
        <v>155</v>
      </c>
      <c r="AO76">
        <v>2</v>
      </c>
      <c r="AP76" s="39">
        <v>0.70834490740740741</v>
      </c>
      <c r="AQ76">
        <v>47.164243999999997</v>
      </c>
      <c r="AR76">
        <v>-88.485643999999994</v>
      </c>
      <c r="AS76">
        <v>320</v>
      </c>
      <c r="AT76">
        <v>38.200000000000003</v>
      </c>
      <c r="AU76">
        <v>12</v>
      </c>
      <c r="AV76">
        <v>8</v>
      </c>
      <c r="AW76" t="s">
        <v>425</v>
      </c>
      <c r="AX76">
        <v>2.1419999999999999</v>
      </c>
      <c r="AY76">
        <v>2.6419999999999999</v>
      </c>
      <c r="AZ76">
        <v>3.5024999999999999</v>
      </c>
      <c r="BA76">
        <v>14.048999999999999</v>
      </c>
      <c r="BB76">
        <v>13.44</v>
      </c>
      <c r="BC76">
        <v>0.96</v>
      </c>
      <c r="BD76">
        <v>15.211</v>
      </c>
      <c r="BE76">
        <v>2746.98</v>
      </c>
      <c r="BF76">
        <v>177.465</v>
      </c>
      <c r="BG76">
        <v>0.121</v>
      </c>
      <c r="BH76">
        <v>0</v>
      </c>
      <c r="BI76">
        <v>0.121</v>
      </c>
      <c r="BJ76">
        <v>9.2999999999999999E-2</v>
      </c>
      <c r="BK76">
        <v>0</v>
      </c>
      <c r="BL76">
        <v>9.2999999999999999E-2</v>
      </c>
      <c r="BM76">
        <v>2.9531000000000001</v>
      </c>
      <c r="BN76"/>
      <c r="BO76"/>
      <c r="BP76"/>
      <c r="BQ76">
        <v>0</v>
      </c>
      <c r="BR76">
        <v>0.52605500000000005</v>
      </c>
      <c r="BS76">
        <v>0.31520700000000001</v>
      </c>
      <c r="BT76">
        <v>1.2E-2</v>
      </c>
      <c r="BU76">
        <v>12.663459</v>
      </c>
      <c r="BV76">
        <v>6.3356607</v>
      </c>
      <c r="BW76" s="4">
        <f t="shared" si="14"/>
        <v>3.3456858677999999</v>
      </c>
      <c r="BY76" s="4">
        <f t="shared" si="15"/>
        <v>26854.999362149039</v>
      </c>
      <c r="BZ76" s="4">
        <f t="shared" si="16"/>
        <v>1734.9316201078202</v>
      </c>
      <c r="CA76" s="4">
        <f t="shared" si="17"/>
        <v>0.90918570236399998</v>
      </c>
      <c r="CB76" s="4">
        <f t="shared" si="18"/>
        <v>28.8700677166788</v>
      </c>
    </row>
    <row r="77" spans="1:80" x14ac:dyDescent="0.25">
      <c r="A77" s="37">
        <v>41704</v>
      </c>
      <c r="B77" s="38">
        <v>1.111111111111111E-4</v>
      </c>
      <c r="C77">
        <v>14.545</v>
      </c>
      <c r="D77">
        <v>0.86770000000000003</v>
      </c>
      <c r="E77">
        <v>8676.6610029999993</v>
      </c>
      <c r="F77">
        <v>5.9</v>
      </c>
      <c r="G77">
        <v>-4.7</v>
      </c>
      <c r="H77">
        <v>247.9</v>
      </c>
      <c r="I77"/>
      <c r="J77">
        <v>0</v>
      </c>
      <c r="K77">
        <v>0.87080000000000002</v>
      </c>
      <c r="L77">
        <v>12.6662</v>
      </c>
      <c r="M77">
        <v>0.75560000000000005</v>
      </c>
      <c r="N77">
        <v>5.1379999999999999</v>
      </c>
      <c r="O77">
        <v>0</v>
      </c>
      <c r="P77">
        <v>5.0999999999999996</v>
      </c>
      <c r="Q77">
        <v>3.94</v>
      </c>
      <c r="R77">
        <v>0</v>
      </c>
      <c r="S77">
        <v>3.9</v>
      </c>
      <c r="T77">
        <v>247.9083</v>
      </c>
      <c r="U77"/>
      <c r="V77"/>
      <c r="W77">
        <v>0</v>
      </c>
      <c r="X77">
        <v>0</v>
      </c>
      <c r="Y77">
        <v>12.1</v>
      </c>
      <c r="Z77">
        <v>847</v>
      </c>
      <c r="AA77">
        <v>871</v>
      </c>
      <c r="AB77">
        <v>797</v>
      </c>
      <c r="AC77">
        <v>55</v>
      </c>
      <c r="AD77">
        <v>10.3</v>
      </c>
      <c r="AE77">
        <v>0.24</v>
      </c>
      <c r="AF77">
        <v>980</v>
      </c>
      <c r="AG77">
        <v>-5</v>
      </c>
      <c r="AH77">
        <v>15</v>
      </c>
      <c r="AI77">
        <v>19</v>
      </c>
      <c r="AJ77">
        <v>191</v>
      </c>
      <c r="AK77">
        <v>190</v>
      </c>
      <c r="AL77">
        <v>6.7</v>
      </c>
      <c r="AM77">
        <v>195</v>
      </c>
      <c r="AN77" t="s">
        <v>155</v>
      </c>
      <c r="AO77">
        <v>2</v>
      </c>
      <c r="AP77" s="39">
        <v>0.70835648148148145</v>
      </c>
      <c r="AQ77">
        <v>47.164307999999998</v>
      </c>
      <c r="AR77">
        <v>-88.485851999999994</v>
      </c>
      <c r="AS77">
        <v>320</v>
      </c>
      <c r="AT77">
        <v>38.700000000000003</v>
      </c>
      <c r="AU77">
        <v>12</v>
      </c>
      <c r="AV77">
        <v>8</v>
      </c>
      <c r="AW77" t="s">
        <v>425</v>
      </c>
      <c r="AX77">
        <v>2.2999999999999998</v>
      </c>
      <c r="AY77">
        <v>2.8</v>
      </c>
      <c r="AZ77">
        <v>3.7</v>
      </c>
      <c r="BA77">
        <v>14.048999999999999</v>
      </c>
      <c r="BB77">
        <v>13.75</v>
      </c>
      <c r="BC77">
        <v>0.98</v>
      </c>
      <c r="BD77">
        <v>14.831</v>
      </c>
      <c r="BE77">
        <v>2858.7689999999998</v>
      </c>
      <c r="BF77">
        <v>108.54300000000001</v>
      </c>
      <c r="BG77">
        <v>0.121</v>
      </c>
      <c r="BH77">
        <v>0</v>
      </c>
      <c r="BI77">
        <v>0.121</v>
      </c>
      <c r="BJ77">
        <v>9.2999999999999999E-2</v>
      </c>
      <c r="BK77">
        <v>0</v>
      </c>
      <c r="BL77">
        <v>9.2999999999999999E-2</v>
      </c>
      <c r="BM77">
        <v>1.8488</v>
      </c>
      <c r="BN77"/>
      <c r="BO77"/>
      <c r="BP77"/>
      <c r="BQ77">
        <v>0</v>
      </c>
      <c r="BR77">
        <v>0.40678700000000001</v>
      </c>
      <c r="BS77">
        <v>0.316</v>
      </c>
      <c r="BT77">
        <v>1.1793E-2</v>
      </c>
      <c r="BU77">
        <v>9.7923799999999996</v>
      </c>
      <c r="BV77">
        <v>6.3516000000000004</v>
      </c>
      <c r="BW77" s="4">
        <f t="shared" si="14"/>
        <v>2.5871467959999999</v>
      </c>
      <c r="BY77" s="4">
        <f t="shared" si="15"/>
        <v>21611.485637529837</v>
      </c>
      <c r="BZ77" s="4">
        <f t="shared" si="16"/>
        <v>820.55440140648</v>
      </c>
      <c r="CA77" s="4">
        <f t="shared" si="17"/>
        <v>0.70305371447999998</v>
      </c>
      <c r="CB77" s="4">
        <f t="shared" si="18"/>
        <v>13.976405455168001</v>
      </c>
    </row>
    <row r="78" spans="1:80" x14ac:dyDescent="0.25">
      <c r="A78" s="37">
        <v>41704</v>
      </c>
      <c r="B78" s="38">
        <v>1.2268518518518517E-4</v>
      </c>
      <c r="C78">
        <v>14.715</v>
      </c>
      <c r="D78">
        <v>0.68030000000000002</v>
      </c>
      <c r="E78">
        <v>6803.4803920000004</v>
      </c>
      <c r="F78">
        <v>6</v>
      </c>
      <c r="G78">
        <v>-1.5</v>
      </c>
      <c r="H78">
        <v>136.6</v>
      </c>
      <c r="I78"/>
      <c r="J78">
        <v>0</v>
      </c>
      <c r="K78">
        <v>0.87129999999999996</v>
      </c>
      <c r="L78">
        <v>12.821400000000001</v>
      </c>
      <c r="M78">
        <v>0.59279999999999999</v>
      </c>
      <c r="N78">
        <v>5.2051999999999996</v>
      </c>
      <c r="O78">
        <v>0</v>
      </c>
      <c r="P78">
        <v>5.2</v>
      </c>
      <c r="Q78">
        <v>3.9914999999999998</v>
      </c>
      <c r="R78">
        <v>0</v>
      </c>
      <c r="S78">
        <v>4</v>
      </c>
      <c r="T78">
        <v>136.63900000000001</v>
      </c>
      <c r="U78"/>
      <c r="V78"/>
      <c r="W78">
        <v>0</v>
      </c>
      <c r="X78">
        <v>0</v>
      </c>
      <c r="Y78">
        <v>12.2</v>
      </c>
      <c r="Z78">
        <v>847</v>
      </c>
      <c r="AA78">
        <v>872</v>
      </c>
      <c r="AB78">
        <v>798</v>
      </c>
      <c r="AC78">
        <v>55</v>
      </c>
      <c r="AD78">
        <v>10.3</v>
      </c>
      <c r="AE78">
        <v>0.24</v>
      </c>
      <c r="AF78">
        <v>980</v>
      </c>
      <c r="AG78">
        <v>-5</v>
      </c>
      <c r="AH78">
        <v>15</v>
      </c>
      <c r="AI78">
        <v>19</v>
      </c>
      <c r="AJ78">
        <v>191</v>
      </c>
      <c r="AK78">
        <v>190</v>
      </c>
      <c r="AL78">
        <v>6.8</v>
      </c>
      <c r="AM78">
        <v>195</v>
      </c>
      <c r="AN78" t="s">
        <v>155</v>
      </c>
      <c r="AO78">
        <v>2</v>
      </c>
      <c r="AP78" s="39">
        <v>0.70836805555555549</v>
      </c>
      <c r="AQ78">
        <v>47.164372999999998</v>
      </c>
      <c r="AR78">
        <v>-88.486063000000001</v>
      </c>
      <c r="AS78">
        <v>320.2</v>
      </c>
      <c r="AT78">
        <v>39</v>
      </c>
      <c r="AU78">
        <v>12</v>
      </c>
      <c r="AV78">
        <v>8</v>
      </c>
      <c r="AW78" t="s">
        <v>425</v>
      </c>
      <c r="AX78">
        <v>2.0579999999999998</v>
      </c>
      <c r="AY78">
        <v>2.0739999999999998</v>
      </c>
      <c r="AZ78">
        <v>2.9740000000000002</v>
      </c>
      <c r="BA78">
        <v>14.048999999999999</v>
      </c>
      <c r="BB78">
        <v>13.8</v>
      </c>
      <c r="BC78">
        <v>0.98</v>
      </c>
      <c r="BD78">
        <v>14.768000000000001</v>
      </c>
      <c r="BE78">
        <v>2897.8510000000001</v>
      </c>
      <c r="BF78">
        <v>85.277000000000001</v>
      </c>
      <c r="BG78">
        <v>0.123</v>
      </c>
      <c r="BH78">
        <v>0</v>
      </c>
      <c r="BI78">
        <v>0.123</v>
      </c>
      <c r="BJ78">
        <v>9.4E-2</v>
      </c>
      <c r="BK78">
        <v>0</v>
      </c>
      <c r="BL78">
        <v>9.4E-2</v>
      </c>
      <c r="BM78">
        <v>1.0204</v>
      </c>
      <c r="BN78"/>
      <c r="BO78"/>
      <c r="BP78"/>
      <c r="BQ78">
        <v>0</v>
      </c>
      <c r="BR78">
        <v>0.36227700000000002</v>
      </c>
      <c r="BS78">
        <v>0.31620700000000002</v>
      </c>
      <c r="BT78">
        <v>1.0999999999999999E-2</v>
      </c>
      <c r="BU78">
        <v>8.7209129999999995</v>
      </c>
      <c r="BV78">
        <v>6.3557607000000003</v>
      </c>
      <c r="BW78" s="4">
        <f t="shared" si="14"/>
        <v>2.3040652145999996</v>
      </c>
      <c r="BY78" s="4">
        <f t="shared" si="15"/>
        <v>19509.911785547436</v>
      </c>
      <c r="BZ78" s="4">
        <f t="shared" si="16"/>
        <v>574.13122597957192</v>
      </c>
      <c r="CA78" s="4">
        <f t="shared" si="17"/>
        <v>0.63285921458399996</v>
      </c>
      <c r="CB78" s="4">
        <f t="shared" si="18"/>
        <v>6.8698887506544004</v>
      </c>
    </row>
    <row r="79" spans="1:80" x14ac:dyDescent="0.25">
      <c r="A79" s="37">
        <v>41704</v>
      </c>
      <c r="B79" s="38">
        <v>1.3425925925925926E-4</v>
      </c>
      <c r="C79">
        <v>14.595000000000001</v>
      </c>
      <c r="D79">
        <v>1.1486000000000001</v>
      </c>
      <c r="E79">
        <v>11485.54077</v>
      </c>
      <c r="F79">
        <v>5.7</v>
      </c>
      <c r="G79">
        <v>-7.9</v>
      </c>
      <c r="H79">
        <v>284</v>
      </c>
      <c r="I79"/>
      <c r="J79">
        <v>0</v>
      </c>
      <c r="K79">
        <v>0.86799999999999999</v>
      </c>
      <c r="L79">
        <v>12.6693</v>
      </c>
      <c r="M79">
        <v>0.997</v>
      </c>
      <c r="N79">
        <v>4.9626000000000001</v>
      </c>
      <c r="O79">
        <v>0</v>
      </c>
      <c r="P79">
        <v>5</v>
      </c>
      <c r="Q79">
        <v>3.8054999999999999</v>
      </c>
      <c r="R79">
        <v>0</v>
      </c>
      <c r="S79">
        <v>3.8</v>
      </c>
      <c r="T79">
        <v>284.00259999999997</v>
      </c>
      <c r="U79"/>
      <c r="V79"/>
      <c r="W79">
        <v>0</v>
      </c>
      <c r="X79">
        <v>0</v>
      </c>
      <c r="Y79">
        <v>12.2</v>
      </c>
      <c r="Z79">
        <v>846</v>
      </c>
      <c r="AA79">
        <v>871</v>
      </c>
      <c r="AB79">
        <v>797</v>
      </c>
      <c r="AC79">
        <v>55</v>
      </c>
      <c r="AD79">
        <v>10.3</v>
      </c>
      <c r="AE79">
        <v>0.24</v>
      </c>
      <c r="AF79">
        <v>980</v>
      </c>
      <c r="AG79">
        <v>-5</v>
      </c>
      <c r="AH79">
        <v>15</v>
      </c>
      <c r="AI79">
        <v>19</v>
      </c>
      <c r="AJ79">
        <v>191</v>
      </c>
      <c r="AK79">
        <v>190</v>
      </c>
      <c r="AL79">
        <v>6.9</v>
      </c>
      <c r="AM79">
        <v>195</v>
      </c>
      <c r="AN79" t="s">
        <v>155</v>
      </c>
      <c r="AO79">
        <v>2</v>
      </c>
      <c r="AP79" s="39">
        <v>0.70837962962962964</v>
      </c>
      <c r="AQ79">
        <v>47.164434</v>
      </c>
      <c r="AR79">
        <v>-88.486270000000005</v>
      </c>
      <c r="AS79">
        <v>320.10000000000002</v>
      </c>
      <c r="AT79">
        <v>38.6</v>
      </c>
      <c r="AU79">
        <v>12</v>
      </c>
      <c r="AV79">
        <v>7</v>
      </c>
      <c r="AW79" t="s">
        <v>433</v>
      </c>
      <c r="AX79">
        <v>1.9604999999999999</v>
      </c>
      <c r="AY79">
        <v>1.7210000000000001</v>
      </c>
      <c r="AZ79">
        <v>2.621</v>
      </c>
      <c r="BA79">
        <v>14.048999999999999</v>
      </c>
      <c r="BB79">
        <v>13.44</v>
      </c>
      <c r="BC79">
        <v>0.96</v>
      </c>
      <c r="BD79">
        <v>15.202999999999999</v>
      </c>
      <c r="BE79">
        <v>2807.5070000000001</v>
      </c>
      <c r="BF79">
        <v>140.61500000000001</v>
      </c>
      <c r="BG79">
        <v>0.115</v>
      </c>
      <c r="BH79">
        <v>0</v>
      </c>
      <c r="BI79">
        <v>0.115</v>
      </c>
      <c r="BJ79">
        <v>8.7999999999999995E-2</v>
      </c>
      <c r="BK79">
        <v>0</v>
      </c>
      <c r="BL79">
        <v>8.7999999999999995E-2</v>
      </c>
      <c r="BM79">
        <v>2.0794999999999999</v>
      </c>
      <c r="BN79"/>
      <c r="BO79"/>
      <c r="BP79"/>
      <c r="BQ79">
        <v>0</v>
      </c>
      <c r="BR79">
        <v>0.368309</v>
      </c>
      <c r="BS79">
        <v>0.317</v>
      </c>
      <c r="BT79">
        <v>1.0999999999999999E-2</v>
      </c>
      <c r="BU79">
        <v>8.8661189999999994</v>
      </c>
      <c r="BV79">
        <v>6.3716999999999997</v>
      </c>
      <c r="BW79" s="4">
        <f t="shared" si="14"/>
        <v>2.3424286397999996</v>
      </c>
      <c r="BY79" s="4">
        <f t="shared" si="15"/>
        <v>19216.385571917075</v>
      </c>
      <c r="BZ79" s="4">
        <f t="shared" si="16"/>
        <v>962.4595974988199</v>
      </c>
      <c r="CA79" s="4">
        <f t="shared" si="17"/>
        <v>0.60232866038400001</v>
      </c>
      <c r="CB79" s="4">
        <f t="shared" si="18"/>
        <v>14.233436923506</v>
      </c>
    </row>
    <row r="80" spans="1:80" x14ac:dyDescent="0.25">
      <c r="A80" s="37">
        <v>41704</v>
      </c>
      <c r="B80" s="38">
        <v>1.4583333333333335E-4</v>
      </c>
      <c r="C80">
        <v>14.321</v>
      </c>
      <c r="D80">
        <v>1.5294000000000001</v>
      </c>
      <c r="E80">
        <v>15293.503839999999</v>
      </c>
      <c r="F80">
        <v>5.9</v>
      </c>
      <c r="G80">
        <v>-2.2000000000000002</v>
      </c>
      <c r="H80">
        <v>382</v>
      </c>
      <c r="I80"/>
      <c r="J80">
        <v>0</v>
      </c>
      <c r="K80">
        <v>0.86670000000000003</v>
      </c>
      <c r="L80">
        <v>12.4109</v>
      </c>
      <c r="M80">
        <v>1.3253999999999999</v>
      </c>
      <c r="N80">
        <v>5.1132</v>
      </c>
      <c r="O80">
        <v>0</v>
      </c>
      <c r="P80">
        <v>5.0999999999999996</v>
      </c>
      <c r="Q80">
        <v>3.9209999999999998</v>
      </c>
      <c r="R80">
        <v>0</v>
      </c>
      <c r="S80">
        <v>3.9</v>
      </c>
      <c r="T80">
        <v>382.04360000000003</v>
      </c>
      <c r="U80"/>
      <c r="V80"/>
      <c r="W80">
        <v>0</v>
      </c>
      <c r="X80">
        <v>0</v>
      </c>
      <c r="Y80">
        <v>12.3</v>
      </c>
      <c r="Z80">
        <v>846</v>
      </c>
      <c r="AA80">
        <v>870</v>
      </c>
      <c r="AB80">
        <v>796</v>
      </c>
      <c r="AC80">
        <v>55</v>
      </c>
      <c r="AD80">
        <v>10.3</v>
      </c>
      <c r="AE80">
        <v>0.24</v>
      </c>
      <c r="AF80">
        <v>980</v>
      </c>
      <c r="AG80">
        <v>-5</v>
      </c>
      <c r="AH80">
        <v>15</v>
      </c>
      <c r="AI80">
        <v>19</v>
      </c>
      <c r="AJ80">
        <v>191</v>
      </c>
      <c r="AK80">
        <v>190</v>
      </c>
      <c r="AL80">
        <v>6.8</v>
      </c>
      <c r="AM80">
        <v>195</v>
      </c>
      <c r="AN80" t="s">
        <v>155</v>
      </c>
      <c r="AO80">
        <v>2</v>
      </c>
      <c r="AP80" s="39">
        <v>0.70839120370370379</v>
      </c>
      <c r="AQ80">
        <v>47.164484999999999</v>
      </c>
      <c r="AR80">
        <v>-88.486478000000005</v>
      </c>
      <c r="AS80">
        <v>320</v>
      </c>
      <c r="AT80">
        <v>37.799999999999997</v>
      </c>
      <c r="AU80">
        <v>12</v>
      </c>
      <c r="AV80">
        <v>7</v>
      </c>
      <c r="AW80" t="s">
        <v>433</v>
      </c>
      <c r="AX80">
        <v>2.121</v>
      </c>
      <c r="AY80">
        <v>1.8</v>
      </c>
      <c r="AZ80">
        <v>2.8210000000000002</v>
      </c>
      <c r="BA80">
        <v>14.048999999999999</v>
      </c>
      <c r="BB80">
        <v>13.3</v>
      </c>
      <c r="BC80">
        <v>0.95</v>
      </c>
      <c r="BD80">
        <v>15.387</v>
      </c>
      <c r="BE80">
        <v>2734.2460000000001</v>
      </c>
      <c r="BF80">
        <v>185.85</v>
      </c>
      <c r="BG80">
        <v>0.11799999999999999</v>
      </c>
      <c r="BH80">
        <v>0</v>
      </c>
      <c r="BI80">
        <v>0.11799999999999999</v>
      </c>
      <c r="BJ80">
        <v>0.09</v>
      </c>
      <c r="BK80">
        <v>0</v>
      </c>
      <c r="BL80">
        <v>0.09</v>
      </c>
      <c r="BM80">
        <v>2.7810999999999999</v>
      </c>
      <c r="BN80"/>
      <c r="BO80"/>
      <c r="BP80"/>
      <c r="BQ80">
        <v>0</v>
      </c>
      <c r="BR80">
        <v>0.36627999999999999</v>
      </c>
      <c r="BS80">
        <v>0.31637900000000002</v>
      </c>
      <c r="BT80">
        <v>1.0999999999999999E-2</v>
      </c>
      <c r="BU80">
        <v>8.8172750000000004</v>
      </c>
      <c r="BV80">
        <v>6.3592179</v>
      </c>
      <c r="BW80" s="4">
        <f t="shared" si="14"/>
        <v>2.3295240549999998</v>
      </c>
      <c r="BY80" s="4">
        <f t="shared" si="15"/>
        <v>18611.838350529801</v>
      </c>
      <c r="BZ80" s="4">
        <f t="shared" si="16"/>
        <v>1265.0691113550001</v>
      </c>
      <c r="CA80" s="4">
        <f t="shared" si="17"/>
        <v>0.61262426699999994</v>
      </c>
      <c r="CB80" s="4">
        <f t="shared" si="18"/>
        <v>18.930770543929999</v>
      </c>
    </row>
    <row r="81" spans="1:80" x14ac:dyDescent="0.25">
      <c r="A81" s="37">
        <v>41704</v>
      </c>
      <c r="B81" s="38">
        <v>1.574074074074074E-4</v>
      </c>
      <c r="C81">
        <v>14.262</v>
      </c>
      <c r="D81">
        <v>1.4194</v>
      </c>
      <c r="E81">
        <v>14193.89388</v>
      </c>
      <c r="F81">
        <v>5.9</v>
      </c>
      <c r="G81">
        <v>-3.8</v>
      </c>
      <c r="H81">
        <v>344.2</v>
      </c>
      <c r="I81"/>
      <c r="J81">
        <v>0</v>
      </c>
      <c r="K81">
        <v>0.86809999999999998</v>
      </c>
      <c r="L81">
        <v>12.380800000000001</v>
      </c>
      <c r="M81">
        <v>1.2321</v>
      </c>
      <c r="N81">
        <v>5.1146000000000003</v>
      </c>
      <c r="O81">
        <v>0</v>
      </c>
      <c r="P81">
        <v>5.0999999999999996</v>
      </c>
      <c r="Q81">
        <v>3.9220000000000002</v>
      </c>
      <c r="R81">
        <v>0</v>
      </c>
      <c r="S81">
        <v>3.9</v>
      </c>
      <c r="T81">
        <v>344.19330000000002</v>
      </c>
      <c r="U81"/>
      <c r="V81"/>
      <c r="W81">
        <v>0</v>
      </c>
      <c r="X81">
        <v>0</v>
      </c>
      <c r="Y81">
        <v>12.2</v>
      </c>
      <c r="Z81">
        <v>846</v>
      </c>
      <c r="AA81">
        <v>871</v>
      </c>
      <c r="AB81">
        <v>796</v>
      </c>
      <c r="AC81">
        <v>55</v>
      </c>
      <c r="AD81">
        <v>10.3</v>
      </c>
      <c r="AE81">
        <v>0.24</v>
      </c>
      <c r="AF81">
        <v>980</v>
      </c>
      <c r="AG81">
        <v>-5</v>
      </c>
      <c r="AH81">
        <v>15</v>
      </c>
      <c r="AI81">
        <v>19</v>
      </c>
      <c r="AJ81">
        <v>191</v>
      </c>
      <c r="AK81">
        <v>189.8</v>
      </c>
      <c r="AL81">
        <v>6.8</v>
      </c>
      <c r="AM81">
        <v>195</v>
      </c>
      <c r="AN81" t="s">
        <v>155</v>
      </c>
      <c r="AO81">
        <v>2</v>
      </c>
      <c r="AP81" s="39">
        <v>0.70840277777777771</v>
      </c>
      <c r="AQ81">
        <v>47.164509000000002</v>
      </c>
      <c r="AR81">
        <v>-88.486686000000006</v>
      </c>
      <c r="AS81">
        <v>319.89999999999998</v>
      </c>
      <c r="AT81">
        <v>36.4</v>
      </c>
      <c r="AU81">
        <v>12</v>
      </c>
      <c r="AV81">
        <v>7</v>
      </c>
      <c r="AW81" t="s">
        <v>433</v>
      </c>
      <c r="AX81">
        <v>2.2000000000000002</v>
      </c>
      <c r="AY81">
        <v>1.8</v>
      </c>
      <c r="AZ81">
        <v>2.9</v>
      </c>
      <c r="BA81">
        <v>14.048999999999999</v>
      </c>
      <c r="BB81">
        <v>13.45</v>
      </c>
      <c r="BC81">
        <v>0.96</v>
      </c>
      <c r="BD81">
        <v>15.196999999999999</v>
      </c>
      <c r="BE81">
        <v>2753.1060000000002</v>
      </c>
      <c r="BF81">
        <v>174.387</v>
      </c>
      <c r="BG81">
        <v>0.11899999999999999</v>
      </c>
      <c r="BH81">
        <v>0</v>
      </c>
      <c r="BI81">
        <v>0.11899999999999999</v>
      </c>
      <c r="BJ81">
        <v>9.0999999999999998E-2</v>
      </c>
      <c r="BK81">
        <v>0</v>
      </c>
      <c r="BL81">
        <v>9.0999999999999998E-2</v>
      </c>
      <c r="BM81">
        <v>2.5289999999999999</v>
      </c>
      <c r="BN81"/>
      <c r="BO81"/>
      <c r="BP81"/>
      <c r="BQ81">
        <v>0</v>
      </c>
      <c r="BR81">
        <v>0.391376</v>
      </c>
      <c r="BS81">
        <v>0.314828</v>
      </c>
      <c r="BT81">
        <v>1.1207E-2</v>
      </c>
      <c r="BU81">
        <v>9.4213989999999992</v>
      </c>
      <c r="BV81">
        <v>6.3280428000000004</v>
      </c>
      <c r="BW81" s="4">
        <f t="shared" si="14"/>
        <v>2.4891336157999997</v>
      </c>
      <c r="BY81" s="4">
        <f t="shared" si="15"/>
        <v>20024.221009006968</v>
      </c>
      <c r="BZ81" s="4">
        <f t="shared" si="16"/>
        <v>1268.3724597228361</v>
      </c>
      <c r="CA81" s="4">
        <f t="shared" si="17"/>
        <v>0.66187212254799999</v>
      </c>
      <c r="CB81" s="4">
        <f t="shared" si="18"/>
        <v>18.394226350811998</v>
      </c>
    </row>
    <row r="82" spans="1:80" x14ac:dyDescent="0.25">
      <c r="A82" s="37">
        <v>41704</v>
      </c>
      <c r="B82" s="38">
        <v>1.6898148148148146E-4</v>
      </c>
      <c r="C82">
        <v>14.597</v>
      </c>
      <c r="D82">
        <v>0.89870000000000005</v>
      </c>
      <c r="E82">
        <v>8987.0945360000005</v>
      </c>
      <c r="F82">
        <v>5.8</v>
      </c>
      <c r="G82">
        <v>-4.2</v>
      </c>
      <c r="H82">
        <v>173.9</v>
      </c>
      <c r="I82"/>
      <c r="J82">
        <v>0</v>
      </c>
      <c r="K82">
        <v>0.87019999999999997</v>
      </c>
      <c r="L82">
        <v>12.702199999999999</v>
      </c>
      <c r="M82">
        <v>0.78210000000000002</v>
      </c>
      <c r="N82">
        <v>5.0401999999999996</v>
      </c>
      <c r="O82">
        <v>0</v>
      </c>
      <c r="P82">
        <v>5</v>
      </c>
      <c r="Q82">
        <v>3.8650000000000002</v>
      </c>
      <c r="R82">
        <v>0</v>
      </c>
      <c r="S82">
        <v>3.9</v>
      </c>
      <c r="T82">
        <v>173.9426</v>
      </c>
      <c r="U82"/>
      <c r="V82"/>
      <c r="W82">
        <v>0</v>
      </c>
      <c r="X82">
        <v>0</v>
      </c>
      <c r="Y82">
        <v>12.2</v>
      </c>
      <c r="Z82">
        <v>847</v>
      </c>
      <c r="AA82">
        <v>871</v>
      </c>
      <c r="AB82">
        <v>797</v>
      </c>
      <c r="AC82">
        <v>55</v>
      </c>
      <c r="AD82">
        <v>10.3</v>
      </c>
      <c r="AE82">
        <v>0.24</v>
      </c>
      <c r="AF82">
        <v>980</v>
      </c>
      <c r="AG82">
        <v>-5</v>
      </c>
      <c r="AH82">
        <v>15</v>
      </c>
      <c r="AI82">
        <v>19</v>
      </c>
      <c r="AJ82">
        <v>191</v>
      </c>
      <c r="AK82">
        <v>189.2</v>
      </c>
      <c r="AL82">
        <v>6.6</v>
      </c>
      <c r="AM82">
        <v>195</v>
      </c>
      <c r="AN82" t="s">
        <v>155</v>
      </c>
      <c r="AO82">
        <v>2</v>
      </c>
      <c r="AP82" s="39">
        <v>0.70841435185185186</v>
      </c>
      <c r="AQ82">
        <v>47.164506000000003</v>
      </c>
      <c r="AR82">
        <v>-88.486894000000007</v>
      </c>
      <c r="AS82">
        <v>319.60000000000002</v>
      </c>
      <c r="AT82">
        <v>35.5</v>
      </c>
      <c r="AU82">
        <v>12</v>
      </c>
      <c r="AV82">
        <v>7</v>
      </c>
      <c r="AW82" t="s">
        <v>433</v>
      </c>
      <c r="AX82">
        <v>2.2000000000000002</v>
      </c>
      <c r="AY82">
        <v>1.73956</v>
      </c>
      <c r="AZ82">
        <v>2.779121</v>
      </c>
      <c r="BA82">
        <v>14.048999999999999</v>
      </c>
      <c r="BB82">
        <v>13.69</v>
      </c>
      <c r="BC82">
        <v>0.97</v>
      </c>
      <c r="BD82">
        <v>14.914</v>
      </c>
      <c r="BE82">
        <v>2855.1640000000002</v>
      </c>
      <c r="BF82">
        <v>111.886</v>
      </c>
      <c r="BG82">
        <v>0.11899999999999999</v>
      </c>
      <c r="BH82">
        <v>0</v>
      </c>
      <c r="BI82">
        <v>0.11899999999999999</v>
      </c>
      <c r="BJ82">
        <v>9.0999999999999998E-2</v>
      </c>
      <c r="BK82">
        <v>0</v>
      </c>
      <c r="BL82">
        <v>9.0999999999999998E-2</v>
      </c>
      <c r="BM82">
        <v>1.2919</v>
      </c>
      <c r="BN82"/>
      <c r="BO82"/>
      <c r="BP82"/>
      <c r="BQ82">
        <v>0</v>
      </c>
      <c r="BR82">
        <v>0.36041099999999998</v>
      </c>
      <c r="BS82">
        <v>0.31820700000000002</v>
      </c>
      <c r="BT82">
        <v>1.1793E-2</v>
      </c>
      <c r="BU82">
        <v>8.6759939999999993</v>
      </c>
      <c r="BV82">
        <v>6.3959606999999998</v>
      </c>
      <c r="BW82" s="4">
        <f t="shared" si="14"/>
        <v>2.2921976147999996</v>
      </c>
      <c r="BY82" s="4">
        <f t="shared" si="15"/>
        <v>19123.509785888353</v>
      </c>
      <c r="BZ82" s="4">
        <f t="shared" si="16"/>
        <v>749.39758833604799</v>
      </c>
      <c r="CA82" s="4">
        <f t="shared" si="17"/>
        <v>0.60950593048799995</v>
      </c>
      <c r="CB82" s="4">
        <f t="shared" si="18"/>
        <v>8.6529748527192005</v>
      </c>
    </row>
    <row r="83" spans="1:80" x14ac:dyDescent="0.25">
      <c r="A83" s="37">
        <v>41704</v>
      </c>
      <c r="B83" s="38">
        <v>1.8055555555555555E-4</v>
      </c>
      <c r="C83">
        <v>14.718999999999999</v>
      </c>
      <c r="D83">
        <v>0.40260000000000001</v>
      </c>
      <c r="E83">
        <v>4026.4102560000001</v>
      </c>
      <c r="F83">
        <v>5.7</v>
      </c>
      <c r="G83">
        <v>-7.8</v>
      </c>
      <c r="H83">
        <v>65.599999999999994</v>
      </c>
      <c r="I83"/>
      <c r="J83">
        <v>0</v>
      </c>
      <c r="K83">
        <v>0.87380000000000002</v>
      </c>
      <c r="L83">
        <v>12.861499999999999</v>
      </c>
      <c r="M83">
        <v>0.3518</v>
      </c>
      <c r="N83">
        <v>4.9734999999999996</v>
      </c>
      <c r="O83">
        <v>0</v>
      </c>
      <c r="P83">
        <v>5</v>
      </c>
      <c r="Q83">
        <v>3.8138999999999998</v>
      </c>
      <c r="R83">
        <v>0</v>
      </c>
      <c r="S83">
        <v>3.8</v>
      </c>
      <c r="T83">
        <v>65.610799999999998</v>
      </c>
      <c r="U83"/>
      <c r="V83"/>
      <c r="W83">
        <v>0</v>
      </c>
      <c r="X83">
        <v>0</v>
      </c>
      <c r="Y83">
        <v>12.3</v>
      </c>
      <c r="Z83">
        <v>847</v>
      </c>
      <c r="AA83">
        <v>871</v>
      </c>
      <c r="AB83">
        <v>797</v>
      </c>
      <c r="AC83">
        <v>55</v>
      </c>
      <c r="AD83">
        <v>10.3</v>
      </c>
      <c r="AE83">
        <v>0.24</v>
      </c>
      <c r="AF83">
        <v>980</v>
      </c>
      <c r="AG83">
        <v>-5</v>
      </c>
      <c r="AH83">
        <v>15</v>
      </c>
      <c r="AI83">
        <v>19</v>
      </c>
      <c r="AJ83">
        <v>191</v>
      </c>
      <c r="AK83">
        <v>190</v>
      </c>
      <c r="AL83">
        <v>6.8</v>
      </c>
      <c r="AM83">
        <v>195</v>
      </c>
      <c r="AN83" t="s">
        <v>155</v>
      </c>
      <c r="AO83">
        <v>2</v>
      </c>
      <c r="AP83" s="39">
        <v>0.7084259259259259</v>
      </c>
      <c r="AQ83">
        <v>47.164476999999998</v>
      </c>
      <c r="AR83">
        <v>-88.487099999999998</v>
      </c>
      <c r="AS83">
        <v>319.3</v>
      </c>
      <c r="AT83">
        <v>35.4</v>
      </c>
      <c r="AU83">
        <v>12</v>
      </c>
      <c r="AV83">
        <v>7</v>
      </c>
      <c r="AW83" t="s">
        <v>433</v>
      </c>
      <c r="AX83">
        <v>2.0186190000000002</v>
      </c>
      <c r="AY83">
        <v>1.2767770000000001</v>
      </c>
      <c r="AZ83">
        <v>2.5790790000000001</v>
      </c>
      <c r="BA83">
        <v>14.048999999999999</v>
      </c>
      <c r="BB83">
        <v>14.07</v>
      </c>
      <c r="BC83">
        <v>1</v>
      </c>
      <c r="BD83">
        <v>14.445</v>
      </c>
      <c r="BE83">
        <v>2952.7979999999998</v>
      </c>
      <c r="BF83">
        <v>51.408999999999999</v>
      </c>
      <c r="BG83">
        <v>0.12</v>
      </c>
      <c r="BH83">
        <v>0</v>
      </c>
      <c r="BI83">
        <v>0.12</v>
      </c>
      <c r="BJ83">
        <v>9.1999999999999998E-2</v>
      </c>
      <c r="BK83">
        <v>0</v>
      </c>
      <c r="BL83">
        <v>9.1999999999999998E-2</v>
      </c>
      <c r="BM83">
        <v>0.49769999999999998</v>
      </c>
      <c r="BN83"/>
      <c r="BO83"/>
      <c r="BP83"/>
      <c r="BQ83">
        <v>0</v>
      </c>
      <c r="BR83">
        <v>0.32927099999999998</v>
      </c>
      <c r="BS83">
        <v>0.31941399999999998</v>
      </c>
      <c r="BT83">
        <v>1.1414000000000001E-2</v>
      </c>
      <c r="BU83">
        <v>7.9263769999999996</v>
      </c>
      <c r="BV83">
        <v>6.4202214</v>
      </c>
      <c r="BW83" s="4">
        <f t="shared" si="14"/>
        <v>2.0941488034</v>
      </c>
      <c r="BY83" s="4">
        <f t="shared" si="15"/>
        <v>18068.65239799711</v>
      </c>
      <c r="BZ83" s="4">
        <f t="shared" si="16"/>
        <v>314.580052928996</v>
      </c>
      <c r="CA83" s="4">
        <f t="shared" si="17"/>
        <v>0.56296300004799993</v>
      </c>
      <c r="CB83" s="4">
        <f t="shared" si="18"/>
        <v>3.0455074469987999</v>
      </c>
    </row>
    <row r="84" spans="1:80" x14ac:dyDescent="0.25">
      <c r="A84" s="37">
        <v>41704</v>
      </c>
      <c r="B84" s="38">
        <v>1.9212962962962963E-4</v>
      </c>
      <c r="C84">
        <v>14.866</v>
      </c>
      <c r="D84">
        <v>0.23280000000000001</v>
      </c>
      <c r="E84">
        <v>2327.6923080000001</v>
      </c>
      <c r="F84">
        <v>5.6</v>
      </c>
      <c r="G84">
        <v>-11.3</v>
      </c>
      <c r="H84">
        <v>25.9</v>
      </c>
      <c r="I84"/>
      <c r="J84">
        <v>0</v>
      </c>
      <c r="K84">
        <v>0.87419999999999998</v>
      </c>
      <c r="L84">
        <v>12.9963</v>
      </c>
      <c r="M84">
        <v>0.20349999999999999</v>
      </c>
      <c r="N84">
        <v>4.8958000000000004</v>
      </c>
      <c r="O84">
        <v>0</v>
      </c>
      <c r="P84">
        <v>4.9000000000000004</v>
      </c>
      <c r="Q84">
        <v>3.7542</v>
      </c>
      <c r="R84">
        <v>0</v>
      </c>
      <c r="S84">
        <v>3.8</v>
      </c>
      <c r="T84">
        <v>25.937899999999999</v>
      </c>
      <c r="U84"/>
      <c r="V84"/>
      <c r="W84">
        <v>0</v>
      </c>
      <c r="X84">
        <v>0</v>
      </c>
      <c r="Y84">
        <v>12.2</v>
      </c>
      <c r="Z84">
        <v>847</v>
      </c>
      <c r="AA84">
        <v>871</v>
      </c>
      <c r="AB84">
        <v>796</v>
      </c>
      <c r="AC84">
        <v>55</v>
      </c>
      <c r="AD84">
        <v>10.3</v>
      </c>
      <c r="AE84">
        <v>0.24</v>
      </c>
      <c r="AF84">
        <v>980</v>
      </c>
      <c r="AG84">
        <v>-5</v>
      </c>
      <c r="AH84">
        <v>15</v>
      </c>
      <c r="AI84">
        <v>19</v>
      </c>
      <c r="AJ84">
        <v>191</v>
      </c>
      <c r="AK84">
        <v>190</v>
      </c>
      <c r="AL84">
        <v>7</v>
      </c>
      <c r="AM84">
        <v>195</v>
      </c>
      <c r="AN84" t="s">
        <v>155</v>
      </c>
      <c r="AO84">
        <v>1</v>
      </c>
      <c r="AP84" s="39">
        <v>0.70843750000000005</v>
      </c>
      <c r="AQ84">
        <v>47.164434</v>
      </c>
      <c r="AR84">
        <v>-88.487297999999996</v>
      </c>
      <c r="AS84">
        <v>319.3</v>
      </c>
      <c r="AT84">
        <v>35.1</v>
      </c>
      <c r="AU84">
        <v>12</v>
      </c>
      <c r="AV84">
        <v>7</v>
      </c>
      <c r="AW84" t="s">
        <v>433</v>
      </c>
      <c r="AX84">
        <v>1.9</v>
      </c>
      <c r="AY84">
        <v>1</v>
      </c>
      <c r="AZ84">
        <v>2.5</v>
      </c>
      <c r="BA84">
        <v>14.048999999999999</v>
      </c>
      <c r="BB84">
        <v>14.12</v>
      </c>
      <c r="BC84">
        <v>1</v>
      </c>
      <c r="BD84">
        <v>14.385</v>
      </c>
      <c r="BE84">
        <v>2987.7170000000001</v>
      </c>
      <c r="BF84">
        <v>29.774999999999999</v>
      </c>
      <c r="BG84">
        <v>0.11799999999999999</v>
      </c>
      <c r="BH84">
        <v>0</v>
      </c>
      <c r="BI84">
        <v>0.11799999999999999</v>
      </c>
      <c r="BJ84">
        <v>0.09</v>
      </c>
      <c r="BK84">
        <v>0</v>
      </c>
      <c r="BL84">
        <v>0.09</v>
      </c>
      <c r="BM84">
        <v>0.19700000000000001</v>
      </c>
      <c r="BN84"/>
      <c r="BO84"/>
      <c r="BP84"/>
      <c r="BQ84">
        <v>0</v>
      </c>
      <c r="BR84">
        <v>0.289516</v>
      </c>
      <c r="BS84">
        <v>0.32079299999999999</v>
      </c>
      <c r="BT84">
        <v>1.2793000000000001E-2</v>
      </c>
      <c r="BU84">
        <v>6.9693740000000002</v>
      </c>
      <c r="BV84">
        <v>6.4479392999999998</v>
      </c>
      <c r="BW84" s="4">
        <f t="shared" si="14"/>
        <v>1.8413086108000001</v>
      </c>
      <c r="BY84" s="4">
        <f t="shared" si="15"/>
        <v>16074.983262309976</v>
      </c>
      <c r="BZ84" s="4">
        <f t="shared" si="16"/>
        <v>160.20012157620002</v>
      </c>
      <c r="CA84" s="4">
        <f t="shared" si="17"/>
        <v>0.48423210552000001</v>
      </c>
      <c r="CB84" s="4">
        <f t="shared" si="18"/>
        <v>1.059930275416</v>
      </c>
    </row>
    <row r="85" spans="1:80" x14ac:dyDescent="0.25">
      <c r="A85" s="37">
        <v>41704</v>
      </c>
      <c r="B85" s="38">
        <v>2.0370370370370369E-4</v>
      </c>
      <c r="C85">
        <v>15</v>
      </c>
      <c r="D85">
        <v>0.1444</v>
      </c>
      <c r="E85">
        <v>1444.1852490000001</v>
      </c>
      <c r="F85">
        <v>5.6</v>
      </c>
      <c r="G85">
        <v>-11.3</v>
      </c>
      <c r="H85">
        <v>19</v>
      </c>
      <c r="I85"/>
      <c r="J85">
        <v>0</v>
      </c>
      <c r="K85">
        <v>0.874</v>
      </c>
      <c r="L85">
        <v>13.1098</v>
      </c>
      <c r="M85">
        <v>0.12620000000000001</v>
      </c>
      <c r="N85">
        <v>4.8943000000000003</v>
      </c>
      <c r="O85">
        <v>0</v>
      </c>
      <c r="P85">
        <v>4.9000000000000004</v>
      </c>
      <c r="Q85">
        <v>3.7530999999999999</v>
      </c>
      <c r="R85">
        <v>0</v>
      </c>
      <c r="S85">
        <v>3.8</v>
      </c>
      <c r="T85">
        <v>19.046700000000001</v>
      </c>
      <c r="U85"/>
      <c r="V85"/>
      <c r="W85">
        <v>0</v>
      </c>
      <c r="X85">
        <v>0</v>
      </c>
      <c r="Y85">
        <v>12.2</v>
      </c>
      <c r="Z85">
        <v>847</v>
      </c>
      <c r="AA85">
        <v>871</v>
      </c>
      <c r="AB85">
        <v>796</v>
      </c>
      <c r="AC85">
        <v>55</v>
      </c>
      <c r="AD85">
        <v>10.3</v>
      </c>
      <c r="AE85">
        <v>0.24</v>
      </c>
      <c r="AF85">
        <v>980</v>
      </c>
      <c r="AG85">
        <v>-5</v>
      </c>
      <c r="AH85">
        <v>15</v>
      </c>
      <c r="AI85">
        <v>19</v>
      </c>
      <c r="AJ85">
        <v>191</v>
      </c>
      <c r="AK85">
        <v>190</v>
      </c>
      <c r="AL85">
        <v>7</v>
      </c>
      <c r="AM85">
        <v>195</v>
      </c>
      <c r="AN85" t="s">
        <v>155</v>
      </c>
      <c r="AO85">
        <v>1</v>
      </c>
      <c r="AP85" s="39">
        <v>0.70844907407407398</v>
      </c>
      <c r="AQ85">
        <v>47.164389999999997</v>
      </c>
      <c r="AR85">
        <v>-88.487483999999995</v>
      </c>
      <c r="AS85">
        <v>319.3</v>
      </c>
      <c r="AT85">
        <v>34.1</v>
      </c>
      <c r="AU85">
        <v>12</v>
      </c>
      <c r="AV85">
        <v>7</v>
      </c>
      <c r="AW85" t="s">
        <v>433</v>
      </c>
      <c r="AX85">
        <v>2.0815000000000001</v>
      </c>
      <c r="AY85">
        <v>1</v>
      </c>
      <c r="AZ85">
        <v>2.621</v>
      </c>
      <c r="BA85">
        <v>14.048999999999999</v>
      </c>
      <c r="BB85">
        <v>14.09</v>
      </c>
      <c r="BC85">
        <v>1</v>
      </c>
      <c r="BD85">
        <v>14.417999999999999</v>
      </c>
      <c r="BE85">
        <v>3005.6990000000001</v>
      </c>
      <c r="BF85">
        <v>18.419</v>
      </c>
      <c r="BG85">
        <v>0.11799999999999999</v>
      </c>
      <c r="BH85">
        <v>0</v>
      </c>
      <c r="BI85">
        <v>0.11799999999999999</v>
      </c>
      <c r="BJ85">
        <v>0.09</v>
      </c>
      <c r="BK85">
        <v>0</v>
      </c>
      <c r="BL85">
        <v>0.09</v>
      </c>
      <c r="BM85">
        <v>0.14430000000000001</v>
      </c>
      <c r="BN85"/>
      <c r="BO85"/>
      <c r="BP85"/>
      <c r="BQ85">
        <v>0</v>
      </c>
      <c r="BR85">
        <v>0.27544600000000002</v>
      </c>
      <c r="BS85">
        <v>0.31937900000000002</v>
      </c>
      <c r="BT85">
        <v>1.2E-2</v>
      </c>
      <c r="BU85">
        <v>6.630674</v>
      </c>
      <c r="BV85">
        <v>6.4195178999999998</v>
      </c>
      <c r="BW85" s="4">
        <f t="shared" si="14"/>
        <v>1.7518240707999999</v>
      </c>
      <c r="BY85" s="4">
        <f t="shared" si="15"/>
        <v>15385.813482989273</v>
      </c>
      <c r="BZ85" s="4">
        <f t="shared" si="16"/>
        <v>94.284656761432004</v>
      </c>
      <c r="CA85" s="4">
        <f t="shared" si="17"/>
        <v>0.46069922951999998</v>
      </c>
      <c r="CB85" s="4">
        <f t="shared" si="18"/>
        <v>0.7386544313304001</v>
      </c>
    </row>
    <row r="86" spans="1:80" x14ac:dyDescent="0.25">
      <c r="A86" s="37">
        <v>41704</v>
      </c>
      <c r="B86" s="38">
        <v>2.1527777777777778E-4</v>
      </c>
      <c r="C86">
        <v>15.003</v>
      </c>
      <c r="D86">
        <v>0.1094</v>
      </c>
      <c r="E86">
        <v>1093.649635</v>
      </c>
      <c r="F86">
        <v>5.5</v>
      </c>
      <c r="G86">
        <v>-12</v>
      </c>
      <c r="H86">
        <v>0</v>
      </c>
      <c r="I86"/>
      <c r="J86">
        <v>0</v>
      </c>
      <c r="K86">
        <v>0.87419999999999998</v>
      </c>
      <c r="L86">
        <v>13.116099999999999</v>
      </c>
      <c r="M86">
        <v>9.5600000000000004E-2</v>
      </c>
      <c r="N86">
        <v>4.8083</v>
      </c>
      <c r="O86">
        <v>0</v>
      </c>
      <c r="P86">
        <v>4.8</v>
      </c>
      <c r="Q86">
        <v>3.6871999999999998</v>
      </c>
      <c r="R86">
        <v>0</v>
      </c>
      <c r="S86">
        <v>3.7</v>
      </c>
      <c r="T86">
        <v>0</v>
      </c>
      <c r="U86"/>
      <c r="V86"/>
      <c r="W86">
        <v>0</v>
      </c>
      <c r="X86">
        <v>0</v>
      </c>
      <c r="Y86">
        <v>12.3</v>
      </c>
      <c r="Z86">
        <v>847</v>
      </c>
      <c r="AA86">
        <v>870</v>
      </c>
      <c r="AB86">
        <v>796</v>
      </c>
      <c r="AC86">
        <v>55</v>
      </c>
      <c r="AD86">
        <v>10.3</v>
      </c>
      <c r="AE86">
        <v>0.24</v>
      </c>
      <c r="AF86">
        <v>980</v>
      </c>
      <c r="AG86">
        <v>-5</v>
      </c>
      <c r="AH86">
        <v>15</v>
      </c>
      <c r="AI86">
        <v>19</v>
      </c>
      <c r="AJ86">
        <v>191</v>
      </c>
      <c r="AK86">
        <v>190</v>
      </c>
      <c r="AL86">
        <v>6.9</v>
      </c>
      <c r="AM86">
        <v>195</v>
      </c>
      <c r="AN86" t="s">
        <v>155</v>
      </c>
      <c r="AO86">
        <v>1</v>
      </c>
      <c r="AP86" s="39">
        <v>0.70846064814814813</v>
      </c>
      <c r="AQ86">
        <v>47.164349999999999</v>
      </c>
      <c r="AR86">
        <v>-88.487663999999995</v>
      </c>
      <c r="AS86">
        <v>319.2</v>
      </c>
      <c r="AT86">
        <v>32.299999999999997</v>
      </c>
      <c r="AU86">
        <v>12</v>
      </c>
      <c r="AV86">
        <v>7</v>
      </c>
      <c r="AW86" t="s">
        <v>433</v>
      </c>
      <c r="AX86">
        <v>2.2000000000000002</v>
      </c>
      <c r="AY86">
        <v>1.0605</v>
      </c>
      <c r="AZ86">
        <v>2.7</v>
      </c>
      <c r="BA86">
        <v>14.048999999999999</v>
      </c>
      <c r="BB86">
        <v>14.12</v>
      </c>
      <c r="BC86">
        <v>1.01</v>
      </c>
      <c r="BD86">
        <v>14.385</v>
      </c>
      <c r="BE86">
        <v>3013.1289999999999</v>
      </c>
      <c r="BF86">
        <v>13.98</v>
      </c>
      <c r="BG86">
        <v>0.11600000000000001</v>
      </c>
      <c r="BH86">
        <v>0</v>
      </c>
      <c r="BI86">
        <v>0.11600000000000001</v>
      </c>
      <c r="BJ86">
        <v>8.8999999999999996E-2</v>
      </c>
      <c r="BK86">
        <v>0</v>
      </c>
      <c r="BL86">
        <v>8.8999999999999996E-2</v>
      </c>
      <c r="BM86">
        <v>0</v>
      </c>
      <c r="BN86"/>
      <c r="BO86"/>
      <c r="BP86"/>
      <c r="BQ86">
        <v>0</v>
      </c>
      <c r="BR86">
        <v>0.25262299999999999</v>
      </c>
      <c r="BS86">
        <v>0.31679299999999999</v>
      </c>
      <c r="BT86">
        <v>1.2E-2</v>
      </c>
      <c r="BU86">
        <v>6.0812759999999999</v>
      </c>
      <c r="BV86">
        <v>6.3675392999999998</v>
      </c>
      <c r="BW86" s="4">
        <f t="shared" si="14"/>
        <v>1.6066731191999999</v>
      </c>
      <c r="BY86" s="4">
        <f t="shared" si="15"/>
        <v>14145.872524050288</v>
      </c>
      <c r="BZ86" s="4">
        <f t="shared" si="16"/>
        <v>65.632536106559996</v>
      </c>
      <c r="CA86" s="4">
        <f t="shared" si="17"/>
        <v>0.41783231140800003</v>
      </c>
      <c r="CB86" s="4">
        <f t="shared" si="18"/>
        <v>0</v>
      </c>
    </row>
    <row r="87" spans="1:80" x14ac:dyDescent="0.25">
      <c r="A87" s="37">
        <v>41704</v>
      </c>
      <c r="B87" s="38">
        <v>2.2685185185185189E-4</v>
      </c>
      <c r="C87">
        <v>15.02</v>
      </c>
      <c r="D87">
        <v>9.69E-2</v>
      </c>
      <c r="E87">
        <v>968.94166700000005</v>
      </c>
      <c r="F87">
        <v>5.6</v>
      </c>
      <c r="G87">
        <v>-17.5</v>
      </c>
      <c r="H87">
        <v>9.1</v>
      </c>
      <c r="I87"/>
      <c r="J87">
        <v>0</v>
      </c>
      <c r="K87">
        <v>0.87409999999999999</v>
      </c>
      <c r="L87">
        <v>13.130100000000001</v>
      </c>
      <c r="M87">
        <v>8.4699999999999998E-2</v>
      </c>
      <c r="N87">
        <v>4.8868</v>
      </c>
      <c r="O87">
        <v>0</v>
      </c>
      <c r="P87">
        <v>4.9000000000000004</v>
      </c>
      <c r="Q87">
        <v>3.7473999999999998</v>
      </c>
      <c r="R87">
        <v>0</v>
      </c>
      <c r="S87">
        <v>3.7</v>
      </c>
      <c r="T87">
        <v>9.14</v>
      </c>
      <c r="U87"/>
      <c r="V87"/>
      <c r="W87">
        <v>0</v>
      </c>
      <c r="X87">
        <v>0</v>
      </c>
      <c r="Y87">
        <v>12.2</v>
      </c>
      <c r="Z87">
        <v>847</v>
      </c>
      <c r="AA87">
        <v>872</v>
      </c>
      <c r="AB87">
        <v>798</v>
      </c>
      <c r="AC87">
        <v>55</v>
      </c>
      <c r="AD87">
        <v>10.3</v>
      </c>
      <c r="AE87">
        <v>0.24</v>
      </c>
      <c r="AF87">
        <v>980</v>
      </c>
      <c r="AG87">
        <v>-5</v>
      </c>
      <c r="AH87">
        <v>15</v>
      </c>
      <c r="AI87">
        <v>19</v>
      </c>
      <c r="AJ87">
        <v>191</v>
      </c>
      <c r="AK87">
        <v>190.2</v>
      </c>
      <c r="AL87">
        <v>6.7</v>
      </c>
      <c r="AM87">
        <v>195</v>
      </c>
      <c r="AN87" t="s">
        <v>155</v>
      </c>
      <c r="AO87">
        <v>1</v>
      </c>
      <c r="AP87" s="39">
        <v>0.70847222222222228</v>
      </c>
      <c r="AQ87">
        <v>47.16431</v>
      </c>
      <c r="AR87">
        <v>-88.487836999999999</v>
      </c>
      <c r="AS87">
        <v>319.10000000000002</v>
      </c>
      <c r="AT87">
        <v>30.8</v>
      </c>
      <c r="AU87">
        <v>12</v>
      </c>
      <c r="AV87">
        <v>8</v>
      </c>
      <c r="AW87" t="s">
        <v>427</v>
      </c>
      <c r="AX87">
        <v>2.2605</v>
      </c>
      <c r="AY87">
        <v>1.1000000000000001</v>
      </c>
      <c r="AZ87">
        <v>2.7605</v>
      </c>
      <c r="BA87">
        <v>14.048999999999999</v>
      </c>
      <c r="BB87">
        <v>14.12</v>
      </c>
      <c r="BC87">
        <v>1.01</v>
      </c>
      <c r="BD87">
        <v>14.397</v>
      </c>
      <c r="BE87">
        <v>3015.43</v>
      </c>
      <c r="BF87">
        <v>12.381</v>
      </c>
      <c r="BG87">
        <v>0.11799999999999999</v>
      </c>
      <c r="BH87">
        <v>0</v>
      </c>
      <c r="BI87">
        <v>0.11799999999999999</v>
      </c>
      <c r="BJ87">
        <v>0.09</v>
      </c>
      <c r="BK87">
        <v>0</v>
      </c>
      <c r="BL87">
        <v>0.09</v>
      </c>
      <c r="BM87">
        <v>6.9400000000000003E-2</v>
      </c>
      <c r="BN87"/>
      <c r="BO87"/>
      <c r="BP87"/>
      <c r="BQ87">
        <v>0</v>
      </c>
      <c r="BR87">
        <v>0.22498899999999999</v>
      </c>
      <c r="BS87">
        <v>0.31682500000000002</v>
      </c>
      <c r="BT87">
        <v>1.2E-2</v>
      </c>
      <c r="BU87">
        <v>5.4160469999999998</v>
      </c>
      <c r="BV87">
        <v>6.3681824999999996</v>
      </c>
      <c r="BW87" s="4">
        <f t="shared" si="14"/>
        <v>1.4309196173999998</v>
      </c>
      <c r="BY87" s="4">
        <f t="shared" si="15"/>
        <v>12608.080587222119</v>
      </c>
      <c r="BZ87" s="4">
        <f t="shared" si="16"/>
        <v>51.767292144204006</v>
      </c>
      <c r="CA87" s="4">
        <f t="shared" si="17"/>
        <v>0.37630694555999999</v>
      </c>
      <c r="CB87" s="4">
        <f t="shared" si="18"/>
        <v>0.29017446690959997</v>
      </c>
    </row>
    <row r="88" spans="1:80" x14ac:dyDescent="0.25">
      <c r="A88" s="37">
        <v>41704</v>
      </c>
      <c r="B88" s="38">
        <v>2.3842592592592597E-4</v>
      </c>
      <c r="C88">
        <v>15.069000000000001</v>
      </c>
      <c r="D88">
        <v>9.2100000000000001E-2</v>
      </c>
      <c r="E88">
        <v>921.39152999999999</v>
      </c>
      <c r="F88">
        <v>5.7</v>
      </c>
      <c r="G88">
        <v>-10.3</v>
      </c>
      <c r="H88">
        <v>10.6</v>
      </c>
      <c r="I88"/>
      <c r="J88">
        <v>0</v>
      </c>
      <c r="K88">
        <v>0.87380000000000002</v>
      </c>
      <c r="L88">
        <v>13.167299999999999</v>
      </c>
      <c r="M88">
        <v>8.0500000000000002E-2</v>
      </c>
      <c r="N88">
        <v>4.9808000000000003</v>
      </c>
      <c r="O88">
        <v>0</v>
      </c>
      <c r="P88">
        <v>5</v>
      </c>
      <c r="Q88">
        <v>3.8195000000000001</v>
      </c>
      <c r="R88">
        <v>0</v>
      </c>
      <c r="S88">
        <v>3.8</v>
      </c>
      <c r="T88">
        <v>10.603199999999999</v>
      </c>
      <c r="U88"/>
      <c r="V88"/>
      <c r="W88">
        <v>0</v>
      </c>
      <c r="X88">
        <v>0</v>
      </c>
      <c r="Y88">
        <v>12.2</v>
      </c>
      <c r="Z88">
        <v>847</v>
      </c>
      <c r="AA88">
        <v>871</v>
      </c>
      <c r="AB88">
        <v>797</v>
      </c>
      <c r="AC88">
        <v>55</v>
      </c>
      <c r="AD88">
        <v>10.3</v>
      </c>
      <c r="AE88">
        <v>0.24</v>
      </c>
      <c r="AF88">
        <v>980</v>
      </c>
      <c r="AG88">
        <v>-5</v>
      </c>
      <c r="AH88">
        <v>15</v>
      </c>
      <c r="AI88">
        <v>19</v>
      </c>
      <c r="AJ88">
        <v>191</v>
      </c>
      <c r="AK88">
        <v>190.8</v>
      </c>
      <c r="AL88">
        <v>6.7</v>
      </c>
      <c r="AM88">
        <v>195</v>
      </c>
      <c r="AN88" t="s">
        <v>155</v>
      </c>
      <c r="AO88">
        <v>1</v>
      </c>
      <c r="AP88" s="39">
        <v>0.70848379629629632</v>
      </c>
      <c r="AQ88">
        <v>47.164271999999997</v>
      </c>
      <c r="AR88">
        <v>-88.488</v>
      </c>
      <c r="AS88">
        <v>319.10000000000002</v>
      </c>
      <c r="AT88">
        <v>29.1</v>
      </c>
      <c r="AU88">
        <v>12</v>
      </c>
      <c r="AV88">
        <v>8</v>
      </c>
      <c r="AW88" t="s">
        <v>427</v>
      </c>
      <c r="AX88">
        <v>2.2999999999999998</v>
      </c>
      <c r="AY88">
        <v>1.1000000000000001</v>
      </c>
      <c r="AZ88">
        <v>2.6789999999999998</v>
      </c>
      <c r="BA88">
        <v>14.048999999999999</v>
      </c>
      <c r="BB88">
        <v>14.08</v>
      </c>
      <c r="BC88">
        <v>1</v>
      </c>
      <c r="BD88">
        <v>14.439</v>
      </c>
      <c r="BE88">
        <v>3016.3820000000001</v>
      </c>
      <c r="BF88">
        <v>11.739000000000001</v>
      </c>
      <c r="BG88">
        <v>0.11899999999999999</v>
      </c>
      <c r="BH88">
        <v>0</v>
      </c>
      <c r="BI88">
        <v>0.11899999999999999</v>
      </c>
      <c r="BJ88">
        <v>9.1999999999999998E-2</v>
      </c>
      <c r="BK88">
        <v>0</v>
      </c>
      <c r="BL88">
        <v>9.1999999999999998E-2</v>
      </c>
      <c r="BM88">
        <v>8.0299999999999996E-2</v>
      </c>
      <c r="BN88"/>
      <c r="BO88"/>
      <c r="BP88"/>
      <c r="BQ88">
        <v>0</v>
      </c>
      <c r="BR88">
        <v>0.20358899999999999</v>
      </c>
      <c r="BS88">
        <v>0.31979299999999999</v>
      </c>
      <c r="BT88">
        <v>1.2207000000000001E-2</v>
      </c>
      <c r="BU88">
        <v>4.9008960000000004</v>
      </c>
      <c r="BV88">
        <v>6.4278392999999996</v>
      </c>
      <c r="BW88" s="4">
        <f t="shared" si="14"/>
        <v>1.2948167232000001</v>
      </c>
      <c r="BY88" s="4">
        <f t="shared" si="15"/>
        <v>11412.456297225985</v>
      </c>
      <c r="BZ88" s="4">
        <f t="shared" si="16"/>
        <v>44.414409207168006</v>
      </c>
      <c r="CA88" s="4">
        <f t="shared" si="17"/>
        <v>0.348081237504</v>
      </c>
      <c r="CB88" s="4">
        <f t="shared" si="18"/>
        <v>0.30381438447359999</v>
      </c>
    </row>
    <row r="89" spans="1:80" x14ac:dyDescent="0.25">
      <c r="A89" s="37">
        <v>41704</v>
      </c>
      <c r="B89" s="38">
        <v>2.5000000000000006E-4</v>
      </c>
      <c r="C89">
        <v>15.08</v>
      </c>
      <c r="D89">
        <v>9.2999999999999999E-2</v>
      </c>
      <c r="E89">
        <v>930.03218000000004</v>
      </c>
      <c r="F89">
        <v>5.4</v>
      </c>
      <c r="G89">
        <v>-8.6</v>
      </c>
      <c r="H89">
        <v>0.9</v>
      </c>
      <c r="I89"/>
      <c r="J89">
        <v>0</v>
      </c>
      <c r="K89">
        <v>0.87380000000000002</v>
      </c>
      <c r="L89">
        <v>13.176600000000001</v>
      </c>
      <c r="M89">
        <v>8.1299999999999997E-2</v>
      </c>
      <c r="N89">
        <v>4.7035</v>
      </c>
      <c r="O89">
        <v>0</v>
      </c>
      <c r="P89">
        <v>4.7</v>
      </c>
      <c r="Q89">
        <v>3.6067999999999998</v>
      </c>
      <c r="R89">
        <v>0</v>
      </c>
      <c r="S89">
        <v>3.6</v>
      </c>
      <c r="T89">
        <v>0.87929999999999997</v>
      </c>
      <c r="U89"/>
      <c r="V89"/>
      <c r="W89">
        <v>0</v>
      </c>
      <c r="X89">
        <v>0</v>
      </c>
      <c r="Y89">
        <v>12.1</v>
      </c>
      <c r="Z89">
        <v>847</v>
      </c>
      <c r="AA89">
        <v>871</v>
      </c>
      <c r="AB89">
        <v>798</v>
      </c>
      <c r="AC89">
        <v>55</v>
      </c>
      <c r="AD89">
        <v>10.3</v>
      </c>
      <c r="AE89">
        <v>0.24</v>
      </c>
      <c r="AF89">
        <v>980</v>
      </c>
      <c r="AG89">
        <v>-5</v>
      </c>
      <c r="AH89">
        <v>15</v>
      </c>
      <c r="AI89">
        <v>19</v>
      </c>
      <c r="AJ89">
        <v>191</v>
      </c>
      <c r="AK89">
        <v>190</v>
      </c>
      <c r="AL89">
        <v>6.8</v>
      </c>
      <c r="AM89">
        <v>195</v>
      </c>
      <c r="AN89" t="s">
        <v>155</v>
      </c>
      <c r="AO89">
        <v>1</v>
      </c>
      <c r="AP89" s="39">
        <v>0.70849537037037036</v>
      </c>
      <c r="AQ89">
        <v>47.164245000000001</v>
      </c>
      <c r="AR89">
        <v>-88.488155000000006</v>
      </c>
      <c r="AS89">
        <v>319.2</v>
      </c>
      <c r="AT89">
        <v>27.2</v>
      </c>
      <c r="AU89">
        <v>12</v>
      </c>
      <c r="AV89">
        <v>8</v>
      </c>
      <c r="AW89" t="s">
        <v>427</v>
      </c>
      <c r="AX89">
        <v>2.2999999999999998</v>
      </c>
      <c r="AY89">
        <v>1.2210000000000001</v>
      </c>
      <c r="AZ89">
        <v>2.6604999999999999</v>
      </c>
      <c r="BA89">
        <v>14.048999999999999</v>
      </c>
      <c r="BB89">
        <v>14.07</v>
      </c>
      <c r="BC89">
        <v>1</v>
      </c>
      <c r="BD89">
        <v>14.445</v>
      </c>
      <c r="BE89">
        <v>3016.4389999999999</v>
      </c>
      <c r="BF89">
        <v>11.84</v>
      </c>
      <c r="BG89">
        <v>0.113</v>
      </c>
      <c r="BH89">
        <v>0</v>
      </c>
      <c r="BI89">
        <v>0.113</v>
      </c>
      <c r="BJ89">
        <v>8.5999999999999993E-2</v>
      </c>
      <c r="BK89">
        <v>0</v>
      </c>
      <c r="BL89">
        <v>8.5999999999999993E-2</v>
      </c>
      <c r="BM89">
        <v>6.7000000000000002E-3</v>
      </c>
      <c r="BN89"/>
      <c r="BO89"/>
      <c r="BP89"/>
      <c r="BQ89">
        <v>0</v>
      </c>
      <c r="BR89">
        <v>0.230796</v>
      </c>
      <c r="BS89">
        <v>0.31941399999999998</v>
      </c>
      <c r="BT89">
        <v>1.2793000000000001E-2</v>
      </c>
      <c r="BU89">
        <v>5.5558370000000004</v>
      </c>
      <c r="BV89">
        <v>6.4202214</v>
      </c>
      <c r="BW89" s="4">
        <f t="shared" si="14"/>
        <v>1.4678521354</v>
      </c>
      <c r="BY89" s="4">
        <f t="shared" si="15"/>
        <v>12937.827108229996</v>
      </c>
      <c r="BZ89" s="4">
        <f t="shared" si="16"/>
        <v>50.783016981760007</v>
      </c>
      <c r="CA89" s="4">
        <f t="shared" si="17"/>
        <v>0.36886313010400001</v>
      </c>
      <c r="CB89" s="4">
        <f t="shared" si="18"/>
        <v>2.8737011298800005E-2</v>
      </c>
    </row>
    <row r="90" spans="1:80" x14ac:dyDescent="0.25">
      <c r="A90" s="37">
        <v>41704</v>
      </c>
      <c r="B90" s="38">
        <v>2.6157407407407412E-4</v>
      </c>
      <c r="C90">
        <v>15.085000000000001</v>
      </c>
      <c r="D90">
        <v>9.3799999999999994E-2</v>
      </c>
      <c r="E90">
        <v>938.07723299999998</v>
      </c>
      <c r="F90">
        <v>5.0999999999999996</v>
      </c>
      <c r="G90">
        <v>-8.6999999999999993</v>
      </c>
      <c r="H90">
        <v>38.799999999999997</v>
      </c>
      <c r="I90"/>
      <c r="J90">
        <v>0</v>
      </c>
      <c r="K90">
        <v>0.87380000000000002</v>
      </c>
      <c r="L90">
        <v>13.1807</v>
      </c>
      <c r="M90">
        <v>8.2000000000000003E-2</v>
      </c>
      <c r="N90">
        <v>4.4561999999999999</v>
      </c>
      <c r="O90">
        <v>0</v>
      </c>
      <c r="P90">
        <v>4.5</v>
      </c>
      <c r="Q90">
        <v>3.4171999999999998</v>
      </c>
      <c r="R90">
        <v>0</v>
      </c>
      <c r="S90">
        <v>3.4</v>
      </c>
      <c r="T90">
        <v>38.847299999999997</v>
      </c>
      <c r="U90"/>
      <c r="V90"/>
      <c r="W90">
        <v>0</v>
      </c>
      <c r="X90">
        <v>0</v>
      </c>
      <c r="Y90">
        <v>12.2</v>
      </c>
      <c r="Z90">
        <v>846</v>
      </c>
      <c r="AA90">
        <v>872</v>
      </c>
      <c r="AB90">
        <v>798</v>
      </c>
      <c r="AC90">
        <v>55</v>
      </c>
      <c r="AD90">
        <v>10.3</v>
      </c>
      <c r="AE90">
        <v>0.24</v>
      </c>
      <c r="AF90">
        <v>980</v>
      </c>
      <c r="AG90">
        <v>-5</v>
      </c>
      <c r="AH90">
        <v>15</v>
      </c>
      <c r="AI90">
        <v>19</v>
      </c>
      <c r="AJ90">
        <v>191</v>
      </c>
      <c r="AK90">
        <v>190.2</v>
      </c>
      <c r="AL90">
        <v>7</v>
      </c>
      <c r="AM90">
        <v>195</v>
      </c>
      <c r="AN90" t="s">
        <v>155</v>
      </c>
      <c r="AO90">
        <v>1</v>
      </c>
      <c r="AP90" s="39">
        <v>0.7085069444444444</v>
      </c>
      <c r="AQ90">
        <v>47.164228000000001</v>
      </c>
      <c r="AR90">
        <v>-88.488301000000007</v>
      </c>
      <c r="AS90">
        <v>319.39999999999998</v>
      </c>
      <c r="AT90">
        <v>25.3</v>
      </c>
      <c r="AU90">
        <v>12</v>
      </c>
      <c r="AV90">
        <v>8</v>
      </c>
      <c r="AW90" t="s">
        <v>427</v>
      </c>
      <c r="AX90">
        <v>2.2999999999999998</v>
      </c>
      <c r="AY90">
        <v>1.3</v>
      </c>
      <c r="AZ90">
        <v>2.7</v>
      </c>
      <c r="BA90">
        <v>14.048999999999999</v>
      </c>
      <c r="BB90">
        <v>14.06</v>
      </c>
      <c r="BC90">
        <v>1</v>
      </c>
      <c r="BD90">
        <v>14.446999999999999</v>
      </c>
      <c r="BE90">
        <v>3015.4160000000002</v>
      </c>
      <c r="BF90">
        <v>11.935</v>
      </c>
      <c r="BG90">
        <v>0.107</v>
      </c>
      <c r="BH90">
        <v>0</v>
      </c>
      <c r="BI90">
        <v>0.107</v>
      </c>
      <c r="BJ90">
        <v>8.2000000000000003E-2</v>
      </c>
      <c r="BK90">
        <v>0</v>
      </c>
      <c r="BL90">
        <v>8.2000000000000003E-2</v>
      </c>
      <c r="BM90">
        <v>0.29370000000000002</v>
      </c>
      <c r="BN90"/>
      <c r="BO90"/>
      <c r="BP90"/>
      <c r="BQ90">
        <v>0</v>
      </c>
      <c r="BR90">
        <v>0.25010199999999999</v>
      </c>
      <c r="BS90">
        <v>0.32162099999999999</v>
      </c>
      <c r="BT90">
        <v>1.2207000000000001E-2</v>
      </c>
      <c r="BU90">
        <v>6.020581</v>
      </c>
      <c r="BV90">
        <v>6.4645821000000003</v>
      </c>
      <c r="BW90" s="4">
        <f t="shared" si="14"/>
        <v>1.5906375001999999</v>
      </c>
      <c r="BY90" s="4">
        <f t="shared" si="15"/>
        <v>14015.317445609311</v>
      </c>
      <c r="BZ90" s="4">
        <f t="shared" si="16"/>
        <v>55.472549629420001</v>
      </c>
      <c r="CA90" s="4">
        <f t="shared" si="17"/>
        <v>0.38112685962400006</v>
      </c>
      <c r="CB90" s="4">
        <f t="shared" si="18"/>
        <v>1.3650848618483999</v>
      </c>
    </row>
    <row r="91" spans="1:80" x14ac:dyDescent="0.25">
      <c r="A91" s="37">
        <v>41704</v>
      </c>
      <c r="B91" s="38">
        <v>2.7314814814814818E-4</v>
      </c>
      <c r="C91">
        <v>15.09</v>
      </c>
      <c r="D91">
        <v>9.4E-2</v>
      </c>
      <c r="E91">
        <v>940</v>
      </c>
      <c r="F91">
        <v>5</v>
      </c>
      <c r="G91">
        <v>-7.3</v>
      </c>
      <c r="H91">
        <v>10.9</v>
      </c>
      <c r="I91"/>
      <c r="J91">
        <v>0</v>
      </c>
      <c r="K91">
        <v>0.87390000000000001</v>
      </c>
      <c r="L91">
        <v>13.1868</v>
      </c>
      <c r="M91">
        <v>8.2100000000000006E-2</v>
      </c>
      <c r="N91">
        <v>4.3693999999999997</v>
      </c>
      <c r="O91">
        <v>0</v>
      </c>
      <c r="P91">
        <v>4.4000000000000004</v>
      </c>
      <c r="Q91">
        <v>3.3506</v>
      </c>
      <c r="R91">
        <v>0</v>
      </c>
      <c r="S91">
        <v>3.4</v>
      </c>
      <c r="T91">
        <v>10.8918</v>
      </c>
      <c r="U91"/>
      <c r="V91"/>
      <c r="W91">
        <v>0</v>
      </c>
      <c r="X91">
        <v>0</v>
      </c>
      <c r="Y91">
        <v>12.2</v>
      </c>
      <c r="Z91">
        <v>846</v>
      </c>
      <c r="AA91">
        <v>870</v>
      </c>
      <c r="AB91">
        <v>796</v>
      </c>
      <c r="AC91">
        <v>55</v>
      </c>
      <c r="AD91">
        <v>10.3</v>
      </c>
      <c r="AE91">
        <v>0.24</v>
      </c>
      <c r="AF91">
        <v>980</v>
      </c>
      <c r="AG91">
        <v>-5</v>
      </c>
      <c r="AH91">
        <v>15</v>
      </c>
      <c r="AI91">
        <v>19</v>
      </c>
      <c r="AJ91">
        <v>191</v>
      </c>
      <c r="AK91">
        <v>191</v>
      </c>
      <c r="AL91">
        <v>7.3</v>
      </c>
      <c r="AM91">
        <v>195</v>
      </c>
      <c r="AN91" t="s">
        <v>155</v>
      </c>
      <c r="AO91">
        <v>1</v>
      </c>
      <c r="AP91" s="39">
        <v>0.70851851851851855</v>
      </c>
      <c r="AQ91">
        <v>47.16422</v>
      </c>
      <c r="AR91">
        <v>-88.488437000000005</v>
      </c>
      <c r="AS91">
        <v>319.39999999999998</v>
      </c>
      <c r="AT91">
        <v>23.7</v>
      </c>
      <c r="AU91">
        <v>12</v>
      </c>
      <c r="AV91">
        <v>8</v>
      </c>
      <c r="AW91" t="s">
        <v>427</v>
      </c>
      <c r="AX91">
        <v>2.3605</v>
      </c>
      <c r="AY91">
        <v>1.421</v>
      </c>
      <c r="AZ91">
        <v>2.8210000000000002</v>
      </c>
      <c r="BA91">
        <v>14.048999999999999</v>
      </c>
      <c r="BB91">
        <v>14.06</v>
      </c>
      <c r="BC91">
        <v>1</v>
      </c>
      <c r="BD91">
        <v>14.433</v>
      </c>
      <c r="BE91">
        <v>3016.018</v>
      </c>
      <c r="BF91">
        <v>11.958</v>
      </c>
      <c r="BG91">
        <v>0.105</v>
      </c>
      <c r="BH91">
        <v>0</v>
      </c>
      <c r="BI91">
        <v>0.105</v>
      </c>
      <c r="BJ91">
        <v>0.08</v>
      </c>
      <c r="BK91">
        <v>0</v>
      </c>
      <c r="BL91">
        <v>0.08</v>
      </c>
      <c r="BM91">
        <v>8.2299999999999998E-2</v>
      </c>
      <c r="BN91"/>
      <c r="BO91"/>
      <c r="BP91"/>
      <c r="BQ91">
        <v>0</v>
      </c>
      <c r="BR91">
        <v>0.24210499999999999</v>
      </c>
      <c r="BS91">
        <v>0.32358599999999998</v>
      </c>
      <c r="BT91">
        <v>1.2586E-2</v>
      </c>
      <c r="BU91">
        <v>5.8280729999999998</v>
      </c>
      <c r="BV91">
        <v>6.5040785999999997</v>
      </c>
      <c r="BW91" s="4">
        <f t="shared" si="14"/>
        <v>1.5397768865999999</v>
      </c>
      <c r="BY91" s="4">
        <f t="shared" si="15"/>
        <v>13569.886412598409</v>
      </c>
      <c r="BZ91" s="4">
        <f t="shared" si="16"/>
        <v>53.802298833048006</v>
      </c>
      <c r="CA91" s="4">
        <f t="shared" si="17"/>
        <v>0.35994178848000002</v>
      </c>
      <c r="CB91" s="4">
        <f t="shared" si="18"/>
        <v>0.37029011489879998</v>
      </c>
    </row>
    <row r="92" spans="1:80" x14ac:dyDescent="0.25">
      <c r="A92" s="37">
        <v>41704</v>
      </c>
      <c r="B92" s="38">
        <v>2.8472222222222223E-4</v>
      </c>
      <c r="C92">
        <v>15.096</v>
      </c>
      <c r="D92">
        <v>0.10199999999999999</v>
      </c>
      <c r="E92">
        <v>1020.067739</v>
      </c>
      <c r="F92">
        <v>4.9000000000000004</v>
      </c>
      <c r="G92">
        <v>-7.2</v>
      </c>
      <c r="H92">
        <v>28.7</v>
      </c>
      <c r="I92"/>
      <c r="J92">
        <v>0</v>
      </c>
      <c r="K92">
        <v>0.87370000000000003</v>
      </c>
      <c r="L92">
        <v>13.19</v>
      </c>
      <c r="M92">
        <v>8.9099999999999999E-2</v>
      </c>
      <c r="N92">
        <v>4.2884000000000002</v>
      </c>
      <c r="O92">
        <v>0</v>
      </c>
      <c r="P92">
        <v>4.3</v>
      </c>
      <c r="Q92">
        <v>3.2888999999999999</v>
      </c>
      <c r="R92">
        <v>0</v>
      </c>
      <c r="S92">
        <v>3.3</v>
      </c>
      <c r="T92">
        <v>28.706499999999998</v>
      </c>
      <c r="U92"/>
      <c r="V92"/>
      <c r="W92">
        <v>0</v>
      </c>
      <c r="X92">
        <v>0</v>
      </c>
      <c r="Y92">
        <v>12.2</v>
      </c>
      <c r="Z92">
        <v>845</v>
      </c>
      <c r="AA92">
        <v>871</v>
      </c>
      <c r="AB92">
        <v>796</v>
      </c>
      <c r="AC92">
        <v>55.2</v>
      </c>
      <c r="AD92">
        <v>10.34</v>
      </c>
      <c r="AE92">
        <v>0.24</v>
      </c>
      <c r="AF92">
        <v>980</v>
      </c>
      <c r="AG92">
        <v>-5</v>
      </c>
      <c r="AH92">
        <v>15</v>
      </c>
      <c r="AI92">
        <v>19</v>
      </c>
      <c r="AJ92">
        <v>191</v>
      </c>
      <c r="AK92">
        <v>190.8</v>
      </c>
      <c r="AL92">
        <v>7.3</v>
      </c>
      <c r="AM92">
        <v>195</v>
      </c>
      <c r="AN92" t="s">
        <v>155</v>
      </c>
      <c r="AO92">
        <v>1</v>
      </c>
      <c r="AP92" s="39">
        <v>0.7085300925925927</v>
      </c>
      <c r="AQ92">
        <v>47.164216000000003</v>
      </c>
      <c r="AR92">
        <v>-88.488572000000005</v>
      </c>
      <c r="AS92">
        <v>319.39999999999998</v>
      </c>
      <c r="AT92">
        <v>23.1</v>
      </c>
      <c r="AU92">
        <v>12</v>
      </c>
      <c r="AV92">
        <v>8</v>
      </c>
      <c r="AW92" t="s">
        <v>427</v>
      </c>
      <c r="AX92">
        <v>2.4</v>
      </c>
      <c r="AY92">
        <v>1.5</v>
      </c>
      <c r="AZ92">
        <v>2.9</v>
      </c>
      <c r="BA92">
        <v>14.048999999999999</v>
      </c>
      <c r="BB92">
        <v>14.05</v>
      </c>
      <c r="BC92">
        <v>1</v>
      </c>
      <c r="BD92">
        <v>14.452</v>
      </c>
      <c r="BE92">
        <v>3014.0239999999999</v>
      </c>
      <c r="BF92">
        <v>12.962</v>
      </c>
      <c r="BG92">
        <v>0.10299999999999999</v>
      </c>
      <c r="BH92">
        <v>0</v>
      </c>
      <c r="BI92">
        <v>0.10299999999999999</v>
      </c>
      <c r="BJ92">
        <v>7.9000000000000001E-2</v>
      </c>
      <c r="BK92">
        <v>0</v>
      </c>
      <c r="BL92">
        <v>7.9000000000000001E-2</v>
      </c>
      <c r="BM92">
        <v>0.2167</v>
      </c>
      <c r="BN92"/>
      <c r="BO92"/>
      <c r="BP92"/>
      <c r="BQ92">
        <v>0</v>
      </c>
      <c r="BR92">
        <v>0.26041700000000001</v>
      </c>
      <c r="BS92">
        <v>0.321793</v>
      </c>
      <c r="BT92">
        <v>1.0999999999999999E-2</v>
      </c>
      <c r="BU92">
        <v>6.2688879999999996</v>
      </c>
      <c r="BV92">
        <v>6.4680393</v>
      </c>
      <c r="BW92" s="4">
        <f t="shared" si="14"/>
        <v>1.6562402095999997</v>
      </c>
      <c r="BY92" s="4">
        <f t="shared" si="15"/>
        <v>14586.614899460863</v>
      </c>
      <c r="BZ92" s="4">
        <f t="shared" si="16"/>
        <v>62.730655869632002</v>
      </c>
      <c r="CA92" s="4">
        <f t="shared" si="17"/>
        <v>0.38232694134400003</v>
      </c>
      <c r="CB92" s="4">
        <f t="shared" si="18"/>
        <v>1.0487373188512001</v>
      </c>
    </row>
    <row r="93" spans="1:80" x14ac:dyDescent="0.25">
      <c r="A93" s="37">
        <v>41704</v>
      </c>
      <c r="B93" s="38">
        <v>2.9629629629629629E-4</v>
      </c>
      <c r="C93">
        <v>15.127000000000001</v>
      </c>
      <c r="D93">
        <v>0.3725</v>
      </c>
      <c r="E93">
        <v>3725.1798560000002</v>
      </c>
      <c r="F93">
        <v>5</v>
      </c>
      <c r="G93">
        <v>-5.7</v>
      </c>
      <c r="H93">
        <v>74.2</v>
      </c>
      <c r="I93"/>
      <c r="J93">
        <v>0</v>
      </c>
      <c r="K93">
        <v>0.871</v>
      </c>
      <c r="L93">
        <v>13.1762</v>
      </c>
      <c r="M93">
        <v>0.32450000000000001</v>
      </c>
      <c r="N93">
        <v>4.3483000000000001</v>
      </c>
      <c r="O93">
        <v>0</v>
      </c>
      <c r="P93">
        <v>4.3</v>
      </c>
      <c r="Q93">
        <v>3.3367</v>
      </c>
      <c r="R93">
        <v>0</v>
      </c>
      <c r="S93">
        <v>3.3</v>
      </c>
      <c r="T93">
        <v>74.225999999999999</v>
      </c>
      <c r="U93"/>
      <c r="V93"/>
      <c r="W93">
        <v>0</v>
      </c>
      <c r="X93">
        <v>0</v>
      </c>
      <c r="Y93">
        <v>12.3</v>
      </c>
      <c r="Z93">
        <v>846</v>
      </c>
      <c r="AA93">
        <v>870</v>
      </c>
      <c r="AB93">
        <v>794</v>
      </c>
      <c r="AC93">
        <v>56</v>
      </c>
      <c r="AD93">
        <v>10.49</v>
      </c>
      <c r="AE93">
        <v>0.24</v>
      </c>
      <c r="AF93">
        <v>980</v>
      </c>
      <c r="AG93">
        <v>-5</v>
      </c>
      <c r="AH93">
        <v>15</v>
      </c>
      <c r="AI93">
        <v>19</v>
      </c>
      <c r="AJ93">
        <v>191</v>
      </c>
      <c r="AK93">
        <v>190</v>
      </c>
      <c r="AL93">
        <v>7.2</v>
      </c>
      <c r="AM93">
        <v>195</v>
      </c>
      <c r="AN93" t="s">
        <v>155</v>
      </c>
      <c r="AO93">
        <v>1</v>
      </c>
      <c r="AP93" s="39">
        <v>0.70854166666666663</v>
      </c>
      <c r="AQ93">
        <v>47.164217000000001</v>
      </c>
      <c r="AR93">
        <v>-88.488707000000005</v>
      </c>
      <c r="AS93">
        <v>319.39999999999998</v>
      </c>
      <c r="AT93">
        <v>23</v>
      </c>
      <c r="AU93">
        <v>12</v>
      </c>
      <c r="AV93">
        <v>8</v>
      </c>
      <c r="AW93" t="s">
        <v>427</v>
      </c>
      <c r="AX93">
        <v>2.5815000000000001</v>
      </c>
      <c r="AY93">
        <v>1.1975</v>
      </c>
      <c r="AZ93">
        <v>3.0815000000000001</v>
      </c>
      <c r="BA93">
        <v>14.048999999999999</v>
      </c>
      <c r="BB93">
        <v>13.76</v>
      </c>
      <c r="BC93">
        <v>0.98</v>
      </c>
      <c r="BD93">
        <v>14.805</v>
      </c>
      <c r="BE93">
        <v>2960.3130000000001</v>
      </c>
      <c r="BF93">
        <v>46.399000000000001</v>
      </c>
      <c r="BG93">
        <v>0.10199999999999999</v>
      </c>
      <c r="BH93">
        <v>0</v>
      </c>
      <c r="BI93">
        <v>0.10199999999999999</v>
      </c>
      <c r="BJ93">
        <v>7.9000000000000001E-2</v>
      </c>
      <c r="BK93">
        <v>0</v>
      </c>
      <c r="BL93">
        <v>7.9000000000000001E-2</v>
      </c>
      <c r="BM93">
        <v>0.55100000000000005</v>
      </c>
      <c r="BN93"/>
      <c r="BO93"/>
      <c r="BP93"/>
      <c r="BQ93">
        <v>0</v>
      </c>
      <c r="BR93">
        <v>0.27837600000000001</v>
      </c>
      <c r="BS93">
        <v>0.32100000000000001</v>
      </c>
      <c r="BT93">
        <v>1.0999999999999999E-2</v>
      </c>
      <c r="BU93">
        <v>6.7012070000000001</v>
      </c>
      <c r="BV93">
        <v>6.4520999999999997</v>
      </c>
      <c r="BW93" s="4">
        <f t="shared" si="14"/>
        <v>1.7704588894</v>
      </c>
      <c r="BY93" s="4">
        <f t="shared" si="15"/>
        <v>15314.681392694654</v>
      </c>
      <c r="BZ93" s="4">
        <f t="shared" si="16"/>
        <v>240.03742237379601</v>
      </c>
      <c r="CA93" s="4">
        <f t="shared" si="17"/>
        <v>0.40869321251600005</v>
      </c>
      <c r="CB93" s="4">
        <f t="shared" si="18"/>
        <v>2.8505058240040002</v>
      </c>
    </row>
    <row r="94" spans="1:80" x14ac:dyDescent="0.25">
      <c r="A94" s="37">
        <v>41704</v>
      </c>
      <c r="B94" s="38">
        <v>3.078703703703704E-4</v>
      </c>
      <c r="C94">
        <v>14.746</v>
      </c>
      <c r="D94">
        <v>0.96230000000000004</v>
      </c>
      <c r="E94">
        <v>9622.6379309999993</v>
      </c>
      <c r="F94">
        <v>4.8</v>
      </c>
      <c r="G94">
        <v>-5.3</v>
      </c>
      <c r="H94">
        <v>243.2</v>
      </c>
      <c r="I94"/>
      <c r="J94">
        <v>0</v>
      </c>
      <c r="K94">
        <v>0.86860000000000004</v>
      </c>
      <c r="L94">
        <v>12.8088</v>
      </c>
      <c r="M94">
        <v>0.83579999999999999</v>
      </c>
      <c r="N94">
        <v>4.1763000000000003</v>
      </c>
      <c r="O94">
        <v>0</v>
      </c>
      <c r="P94">
        <v>4.2</v>
      </c>
      <c r="Q94">
        <v>3.2046999999999999</v>
      </c>
      <c r="R94">
        <v>0</v>
      </c>
      <c r="S94">
        <v>3.2</v>
      </c>
      <c r="T94">
        <v>243.18340000000001</v>
      </c>
      <c r="U94"/>
      <c r="V94"/>
      <c r="W94">
        <v>0</v>
      </c>
      <c r="X94">
        <v>0</v>
      </c>
      <c r="Y94">
        <v>12.2</v>
      </c>
      <c r="Z94">
        <v>846</v>
      </c>
      <c r="AA94">
        <v>870</v>
      </c>
      <c r="AB94">
        <v>795</v>
      </c>
      <c r="AC94">
        <v>56</v>
      </c>
      <c r="AD94">
        <v>10.49</v>
      </c>
      <c r="AE94">
        <v>0.24</v>
      </c>
      <c r="AF94">
        <v>980</v>
      </c>
      <c r="AG94">
        <v>-5</v>
      </c>
      <c r="AH94">
        <v>15</v>
      </c>
      <c r="AI94">
        <v>19</v>
      </c>
      <c r="AJ94">
        <v>191</v>
      </c>
      <c r="AK94">
        <v>190</v>
      </c>
      <c r="AL94">
        <v>7.1</v>
      </c>
      <c r="AM94">
        <v>195</v>
      </c>
      <c r="AN94" t="s">
        <v>155</v>
      </c>
      <c r="AO94">
        <v>1</v>
      </c>
      <c r="AP94" s="39">
        <v>0.70855324074074078</v>
      </c>
      <c r="AQ94">
        <v>47.164217999999998</v>
      </c>
      <c r="AR94">
        <v>-88.488759999999999</v>
      </c>
      <c r="AS94">
        <v>319.39999999999998</v>
      </c>
      <c r="AT94">
        <v>22.9</v>
      </c>
      <c r="AU94">
        <v>12</v>
      </c>
      <c r="AV94">
        <v>8</v>
      </c>
      <c r="AW94" t="s">
        <v>427</v>
      </c>
      <c r="AX94">
        <v>2.7</v>
      </c>
      <c r="AY94">
        <v>1</v>
      </c>
      <c r="AZ94">
        <v>3.2</v>
      </c>
      <c r="BA94">
        <v>14.048999999999999</v>
      </c>
      <c r="BB94">
        <v>13.5</v>
      </c>
      <c r="BC94">
        <v>0.96</v>
      </c>
      <c r="BD94">
        <v>15.127000000000001</v>
      </c>
      <c r="BE94">
        <v>2843.7860000000001</v>
      </c>
      <c r="BF94">
        <v>118.108</v>
      </c>
      <c r="BG94">
        <v>9.7000000000000003E-2</v>
      </c>
      <c r="BH94">
        <v>0</v>
      </c>
      <c r="BI94">
        <v>9.7000000000000003E-2</v>
      </c>
      <c r="BJ94">
        <v>7.4999999999999997E-2</v>
      </c>
      <c r="BK94">
        <v>0</v>
      </c>
      <c r="BL94">
        <v>7.4999999999999997E-2</v>
      </c>
      <c r="BM94">
        <v>1.784</v>
      </c>
      <c r="BN94"/>
      <c r="BO94"/>
      <c r="BP94"/>
      <c r="BQ94">
        <v>0</v>
      </c>
      <c r="BR94">
        <v>0.28032400000000002</v>
      </c>
      <c r="BS94">
        <v>0.32058599999999998</v>
      </c>
      <c r="BT94">
        <v>1.0999999999999999E-2</v>
      </c>
      <c r="BU94">
        <v>6.7481</v>
      </c>
      <c r="BV94">
        <v>6.4437785999999999</v>
      </c>
      <c r="BW94" s="4">
        <f t="shared" si="14"/>
        <v>1.7828480199999999</v>
      </c>
      <c r="BY94" s="4">
        <f t="shared" si="15"/>
        <v>14814.797580695202</v>
      </c>
      <c r="BZ94" s="4">
        <f t="shared" si="16"/>
        <v>615.28754718560003</v>
      </c>
      <c r="CA94" s="4">
        <f t="shared" si="17"/>
        <v>0.39071498999999998</v>
      </c>
      <c r="CB94" s="4">
        <f t="shared" si="18"/>
        <v>9.2938072288000004</v>
      </c>
    </row>
    <row r="95" spans="1:80" x14ac:dyDescent="0.25">
      <c r="A95" s="37">
        <v>41704</v>
      </c>
      <c r="B95" s="38">
        <v>3.1944444444444446E-4</v>
      </c>
      <c r="C95">
        <v>14.599</v>
      </c>
      <c r="D95">
        <v>1.2847</v>
      </c>
      <c r="E95">
        <v>12846.77586</v>
      </c>
      <c r="F95">
        <v>4.9000000000000004</v>
      </c>
      <c r="G95">
        <v>-1.9</v>
      </c>
      <c r="H95">
        <v>289.10000000000002</v>
      </c>
      <c r="I95"/>
      <c r="J95">
        <v>0</v>
      </c>
      <c r="K95">
        <v>0.86680000000000001</v>
      </c>
      <c r="L95">
        <v>12.655200000000001</v>
      </c>
      <c r="M95">
        <v>1.1135999999999999</v>
      </c>
      <c r="N95">
        <v>4.2474999999999996</v>
      </c>
      <c r="O95">
        <v>0</v>
      </c>
      <c r="P95">
        <v>4.2</v>
      </c>
      <c r="Q95">
        <v>3.2593000000000001</v>
      </c>
      <c r="R95">
        <v>0</v>
      </c>
      <c r="S95">
        <v>3.3</v>
      </c>
      <c r="T95">
        <v>289.13470000000001</v>
      </c>
      <c r="U95"/>
      <c r="V95"/>
      <c r="W95">
        <v>0</v>
      </c>
      <c r="X95">
        <v>0</v>
      </c>
      <c r="Y95">
        <v>12.3</v>
      </c>
      <c r="Z95">
        <v>846</v>
      </c>
      <c r="AA95">
        <v>871</v>
      </c>
      <c r="AB95">
        <v>797</v>
      </c>
      <c r="AC95">
        <v>56</v>
      </c>
      <c r="AD95">
        <v>10.49</v>
      </c>
      <c r="AE95">
        <v>0.24</v>
      </c>
      <c r="AF95">
        <v>980</v>
      </c>
      <c r="AG95">
        <v>-5</v>
      </c>
      <c r="AH95">
        <v>15</v>
      </c>
      <c r="AI95">
        <v>19</v>
      </c>
      <c r="AJ95">
        <v>191</v>
      </c>
      <c r="AK95">
        <v>190</v>
      </c>
      <c r="AL95">
        <v>7.1</v>
      </c>
      <c r="AM95">
        <v>195</v>
      </c>
      <c r="AN95" t="s">
        <v>155</v>
      </c>
      <c r="AO95">
        <v>1</v>
      </c>
      <c r="AP95" s="39">
        <v>0.70855324074074078</v>
      </c>
      <c r="AQ95">
        <v>47.164226999999997</v>
      </c>
      <c r="AR95">
        <v>-88.488922000000002</v>
      </c>
      <c r="AS95">
        <v>319.3</v>
      </c>
      <c r="AT95">
        <v>23</v>
      </c>
      <c r="AU95">
        <v>12</v>
      </c>
      <c r="AV95">
        <v>8</v>
      </c>
      <c r="AW95" t="s">
        <v>427</v>
      </c>
      <c r="AX95">
        <v>2.7605</v>
      </c>
      <c r="AY95">
        <v>1.121</v>
      </c>
      <c r="AZ95">
        <v>3.2605</v>
      </c>
      <c r="BA95">
        <v>14.048999999999999</v>
      </c>
      <c r="BB95">
        <v>13.32</v>
      </c>
      <c r="BC95">
        <v>0.95</v>
      </c>
      <c r="BD95">
        <v>15.361000000000001</v>
      </c>
      <c r="BE95">
        <v>2783.3719999999998</v>
      </c>
      <c r="BF95">
        <v>155.88900000000001</v>
      </c>
      <c r="BG95">
        <v>9.8000000000000004E-2</v>
      </c>
      <c r="BH95">
        <v>0</v>
      </c>
      <c r="BI95">
        <v>9.8000000000000004E-2</v>
      </c>
      <c r="BJ95">
        <v>7.4999999999999997E-2</v>
      </c>
      <c r="BK95">
        <v>0</v>
      </c>
      <c r="BL95">
        <v>7.4999999999999997E-2</v>
      </c>
      <c r="BM95">
        <v>2.1012</v>
      </c>
      <c r="BN95"/>
      <c r="BO95"/>
      <c r="BP95"/>
      <c r="BQ95">
        <v>0</v>
      </c>
      <c r="BR95">
        <v>0.383965</v>
      </c>
      <c r="BS95">
        <v>0.31920700000000002</v>
      </c>
      <c r="BT95">
        <v>1.0999999999999999E-2</v>
      </c>
      <c r="BU95">
        <v>9.242998</v>
      </c>
      <c r="BV95">
        <v>6.4160607000000001</v>
      </c>
      <c r="BW95" s="4">
        <f t="shared" si="14"/>
        <v>2.4420000715999999</v>
      </c>
      <c r="BY95" s="4">
        <f t="shared" si="15"/>
        <v>19861.013812185633</v>
      </c>
      <c r="BZ95" s="4">
        <f t="shared" si="16"/>
        <v>1112.3606841513842</v>
      </c>
      <c r="CA95" s="4">
        <f t="shared" si="17"/>
        <v>0.53516958420000005</v>
      </c>
      <c r="CB95" s="4">
        <f t="shared" si="18"/>
        <v>14.9933110709472</v>
      </c>
    </row>
    <row r="96" spans="1:80" x14ac:dyDescent="0.25">
      <c r="A96" s="37">
        <v>41704</v>
      </c>
      <c r="B96" s="38">
        <v>3.3101851851851852E-4</v>
      </c>
      <c r="C96">
        <v>14.467000000000001</v>
      </c>
      <c r="D96">
        <v>1.4055</v>
      </c>
      <c r="E96">
        <v>14054.581990000001</v>
      </c>
      <c r="F96">
        <v>4.8</v>
      </c>
      <c r="G96">
        <v>-5.6</v>
      </c>
      <c r="H96">
        <v>280.8</v>
      </c>
      <c r="I96"/>
      <c r="J96">
        <v>0</v>
      </c>
      <c r="K96">
        <v>0.86670000000000003</v>
      </c>
      <c r="L96">
        <v>12.539099999999999</v>
      </c>
      <c r="M96">
        <v>1.2181999999999999</v>
      </c>
      <c r="N96">
        <v>4.1535000000000002</v>
      </c>
      <c r="O96">
        <v>0</v>
      </c>
      <c r="P96">
        <v>4.2</v>
      </c>
      <c r="Q96">
        <v>3.1871999999999998</v>
      </c>
      <c r="R96">
        <v>0</v>
      </c>
      <c r="S96">
        <v>3.2</v>
      </c>
      <c r="T96">
        <v>280.8</v>
      </c>
      <c r="U96"/>
      <c r="V96"/>
      <c r="W96">
        <v>0</v>
      </c>
      <c r="X96">
        <v>0</v>
      </c>
      <c r="Y96">
        <v>12.2</v>
      </c>
      <c r="Z96">
        <v>845</v>
      </c>
      <c r="AA96">
        <v>872</v>
      </c>
      <c r="AB96">
        <v>796</v>
      </c>
      <c r="AC96">
        <v>56</v>
      </c>
      <c r="AD96">
        <v>10.49</v>
      </c>
      <c r="AE96">
        <v>0.24</v>
      </c>
      <c r="AF96">
        <v>980</v>
      </c>
      <c r="AG96">
        <v>-5</v>
      </c>
      <c r="AH96">
        <v>15</v>
      </c>
      <c r="AI96">
        <v>19.207000000000001</v>
      </c>
      <c r="AJ96">
        <v>191</v>
      </c>
      <c r="AK96">
        <v>190</v>
      </c>
      <c r="AL96">
        <v>6.9</v>
      </c>
      <c r="AM96">
        <v>195</v>
      </c>
      <c r="AN96" t="s">
        <v>155</v>
      </c>
      <c r="AO96">
        <v>1</v>
      </c>
      <c r="AP96" s="39">
        <v>0.70857638888888885</v>
      </c>
      <c r="AQ96">
        <v>47.164237</v>
      </c>
      <c r="AR96">
        <v>-88.489109999999997</v>
      </c>
      <c r="AS96">
        <v>319.3</v>
      </c>
      <c r="AT96">
        <v>23</v>
      </c>
      <c r="AU96">
        <v>12</v>
      </c>
      <c r="AV96">
        <v>8</v>
      </c>
      <c r="AW96" t="s">
        <v>427</v>
      </c>
      <c r="AX96">
        <v>2.8</v>
      </c>
      <c r="AY96">
        <v>1.2</v>
      </c>
      <c r="AZ96">
        <v>3.3</v>
      </c>
      <c r="BA96">
        <v>14.048999999999999</v>
      </c>
      <c r="BB96">
        <v>13.31</v>
      </c>
      <c r="BC96">
        <v>0.95</v>
      </c>
      <c r="BD96">
        <v>15.375</v>
      </c>
      <c r="BE96">
        <v>2760.3180000000002</v>
      </c>
      <c r="BF96">
        <v>170.67699999999999</v>
      </c>
      <c r="BG96">
        <v>9.6000000000000002E-2</v>
      </c>
      <c r="BH96">
        <v>0</v>
      </c>
      <c r="BI96">
        <v>9.6000000000000002E-2</v>
      </c>
      <c r="BJ96">
        <v>7.2999999999999995E-2</v>
      </c>
      <c r="BK96">
        <v>0</v>
      </c>
      <c r="BL96">
        <v>7.2999999999999995E-2</v>
      </c>
      <c r="BM96">
        <v>2.0425</v>
      </c>
      <c r="BN96"/>
      <c r="BO96"/>
      <c r="BP96"/>
      <c r="BQ96">
        <v>0</v>
      </c>
      <c r="BR96">
        <v>0.38372600000000001</v>
      </c>
      <c r="BS96">
        <v>0.32062099999999999</v>
      </c>
      <c r="BT96">
        <v>1.1207E-2</v>
      </c>
      <c r="BU96">
        <v>9.2372440000000005</v>
      </c>
      <c r="BV96">
        <v>6.4444821000000001</v>
      </c>
      <c r="BW96" s="4">
        <f t="shared" si="14"/>
        <v>2.4404798647999999</v>
      </c>
      <c r="BY96" s="4">
        <f t="shared" si="15"/>
        <v>19684.248242133028</v>
      </c>
      <c r="BZ96" s="4">
        <f t="shared" si="16"/>
        <v>1217.1236927131361</v>
      </c>
      <c r="CA96" s="4">
        <f t="shared" si="17"/>
        <v>0.52057412286399996</v>
      </c>
      <c r="CB96" s="4">
        <f t="shared" si="18"/>
        <v>14.565378711639999</v>
      </c>
    </row>
    <row r="97" spans="1:80" x14ac:dyDescent="0.25">
      <c r="A97" s="37">
        <v>41704</v>
      </c>
      <c r="B97" s="38">
        <v>3.4259259259259263E-4</v>
      </c>
      <c r="C97">
        <v>14.33</v>
      </c>
      <c r="D97">
        <v>1.5746</v>
      </c>
      <c r="E97">
        <v>15745.587009999999</v>
      </c>
      <c r="F97">
        <v>4.7</v>
      </c>
      <c r="G97">
        <v>-7.6</v>
      </c>
      <c r="H97">
        <v>353</v>
      </c>
      <c r="I97"/>
      <c r="J97">
        <v>0</v>
      </c>
      <c r="K97">
        <v>0.86629999999999996</v>
      </c>
      <c r="L97">
        <v>12.413500000000001</v>
      </c>
      <c r="M97">
        <v>1.3640000000000001</v>
      </c>
      <c r="N97">
        <v>4.0713999999999997</v>
      </c>
      <c r="O97">
        <v>0</v>
      </c>
      <c r="P97">
        <v>4.0999999999999996</v>
      </c>
      <c r="Q97">
        <v>3.1242000000000001</v>
      </c>
      <c r="R97">
        <v>0</v>
      </c>
      <c r="S97">
        <v>3.1</v>
      </c>
      <c r="T97">
        <v>352.96710000000002</v>
      </c>
      <c r="U97"/>
      <c r="V97"/>
      <c r="W97">
        <v>0</v>
      </c>
      <c r="X97">
        <v>0</v>
      </c>
      <c r="Y97">
        <v>12.2</v>
      </c>
      <c r="Z97">
        <v>846</v>
      </c>
      <c r="AA97">
        <v>872</v>
      </c>
      <c r="AB97">
        <v>796</v>
      </c>
      <c r="AC97">
        <v>56</v>
      </c>
      <c r="AD97">
        <v>10.49</v>
      </c>
      <c r="AE97">
        <v>0.24</v>
      </c>
      <c r="AF97">
        <v>980</v>
      </c>
      <c r="AG97">
        <v>-5</v>
      </c>
      <c r="AH97">
        <v>15</v>
      </c>
      <c r="AI97">
        <v>20</v>
      </c>
      <c r="AJ97">
        <v>191</v>
      </c>
      <c r="AK97">
        <v>190</v>
      </c>
      <c r="AL97">
        <v>7</v>
      </c>
      <c r="AM97">
        <v>195</v>
      </c>
      <c r="AN97" t="s">
        <v>155</v>
      </c>
      <c r="AO97">
        <v>1</v>
      </c>
      <c r="AP97" s="39">
        <v>0.70858796296296289</v>
      </c>
      <c r="AQ97">
        <v>47.164243999999997</v>
      </c>
      <c r="AR97">
        <v>-88.489245999999994</v>
      </c>
      <c r="AS97">
        <v>319.3</v>
      </c>
      <c r="AT97">
        <v>23</v>
      </c>
      <c r="AU97">
        <v>12</v>
      </c>
      <c r="AV97">
        <v>8</v>
      </c>
      <c r="AW97" t="s">
        <v>427</v>
      </c>
      <c r="AX97">
        <v>6.9744999999999999</v>
      </c>
      <c r="AY97">
        <v>1.079</v>
      </c>
      <c r="AZ97">
        <v>7.4744999999999999</v>
      </c>
      <c r="BA97">
        <v>14.048999999999999</v>
      </c>
      <c r="BB97">
        <v>13.26</v>
      </c>
      <c r="BC97">
        <v>0.94</v>
      </c>
      <c r="BD97">
        <v>15.44</v>
      </c>
      <c r="BE97">
        <v>2727.2240000000002</v>
      </c>
      <c r="BF97">
        <v>190.72399999999999</v>
      </c>
      <c r="BG97">
        <v>9.4E-2</v>
      </c>
      <c r="BH97">
        <v>0</v>
      </c>
      <c r="BI97">
        <v>9.4E-2</v>
      </c>
      <c r="BJ97">
        <v>7.1999999999999995E-2</v>
      </c>
      <c r="BK97">
        <v>0</v>
      </c>
      <c r="BL97">
        <v>7.1999999999999995E-2</v>
      </c>
      <c r="BM97">
        <v>2.5623</v>
      </c>
      <c r="BN97"/>
      <c r="BO97"/>
      <c r="BP97"/>
      <c r="BQ97">
        <v>0</v>
      </c>
      <c r="BR97">
        <v>0.40006999999999998</v>
      </c>
      <c r="BS97">
        <v>0.32362099999999999</v>
      </c>
      <c r="BT97">
        <v>1.2E-2</v>
      </c>
      <c r="BU97">
        <v>9.6306849999999997</v>
      </c>
      <c r="BV97">
        <v>6.5047820999999999</v>
      </c>
      <c r="BW97" s="4">
        <f t="shared" si="14"/>
        <v>2.5444269769999996</v>
      </c>
      <c r="BY97" s="4">
        <f t="shared" si="15"/>
        <v>20276.607227235683</v>
      </c>
      <c r="BZ97" s="4">
        <f t="shared" si="16"/>
        <v>1418.0117353056798</v>
      </c>
      <c r="CA97" s="4">
        <f t="shared" si="17"/>
        <v>0.53531199503999993</v>
      </c>
      <c r="CB97" s="4">
        <f t="shared" si="18"/>
        <v>19.050415623486</v>
      </c>
    </row>
    <row r="98" spans="1:80" x14ac:dyDescent="0.25">
      <c r="A98" s="37">
        <v>41704</v>
      </c>
      <c r="B98" s="38">
        <v>3.5416666666666669E-4</v>
      </c>
      <c r="C98">
        <v>14.26</v>
      </c>
      <c r="D98">
        <v>1.6612</v>
      </c>
      <c r="E98">
        <v>16611.61937</v>
      </c>
      <c r="F98">
        <v>4.7</v>
      </c>
      <c r="G98">
        <v>-12.5</v>
      </c>
      <c r="H98">
        <v>389.8</v>
      </c>
      <c r="I98"/>
      <c r="J98">
        <v>0</v>
      </c>
      <c r="K98">
        <v>0.86599999999999999</v>
      </c>
      <c r="L98">
        <v>12.3491</v>
      </c>
      <c r="M98">
        <v>1.4386000000000001</v>
      </c>
      <c r="N98">
        <v>4.0617999999999999</v>
      </c>
      <c r="O98">
        <v>0</v>
      </c>
      <c r="P98">
        <v>4.0999999999999996</v>
      </c>
      <c r="Q98">
        <v>3.1168999999999998</v>
      </c>
      <c r="R98">
        <v>0</v>
      </c>
      <c r="S98">
        <v>3.1</v>
      </c>
      <c r="T98">
        <v>389.79169999999999</v>
      </c>
      <c r="U98"/>
      <c r="V98"/>
      <c r="W98">
        <v>0</v>
      </c>
      <c r="X98">
        <v>0</v>
      </c>
      <c r="Y98">
        <v>12.2</v>
      </c>
      <c r="Z98">
        <v>847</v>
      </c>
      <c r="AA98">
        <v>871</v>
      </c>
      <c r="AB98">
        <v>797</v>
      </c>
      <c r="AC98">
        <v>56</v>
      </c>
      <c r="AD98">
        <v>10.49</v>
      </c>
      <c r="AE98">
        <v>0.24</v>
      </c>
      <c r="AF98">
        <v>980</v>
      </c>
      <c r="AG98">
        <v>-5</v>
      </c>
      <c r="AH98">
        <v>15</v>
      </c>
      <c r="AI98">
        <v>20</v>
      </c>
      <c r="AJ98">
        <v>191</v>
      </c>
      <c r="AK98">
        <v>190</v>
      </c>
      <c r="AL98">
        <v>7</v>
      </c>
      <c r="AM98">
        <v>195</v>
      </c>
      <c r="AN98" t="s">
        <v>155</v>
      </c>
      <c r="AO98">
        <v>1</v>
      </c>
      <c r="AP98" s="39">
        <v>0.70859953703703704</v>
      </c>
      <c r="AQ98">
        <v>47.164223</v>
      </c>
      <c r="AR98">
        <v>-88.489396999999997</v>
      </c>
      <c r="AS98">
        <v>319.39999999999998</v>
      </c>
      <c r="AT98">
        <v>26.3</v>
      </c>
      <c r="AU98">
        <v>12</v>
      </c>
      <c r="AV98">
        <v>8</v>
      </c>
      <c r="AW98" t="s">
        <v>427</v>
      </c>
      <c r="AX98">
        <v>5.1624999999999996</v>
      </c>
      <c r="AY98">
        <v>1.0605</v>
      </c>
      <c r="AZ98">
        <v>5.9044999999999996</v>
      </c>
      <c r="BA98">
        <v>14.048999999999999</v>
      </c>
      <c r="BB98">
        <v>13.23</v>
      </c>
      <c r="BC98">
        <v>0.94</v>
      </c>
      <c r="BD98">
        <v>15.474</v>
      </c>
      <c r="BE98">
        <v>2710.3409999999999</v>
      </c>
      <c r="BF98">
        <v>200.953</v>
      </c>
      <c r="BG98">
        <v>9.2999999999999999E-2</v>
      </c>
      <c r="BH98">
        <v>0</v>
      </c>
      <c r="BI98">
        <v>9.2999999999999999E-2</v>
      </c>
      <c r="BJ98">
        <v>7.1999999999999995E-2</v>
      </c>
      <c r="BK98">
        <v>0</v>
      </c>
      <c r="BL98">
        <v>7.1999999999999995E-2</v>
      </c>
      <c r="BM98">
        <v>2.8267000000000002</v>
      </c>
      <c r="BN98"/>
      <c r="BO98"/>
      <c r="BP98"/>
      <c r="BQ98">
        <v>0</v>
      </c>
      <c r="BR98">
        <v>0.42497400000000002</v>
      </c>
      <c r="BS98">
        <v>0.32662099999999999</v>
      </c>
      <c r="BT98">
        <v>1.2E-2</v>
      </c>
      <c r="BU98">
        <v>10.230187000000001</v>
      </c>
      <c r="BV98">
        <v>6.5650820999999997</v>
      </c>
      <c r="BW98" s="4">
        <f t="shared" si="14"/>
        <v>2.7028154054</v>
      </c>
      <c r="BY98" s="4">
        <f t="shared" si="15"/>
        <v>21405.471943628127</v>
      </c>
      <c r="BZ98" s="4">
        <f t="shared" si="16"/>
        <v>1587.0673850588921</v>
      </c>
      <c r="CA98" s="4">
        <f t="shared" si="17"/>
        <v>0.56863471420800005</v>
      </c>
      <c r="CB98" s="4">
        <f t="shared" si="18"/>
        <v>22.324440925718804</v>
      </c>
    </row>
    <row r="99" spans="1:80" x14ac:dyDescent="0.25">
      <c r="A99" s="37">
        <v>41704</v>
      </c>
      <c r="B99" s="38">
        <v>3.6574074074074075E-4</v>
      </c>
      <c r="C99">
        <v>14.26</v>
      </c>
      <c r="D99">
        <v>1.6301000000000001</v>
      </c>
      <c r="E99">
        <v>16301.33222</v>
      </c>
      <c r="F99">
        <v>5</v>
      </c>
      <c r="G99">
        <v>-14.9</v>
      </c>
      <c r="H99">
        <v>372.6</v>
      </c>
      <c r="I99"/>
      <c r="J99">
        <v>0</v>
      </c>
      <c r="K99">
        <v>0.86629999999999996</v>
      </c>
      <c r="L99">
        <v>12.353899999999999</v>
      </c>
      <c r="M99">
        <v>1.4121999999999999</v>
      </c>
      <c r="N99">
        <v>4.3539000000000003</v>
      </c>
      <c r="O99">
        <v>0</v>
      </c>
      <c r="P99">
        <v>4.4000000000000004</v>
      </c>
      <c r="Q99">
        <v>3.3409</v>
      </c>
      <c r="R99">
        <v>0</v>
      </c>
      <c r="S99">
        <v>3.3</v>
      </c>
      <c r="T99">
        <v>372.64729999999997</v>
      </c>
      <c r="U99"/>
      <c r="V99"/>
      <c r="W99">
        <v>0</v>
      </c>
      <c r="X99">
        <v>0</v>
      </c>
      <c r="Y99">
        <v>12.2</v>
      </c>
      <c r="Z99">
        <v>846</v>
      </c>
      <c r="AA99">
        <v>870</v>
      </c>
      <c r="AB99">
        <v>796</v>
      </c>
      <c r="AC99">
        <v>56</v>
      </c>
      <c r="AD99">
        <v>10.49</v>
      </c>
      <c r="AE99">
        <v>0.24</v>
      </c>
      <c r="AF99">
        <v>980</v>
      </c>
      <c r="AG99">
        <v>-5</v>
      </c>
      <c r="AH99">
        <v>15</v>
      </c>
      <c r="AI99">
        <v>20</v>
      </c>
      <c r="AJ99">
        <v>191</v>
      </c>
      <c r="AK99">
        <v>190</v>
      </c>
      <c r="AL99">
        <v>7.1</v>
      </c>
      <c r="AM99">
        <v>195</v>
      </c>
      <c r="AN99" t="s">
        <v>155</v>
      </c>
      <c r="AO99">
        <v>1</v>
      </c>
      <c r="AP99" s="39">
        <v>0.70861111111111119</v>
      </c>
      <c r="AQ99">
        <v>47.164178</v>
      </c>
      <c r="AR99">
        <v>-88.489554999999996</v>
      </c>
      <c r="AS99">
        <v>319.5</v>
      </c>
      <c r="AT99">
        <v>29.2</v>
      </c>
      <c r="AU99">
        <v>12</v>
      </c>
      <c r="AV99">
        <v>8</v>
      </c>
      <c r="AW99" t="s">
        <v>427</v>
      </c>
      <c r="AX99">
        <v>2.0185</v>
      </c>
      <c r="AY99">
        <v>1.1605000000000001</v>
      </c>
      <c r="AZ99">
        <v>2.7370000000000001</v>
      </c>
      <c r="BA99">
        <v>14.048999999999999</v>
      </c>
      <c r="BB99">
        <v>13.26</v>
      </c>
      <c r="BC99">
        <v>0.94</v>
      </c>
      <c r="BD99">
        <v>15.43</v>
      </c>
      <c r="BE99">
        <v>2715.973</v>
      </c>
      <c r="BF99">
        <v>197.60900000000001</v>
      </c>
      <c r="BG99">
        <v>0.1</v>
      </c>
      <c r="BH99">
        <v>0</v>
      </c>
      <c r="BI99">
        <v>0.1</v>
      </c>
      <c r="BJ99">
        <v>7.6999999999999999E-2</v>
      </c>
      <c r="BK99">
        <v>0</v>
      </c>
      <c r="BL99">
        <v>7.6999999999999999E-2</v>
      </c>
      <c r="BM99">
        <v>2.7069999999999999</v>
      </c>
      <c r="BN99"/>
      <c r="BO99"/>
      <c r="BP99"/>
      <c r="BQ99">
        <v>0</v>
      </c>
      <c r="BR99">
        <v>0.49</v>
      </c>
      <c r="BS99">
        <v>0.32837899999999998</v>
      </c>
      <c r="BT99">
        <v>1.1586000000000001E-2</v>
      </c>
      <c r="BU99">
        <v>11.795525</v>
      </c>
      <c r="BV99">
        <v>6.6004179000000001</v>
      </c>
      <c r="BW99" s="4">
        <f t="shared" si="14"/>
        <v>3.1163777049999997</v>
      </c>
      <c r="BY99" s="4">
        <f t="shared" si="15"/>
        <v>24732.044768876898</v>
      </c>
      <c r="BZ99" s="4">
        <f t="shared" si="16"/>
        <v>1799.4562665877002</v>
      </c>
      <c r="CA99" s="4">
        <f t="shared" si="17"/>
        <v>0.70117318810000007</v>
      </c>
      <c r="CB99" s="4">
        <f t="shared" si="18"/>
        <v>24.650335327099999</v>
      </c>
    </row>
    <row r="100" spans="1:80" x14ac:dyDescent="0.25">
      <c r="A100" s="37">
        <v>41704</v>
      </c>
      <c r="B100" s="38">
        <v>3.7731481481481486E-4</v>
      </c>
      <c r="C100">
        <v>14.292</v>
      </c>
      <c r="D100">
        <v>1.5368999999999999</v>
      </c>
      <c r="E100">
        <v>15369.130440000001</v>
      </c>
      <c r="F100">
        <v>5.4</v>
      </c>
      <c r="G100">
        <v>-6.9</v>
      </c>
      <c r="H100">
        <v>351.9</v>
      </c>
      <c r="I100"/>
      <c r="J100">
        <v>0</v>
      </c>
      <c r="K100">
        <v>0.86699999999999999</v>
      </c>
      <c r="L100">
        <v>12.3911</v>
      </c>
      <c r="M100">
        <v>1.3325</v>
      </c>
      <c r="N100">
        <v>4.7107000000000001</v>
      </c>
      <c r="O100">
        <v>0</v>
      </c>
      <c r="P100">
        <v>4.7</v>
      </c>
      <c r="Q100">
        <v>3.6147999999999998</v>
      </c>
      <c r="R100">
        <v>0</v>
      </c>
      <c r="S100">
        <v>3.6</v>
      </c>
      <c r="T100">
        <v>351.88810000000001</v>
      </c>
      <c r="U100"/>
      <c r="V100"/>
      <c r="W100">
        <v>0</v>
      </c>
      <c r="X100">
        <v>0</v>
      </c>
      <c r="Y100">
        <v>12.3</v>
      </c>
      <c r="Z100">
        <v>845</v>
      </c>
      <c r="AA100">
        <v>869</v>
      </c>
      <c r="AB100">
        <v>794</v>
      </c>
      <c r="AC100">
        <v>56</v>
      </c>
      <c r="AD100">
        <v>10.49</v>
      </c>
      <c r="AE100">
        <v>0.24</v>
      </c>
      <c r="AF100">
        <v>980</v>
      </c>
      <c r="AG100">
        <v>-5</v>
      </c>
      <c r="AH100">
        <v>15</v>
      </c>
      <c r="AI100">
        <v>19.792999999999999</v>
      </c>
      <c r="AJ100">
        <v>191</v>
      </c>
      <c r="AK100">
        <v>190</v>
      </c>
      <c r="AL100">
        <v>7.3</v>
      </c>
      <c r="AM100">
        <v>195</v>
      </c>
      <c r="AN100" t="s">
        <v>155</v>
      </c>
      <c r="AO100">
        <v>1</v>
      </c>
      <c r="AP100" s="39">
        <v>0.70862268518518512</v>
      </c>
      <c r="AQ100">
        <v>47.164116999999997</v>
      </c>
      <c r="AR100">
        <v>-88.489711</v>
      </c>
      <c r="AS100">
        <v>319.60000000000002</v>
      </c>
      <c r="AT100">
        <v>30.6</v>
      </c>
      <c r="AU100">
        <v>12</v>
      </c>
      <c r="AV100">
        <v>8</v>
      </c>
      <c r="AW100" t="s">
        <v>427</v>
      </c>
      <c r="AX100">
        <v>1.9</v>
      </c>
      <c r="AY100">
        <v>1.2</v>
      </c>
      <c r="AZ100">
        <v>2.5</v>
      </c>
      <c r="BA100">
        <v>14.048999999999999</v>
      </c>
      <c r="BB100">
        <v>13.32</v>
      </c>
      <c r="BC100">
        <v>0.95</v>
      </c>
      <c r="BD100">
        <v>15.342000000000001</v>
      </c>
      <c r="BE100">
        <v>2733.0169999999998</v>
      </c>
      <c r="BF100">
        <v>187.05500000000001</v>
      </c>
      <c r="BG100">
        <v>0.109</v>
      </c>
      <c r="BH100">
        <v>0</v>
      </c>
      <c r="BI100">
        <v>0.109</v>
      </c>
      <c r="BJ100">
        <v>8.3000000000000004E-2</v>
      </c>
      <c r="BK100">
        <v>0</v>
      </c>
      <c r="BL100">
        <v>8.3000000000000004E-2</v>
      </c>
      <c r="BM100">
        <v>2.5644999999999998</v>
      </c>
      <c r="BN100"/>
      <c r="BO100"/>
      <c r="BP100"/>
      <c r="BQ100">
        <v>0</v>
      </c>
      <c r="BR100">
        <v>0.49434699999999998</v>
      </c>
      <c r="BS100">
        <v>0.325793</v>
      </c>
      <c r="BT100">
        <v>0.01</v>
      </c>
      <c r="BU100">
        <v>11.900168000000001</v>
      </c>
      <c r="BV100">
        <v>6.5484393000000001</v>
      </c>
      <c r="BW100" s="4">
        <f t="shared" si="14"/>
        <v>3.1440243856000003</v>
      </c>
      <c r="BY100" s="4">
        <f t="shared" si="15"/>
        <v>25108.035036972833</v>
      </c>
      <c r="BZ100" s="4">
        <f t="shared" si="16"/>
        <v>1718.4611342852802</v>
      </c>
      <c r="CA100" s="4">
        <f t="shared" si="17"/>
        <v>0.76251516476800008</v>
      </c>
      <c r="CB100" s="4">
        <f t="shared" si="18"/>
        <v>23.559881205391999</v>
      </c>
    </row>
    <row r="101" spans="1:80" x14ac:dyDescent="0.25">
      <c r="A101" s="37">
        <v>41704</v>
      </c>
      <c r="B101" s="38">
        <v>3.8888888888888892E-4</v>
      </c>
      <c r="C101">
        <v>14.3</v>
      </c>
      <c r="D101">
        <v>1.4855</v>
      </c>
      <c r="E101">
        <v>14855.084070000001</v>
      </c>
      <c r="F101">
        <v>6.4</v>
      </c>
      <c r="G101">
        <v>-12.5</v>
      </c>
      <c r="H101">
        <v>321</v>
      </c>
      <c r="I101"/>
      <c r="J101">
        <v>0</v>
      </c>
      <c r="K101">
        <v>0.86739999999999995</v>
      </c>
      <c r="L101">
        <v>12.4038</v>
      </c>
      <c r="M101">
        <v>1.2885</v>
      </c>
      <c r="N101">
        <v>5.5297000000000001</v>
      </c>
      <c r="O101">
        <v>0</v>
      </c>
      <c r="P101">
        <v>5.5</v>
      </c>
      <c r="Q101">
        <v>4.2431999999999999</v>
      </c>
      <c r="R101">
        <v>0</v>
      </c>
      <c r="S101">
        <v>4.2</v>
      </c>
      <c r="T101">
        <v>321</v>
      </c>
      <c r="U101"/>
      <c r="V101"/>
      <c r="W101">
        <v>0</v>
      </c>
      <c r="X101">
        <v>0</v>
      </c>
      <c r="Y101">
        <v>12.3</v>
      </c>
      <c r="Z101">
        <v>844</v>
      </c>
      <c r="AA101">
        <v>869</v>
      </c>
      <c r="AB101">
        <v>795</v>
      </c>
      <c r="AC101">
        <v>56</v>
      </c>
      <c r="AD101">
        <v>10.49</v>
      </c>
      <c r="AE101">
        <v>0.24</v>
      </c>
      <c r="AF101">
        <v>980</v>
      </c>
      <c r="AG101">
        <v>-5</v>
      </c>
      <c r="AH101">
        <v>15</v>
      </c>
      <c r="AI101">
        <v>19.207000000000001</v>
      </c>
      <c r="AJ101">
        <v>191</v>
      </c>
      <c r="AK101">
        <v>190</v>
      </c>
      <c r="AL101">
        <v>7.3</v>
      </c>
      <c r="AM101">
        <v>195</v>
      </c>
      <c r="AN101" t="s">
        <v>155</v>
      </c>
      <c r="AO101">
        <v>1</v>
      </c>
      <c r="AP101" s="39">
        <v>0.70863425925925927</v>
      </c>
      <c r="AQ101">
        <v>47.16404</v>
      </c>
      <c r="AR101">
        <v>-88.489864999999995</v>
      </c>
      <c r="AS101">
        <v>319.60000000000002</v>
      </c>
      <c r="AT101">
        <v>32.1</v>
      </c>
      <c r="AU101">
        <v>12</v>
      </c>
      <c r="AV101">
        <v>8</v>
      </c>
      <c r="AW101" t="s">
        <v>427</v>
      </c>
      <c r="AX101">
        <v>1.9</v>
      </c>
      <c r="AY101">
        <v>1.2</v>
      </c>
      <c r="AZ101">
        <v>2.5</v>
      </c>
      <c r="BA101">
        <v>14.048999999999999</v>
      </c>
      <c r="BB101">
        <v>13.36</v>
      </c>
      <c r="BC101">
        <v>0.95</v>
      </c>
      <c r="BD101">
        <v>15.287000000000001</v>
      </c>
      <c r="BE101">
        <v>2742.6849999999999</v>
      </c>
      <c r="BF101">
        <v>181.339</v>
      </c>
      <c r="BG101">
        <v>0.128</v>
      </c>
      <c r="BH101">
        <v>0</v>
      </c>
      <c r="BI101">
        <v>0.128</v>
      </c>
      <c r="BJ101">
        <v>9.8000000000000004E-2</v>
      </c>
      <c r="BK101">
        <v>0</v>
      </c>
      <c r="BL101">
        <v>9.8000000000000004E-2</v>
      </c>
      <c r="BM101">
        <v>2.3452000000000002</v>
      </c>
      <c r="BN101"/>
      <c r="BO101"/>
      <c r="BP101"/>
      <c r="BQ101">
        <v>0</v>
      </c>
      <c r="BR101">
        <v>0.48698799999999998</v>
      </c>
      <c r="BS101">
        <v>0.32562099999999999</v>
      </c>
      <c r="BT101">
        <v>1.0207000000000001E-2</v>
      </c>
      <c r="BU101">
        <v>11.723019000000001</v>
      </c>
      <c r="BV101">
        <v>6.5449821000000004</v>
      </c>
      <c r="BW101" s="4">
        <f t="shared" si="14"/>
        <v>3.0972216198</v>
      </c>
      <c r="BY101" s="4">
        <f t="shared" si="15"/>
        <v>24821.767338563583</v>
      </c>
      <c r="BZ101" s="4">
        <f t="shared" si="16"/>
        <v>1641.1488987644523</v>
      </c>
      <c r="CA101" s="4">
        <f t="shared" si="17"/>
        <v>0.88691672546400024</v>
      </c>
      <c r="CB101" s="4">
        <f t="shared" si="18"/>
        <v>21.224460250593605</v>
      </c>
    </row>
    <row r="102" spans="1:80" x14ac:dyDescent="0.25">
      <c r="A102" s="37">
        <v>41704</v>
      </c>
      <c r="B102" s="38">
        <v>4.0046296296296293E-4</v>
      </c>
      <c r="C102">
        <v>14.3</v>
      </c>
      <c r="D102">
        <v>1.5871999999999999</v>
      </c>
      <c r="E102">
        <v>15871.89752</v>
      </c>
      <c r="F102">
        <v>6.1</v>
      </c>
      <c r="G102">
        <v>-21.5</v>
      </c>
      <c r="H102">
        <v>356.3</v>
      </c>
      <c r="I102"/>
      <c r="J102">
        <v>0</v>
      </c>
      <c r="K102">
        <v>0.86639999999999995</v>
      </c>
      <c r="L102">
        <v>12.3901</v>
      </c>
      <c r="M102">
        <v>1.3752</v>
      </c>
      <c r="N102">
        <v>5.2428999999999997</v>
      </c>
      <c r="O102">
        <v>0</v>
      </c>
      <c r="P102">
        <v>5.2</v>
      </c>
      <c r="Q102">
        <v>4.0232000000000001</v>
      </c>
      <c r="R102">
        <v>0</v>
      </c>
      <c r="S102">
        <v>4</v>
      </c>
      <c r="T102">
        <v>356.2595</v>
      </c>
      <c r="U102"/>
      <c r="V102"/>
      <c r="W102">
        <v>0</v>
      </c>
      <c r="X102">
        <v>0</v>
      </c>
      <c r="Y102">
        <v>12.2</v>
      </c>
      <c r="Z102">
        <v>845</v>
      </c>
      <c r="AA102">
        <v>869</v>
      </c>
      <c r="AB102">
        <v>797</v>
      </c>
      <c r="AC102">
        <v>56</v>
      </c>
      <c r="AD102">
        <v>10.49</v>
      </c>
      <c r="AE102">
        <v>0.24</v>
      </c>
      <c r="AF102">
        <v>980</v>
      </c>
      <c r="AG102">
        <v>-5</v>
      </c>
      <c r="AH102">
        <v>15</v>
      </c>
      <c r="AI102">
        <v>20</v>
      </c>
      <c r="AJ102">
        <v>191</v>
      </c>
      <c r="AK102">
        <v>190</v>
      </c>
      <c r="AL102">
        <v>7.2</v>
      </c>
      <c r="AM102">
        <v>195</v>
      </c>
      <c r="AN102" t="s">
        <v>155</v>
      </c>
      <c r="AO102">
        <v>1</v>
      </c>
      <c r="AP102" s="39">
        <v>0.70864583333333331</v>
      </c>
      <c r="AQ102">
        <v>47.164006999999998</v>
      </c>
      <c r="AR102">
        <v>-88.489924999999999</v>
      </c>
      <c r="AS102">
        <v>319.60000000000002</v>
      </c>
      <c r="AT102">
        <v>33.700000000000003</v>
      </c>
      <c r="AU102">
        <v>12</v>
      </c>
      <c r="AV102">
        <v>8</v>
      </c>
      <c r="AW102" t="s">
        <v>427</v>
      </c>
      <c r="AX102">
        <v>1.9604600000000001</v>
      </c>
      <c r="AY102">
        <v>1.2604599999999999</v>
      </c>
      <c r="AZ102">
        <v>2.56046</v>
      </c>
      <c r="BA102">
        <v>14.048999999999999</v>
      </c>
      <c r="BB102">
        <v>13.27</v>
      </c>
      <c r="BC102">
        <v>0.94</v>
      </c>
      <c r="BD102">
        <v>15.414999999999999</v>
      </c>
      <c r="BE102">
        <v>2724.422</v>
      </c>
      <c r="BF102">
        <v>192.46199999999999</v>
      </c>
      <c r="BG102">
        <v>0.121</v>
      </c>
      <c r="BH102">
        <v>0</v>
      </c>
      <c r="BI102">
        <v>0.121</v>
      </c>
      <c r="BJ102">
        <v>9.2999999999999999E-2</v>
      </c>
      <c r="BK102">
        <v>0</v>
      </c>
      <c r="BL102">
        <v>9.2999999999999999E-2</v>
      </c>
      <c r="BM102">
        <v>2.5884</v>
      </c>
      <c r="BN102"/>
      <c r="BO102"/>
      <c r="BP102"/>
      <c r="BQ102">
        <v>0</v>
      </c>
      <c r="BR102">
        <v>0.39665400000000001</v>
      </c>
      <c r="BS102">
        <v>0.32820700000000003</v>
      </c>
      <c r="BT102">
        <v>1.1207E-2</v>
      </c>
      <c r="BU102">
        <v>9.5484620000000007</v>
      </c>
      <c r="BV102">
        <v>6.5969607000000003</v>
      </c>
      <c r="BW102" s="4">
        <f t="shared" si="14"/>
        <v>2.5227036603999999</v>
      </c>
      <c r="BY102" s="4">
        <f t="shared" si="15"/>
        <v>20082.83883288021</v>
      </c>
      <c r="BZ102" s="4">
        <f t="shared" si="16"/>
        <v>1418.7168241387681</v>
      </c>
      <c r="CA102" s="4">
        <f t="shared" si="17"/>
        <v>0.68554137775200008</v>
      </c>
      <c r="CB102" s="4">
        <f t="shared" si="18"/>
        <v>19.080164539497602</v>
      </c>
    </row>
    <row r="103" spans="1:80" x14ac:dyDescent="0.25">
      <c r="A103" s="37">
        <v>41704</v>
      </c>
      <c r="B103" s="38">
        <v>4.1203703703703709E-4</v>
      </c>
      <c r="C103">
        <v>14.31</v>
      </c>
      <c r="D103">
        <v>1.4899</v>
      </c>
      <c r="E103">
        <v>14898.817650000001</v>
      </c>
      <c r="F103">
        <v>5.9</v>
      </c>
      <c r="G103">
        <v>-4.7</v>
      </c>
      <c r="H103">
        <v>436</v>
      </c>
      <c r="I103"/>
      <c r="J103">
        <v>0</v>
      </c>
      <c r="K103">
        <v>0.86709999999999998</v>
      </c>
      <c r="L103">
        <v>12.408200000000001</v>
      </c>
      <c r="M103">
        <v>1.2919</v>
      </c>
      <c r="N103">
        <v>5.1364999999999998</v>
      </c>
      <c r="O103">
        <v>0</v>
      </c>
      <c r="P103">
        <v>5.0999999999999996</v>
      </c>
      <c r="Q103">
        <v>3.9415</v>
      </c>
      <c r="R103">
        <v>0</v>
      </c>
      <c r="S103">
        <v>3.9</v>
      </c>
      <c r="T103">
        <v>436.00569999999999</v>
      </c>
      <c r="U103"/>
      <c r="V103"/>
      <c r="W103">
        <v>0</v>
      </c>
      <c r="X103">
        <v>0</v>
      </c>
      <c r="Y103">
        <v>12.3</v>
      </c>
      <c r="Z103">
        <v>845</v>
      </c>
      <c r="AA103">
        <v>870</v>
      </c>
      <c r="AB103">
        <v>799</v>
      </c>
      <c r="AC103">
        <v>56</v>
      </c>
      <c r="AD103">
        <v>10.49</v>
      </c>
      <c r="AE103">
        <v>0.24</v>
      </c>
      <c r="AF103">
        <v>980</v>
      </c>
      <c r="AG103">
        <v>-5</v>
      </c>
      <c r="AH103">
        <v>15.206206</v>
      </c>
      <c r="AI103">
        <v>20</v>
      </c>
      <c r="AJ103">
        <v>191</v>
      </c>
      <c r="AK103">
        <v>190</v>
      </c>
      <c r="AL103">
        <v>7.1</v>
      </c>
      <c r="AM103">
        <v>195</v>
      </c>
      <c r="AN103" t="s">
        <v>155</v>
      </c>
      <c r="AO103">
        <v>1</v>
      </c>
      <c r="AP103" s="39">
        <v>0.70864583333333331</v>
      </c>
      <c r="AQ103">
        <v>47.163896999999999</v>
      </c>
      <c r="AR103">
        <v>-88.490116999999998</v>
      </c>
      <c r="AS103">
        <v>319.39999999999998</v>
      </c>
      <c r="AT103">
        <v>34.700000000000003</v>
      </c>
      <c r="AU103">
        <v>12</v>
      </c>
      <c r="AV103">
        <v>8</v>
      </c>
      <c r="AW103" t="s">
        <v>427</v>
      </c>
      <c r="AX103">
        <v>2.1815000000000002</v>
      </c>
      <c r="AY103">
        <v>1.421</v>
      </c>
      <c r="AZ103">
        <v>2.8420000000000001</v>
      </c>
      <c r="BA103">
        <v>14.048999999999999</v>
      </c>
      <c r="BB103">
        <v>13.34</v>
      </c>
      <c r="BC103">
        <v>0.95</v>
      </c>
      <c r="BD103">
        <v>15.324</v>
      </c>
      <c r="BE103">
        <v>2739.797</v>
      </c>
      <c r="BF103">
        <v>181.559</v>
      </c>
      <c r="BG103">
        <v>0.11899999999999999</v>
      </c>
      <c r="BH103">
        <v>0</v>
      </c>
      <c r="BI103">
        <v>0.11899999999999999</v>
      </c>
      <c r="BJ103">
        <v>9.0999999999999998E-2</v>
      </c>
      <c r="BK103">
        <v>0</v>
      </c>
      <c r="BL103">
        <v>9.0999999999999998E-2</v>
      </c>
      <c r="BM103">
        <v>3.181</v>
      </c>
      <c r="BN103"/>
      <c r="BO103"/>
      <c r="BP103"/>
      <c r="BQ103">
        <v>0</v>
      </c>
      <c r="BR103">
        <v>0.40485599999999999</v>
      </c>
      <c r="BS103">
        <v>0.32858799999999999</v>
      </c>
      <c r="BT103">
        <v>1.2411999999999999E-2</v>
      </c>
      <c r="BU103">
        <v>9.7458930000000006</v>
      </c>
      <c r="BV103">
        <v>6.6046187999999999</v>
      </c>
      <c r="BW103" s="4">
        <f t="shared" si="14"/>
        <v>2.5748649306</v>
      </c>
      <c r="BY103" s="4">
        <f t="shared" si="15"/>
        <v>20613.765207672615</v>
      </c>
      <c r="BZ103" s="4">
        <f t="shared" si="16"/>
        <v>1366.018941308364</v>
      </c>
      <c r="CA103" s="4">
        <f t="shared" si="17"/>
        <v>0.68466847503600003</v>
      </c>
      <c r="CB103" s="4">
        <f t="shared" si="18"/>
        <v>23.933301308676</v>
      </c>
    </row>
    <row r="104" spans="1:80" x14ac:dyDescent="0.25">
      <c r="A104" s="37">
        <v>41704</v>
      </c>
      <c r="B104" s="38">
        <v>4.236111111111111E-4</v>
      </c>
      <c r="C104">
        <v>14.329000000000001</v>
      </c>
      <c r="D104">
        <v>1.4754</v>
      </c>
      <c r="E104">
        <v>14753.97832</v>
      </c>
      <c r="F104">
        <v>5.9</v>
      </c>
      <c r="G104">
        <v>-6.2</v>
      </c>
      <c r="H104">
        <v>312.89999999999998</v>
      </c>
      <c r="I104"/>
      <c r="J104">
        <v>0</v>
      </c>
      <c r="K104">
        <v>0.86709999999999998</v>
      </c>
      <c r="L104">
        <v>12.424899999999999</v>
      </c>
      <c r="M104">
        <v>1.2794000000000001</v>
      </c>
      <c r="N104">
        <v>5.1231</v>
      </c>
      <c r="O104">
        <v>0</v>
      </c>
      <c r="P104">
        <v>5.0999999999999996</v>
      </c>
      <c r="Q104">
        <v>3.9312</v>
      </c>
      <c r="R104">
        <v>0</v>
      </c>
      <c r="S104">
        <v>3.9</v>
      </c>
      <c r="T104">
        <v>312.92259999999999</v>
      </c>
      <c r="U104"/>
      <c r="V104"/>
      <c r="W104">
        <v>0</v>
      </c>
      <c r="X104">
        <v>0</v>
      </c>
      <c r="Y104">
        <v>12.1</v>
      </c>
      <c r="Z104">
        <v>847</v>
      </c>
      <c r="AA104">
        <v>870</v>
      </c>
      <c r="AB104">
        <v>799</v>
      </c>
      <c r="AC104">
        <v>56</v>
      </c>
      <c r="AD104">
        <v>10.49</v>
      </c>
      <c r="AE104">
        <v>0.24</v>
      </c>
      <c r="AF104">
        <v>980</v>
      </c>
      <c r="AG104">
        <v>-5</v>
      </c>
      <c r="AH104">
        <v>16</v>
      </c>
      <c r="AI104">
        <v>20</v>
      </c>
      <c r="AJ104">
        <v>190.8</v>
      </c>
      <c r="AK104">
        <v>190</v>
      </c>
      <c r="AL104">
        <v>6.9</v>
      </c>
      <c r="AM104">
        <v>195</v>
      </c>
      <c r="AN104" t="s">
        <v>155</v>
      </c>
      <c r="AO104">
        <v>1</v>
      </c>
      <c r="AP104" s="39">
        <v>0.70866898148148139</v>
      </c>
      <c r="AQ104">
        <v>47.163781</v>
      </c>
      <c r="AR104">
        <v>-88.490357000000003</v>
      </c>
      <c r="AS104">
        <v>319.2</v>
      </c>
      <c r="AT104">
        <v>35.799999999999997</v>
      </c>
      <c r="AU104">
        <v>12</v>
      </c>
      <c r="AV104">
        <v>8</v>
      </c>
      <c r="AW104" t="s">
        <v>427</v>
      </c>
      <c r="AX104">
        <v>1.7555000000000001</v>
      </c>
      <c r="AY104">
        <v>1.5</v>
      </c>
      <c r="AZ104">
        <v>2.4554999999999998</v>
      </c>
      <c r="BA104">
        <v>14.048999999999999</v>
      </c>
      <c r="BB104">
        <v>13.35</v>
      </c>
      <c r="BC104">
        <v>0.95</v>
      </c>
      <c r="BD104">
        <v>15.321999999999999</v>
      </c>
      <c r="BE104">
        <v>2745.1170000000002</v>
      </c>
      <c r="BF104">
        <v>179.905</v>
      </c>
      <c r="BG104">
        <v>0.11899999999999999</v>
      </c>
      <c r="BH104">
        <v>0</v>
      </c>
      <c r="BI104">
        <v>0.11899999999999999</v>
      </c>
      <c r="BJ104">
        <v>9.0999999999999998E-2</v>
      </c>
      <c r="BK104">
        <v>0</v>
      </c>
      <c r="BL104">
        <v>9.0999999999999998E-2</v>
      </c>
      <c r="BM104">
        <v>2.2844000000000002</v>
      </c>
      <c r="BN104"/>
      <c r="BO104"/>
      <c r="BP104"/>
      <c r="BQ104">
        <v>0</v>
      </c>
      <c r="BR104">
        <v>0.39192100000000002</v>
      </c>
      <c r="BS104">
        <v>0.325965</v>
      </c>
      <c r="BT104">
        <v>1.3586000000000001E-2</v>
      </c>
      <c r="BU104">
        <v>9.4345180000000006</v>
      </c>
      <c r="BV104">
        <v>6.5518964999999998</v>
      </c>
      <c r="BW104" s="4">
        <f t="shared" si="14"/>
        <v>2.4925996556000003</v>
      </c>
      <c r="BY104" s="4">
        <f t="shared" si="15"/>
        <v>19993.916637923834</v>
      </c>
      <c r="BZ104" s="4">
        <f t="shared" si="16"/>
        <v>1310.3286937298801</v>
      </c>
      <c r="CA104" s="4">
        <f t="shared" si="17"/>
        <v>0.66279375853599998</v>
      </c>
      <c r="CB104" s="4">
        <f t="shared" si="18"/>
        <v>16.638308373622401</v>
      </c>
    </row>
    <row r="105" spans="1:80" x14ac:dyDescent="0.25">
      <c r="A105" s="37">
        <v>41704</v>
      </c>
      <c r="B105" s="38">
        <v>4.3518518518518521E-4</v>
      </c>
      <c r="C105">
        <v>14.32</v>
      </c>
      <c r="D105">
        <v>1.5607</v>
      </c>
      <c r="E105">
        <v>15606.9</v>
      </c>
      <c r="F105">
        <v>5.7</v>
      </c>
      <c r="G105">
        <v>7.3</v>
      </c>
      <c r="H105">
        <v>338.4</v>
      </c>
      <c r="I105"/>
      <c r="J105">
        <v>0</v>
      </c>
      <c r="K105">
        <v>0.86639999999999995</v>
      </c>
      <c r="L105">
        <v>12.407500000000001</v>
      </c>
      <c r="M105">
        <v>1.3523000000000001</v>
      </c>
      <c r="N105">
        <v>4.9246999999999996</v>
      </c>
      <c r="O105">
        <v>6.3137999999999996</v>
      </c>
      <c r="P105">
        <v>11.2</v>
      </c>
      <c r="Q105">
        <v>3.7789999999999999</v>
      </c>
      <c r="R105">
        <v>4.8449</v>
      </c>
      <c r="S105">
        <v>8.6</v>
      </c>
      <c r="T105">
        <v>338.35739999999998</v>
      </c>
      <c r="U105"/>
      <c r="V105"/>
      <c r="W105">
        <v>0</v>
      </c>
      <c r="X105">
        <v>0</v>
      </c>
      <c r="Y105">
        <v>12.2</v>
      </c>
      <c r="Z105">
        <v>846</v>
      </c>
      <c r="AA105">
        <v>870</v>
      </c>
      <c r="AB105">
        <v>797</v>
      </c>
      <c r="AC105">
        <v>56</v>
      </c>
      <c r="AD105">
        <v>10.49</v>
      </c>
      <c r="AE105">
        <v>0.24</v>
      </c>
      <c r="AF105">
        <v>980</v>
      </c>
      <c r="AG105">
        <v>-5</v>
      </c>
      <c r="AH105">
        <v>16</v>
      </c>
      <c r="AI105">
        <v>20</v>
      </c>
      <c r="AJ105">
        <v>190</v>
      </c>
      <c r="AK105">
        <v>190</v>
      </c>
      <c r="AL105">
        <v>7</v>
      </c>
      <c r="AM105">
        <v>195</v>
      </c>
      <c r="AN105" t="s">
        <v>155</v>
      </c>
      <c r="AO105">
        <v>1</v>
      </c>
      <c r="AP105" s="39">
        <v>0.70868055555555554</v>
      </c>
      <c r="AQ105">
        <v>47.163719</v>
      </c>
      <c r="AR105">
        <v>-88.490551999999994</v>
      </c>
      <c r="AS105">
        <v>319.2</v>
      </c>
      <c r="AT105">
        <v>36.299999999999997</v>
      </c>
      <c r="AU105">
        <v>12</v>
      </c>
      <c r="AV105">
        <v>8</v>
      </c>
      <c r="AW105" t="s">
        <v>427</v>
      </c>
      <c r="AX105">
        <v>1.4604999999999999</v>
      </c>
      <c r="AY105">
        <v>1.5</v>
      </c>
      <c r="AZ105">
        <v>2.1604999999999999</v>
      </c>
      <c r="BA105">
        <v>14.048999999999999</v>
      </c>
      <c r="BB105">
        <v>13.28</v>
      </c>
      <c r="BC105">
        <v>0.95</v>
      </c>
      <c r="BD105">
        <v>15.414</v>
      </c>
      <c r="BE105">
        <v>2729.7049999999999</v>
      </c>
      <c r="BF105">
        <v>189.35</v>
      </c>
      <c r="BG105">
        <v>0.113</v>
      </c>
      <c r="BH105">
        <v>0.14499999999999999</v>
      </c>
      <c r="BI105">
        <v>0.25900000000000001</v>
      </c>
      <c r="BJ105">
        <v>8.6999999999999994E-2</v>
      </c>
      <c r="BK105">
        <v>0.112</v>
      </c>
      <c r="BL105">
        <v>0.19900000000000001</v>
      </c>
      <c r="BM105">
        <v>2.4596</v>
      </c>
      <c r="BN105"/>
      <c r="BO105"/>
      <c r="BP105"/>
      <c r="BQ105">
        <v>0</v>
      </c>
      <c r="BR105">
        <v>0.31106699999999998</v>
      </c>
      <c r="BS105">
        <v>0.32220700000000002</v>
      </c>
      <c r="BT105">
        <v>1.2E-2</v>
      </c>
      <c r="BU105">
        <v>7.4881609999999998</v>
      </c>
      <c r="BV105">
        <v>6.4763606999999999</v>
      </c>
      <c r="BW105" s="4">
        <f t="shared" si="14"/>
        <v>1.9783721362</v>
      </c>
      <c r="BY105" s="4">
        <f t="shared" si="15"/>
        <v>15780.043243373859</v>
      </c>
      <c r="BZ105" s="4">
        <f t="shared" si="16"/>
        <v>1094.6058962901998</v>
      </c>
      <c r="CA105" s="4">
        <f t="shared" si="17"/>
        <v>0.50293484540399991</v>
      </c>
      <c r="CB105" s="4">
        <f t="shared" si="18"/>
        <v>14.2186039742032</v>
      </c>
    </row>
    <row r="106" spans="1:80" x14ac:dyDescent="0.25">
      <c r="A106" s="37">
        <v>41704</v>
      </c>
      <c r="B106" s="38">
        <v>4.4675925925925921E-4</v>
      </c>
      <c r="C106">
        <v>14.32</v>
      </c>
      <c r="D106">
        <v>1.6127</v>
      </c>
      <c r="E106">
        <v>16126.987010000001</v>
      </c>
      <c r="F106">
        <v>5.3</v>
      </c>
      <c r="G106">
        <v>-3.1</v>
      </c>
      <c r="H106">
        <v>310.89999999999998</v>
      </c>
      <c r="I106"/>
      <c r="J106">
        <v>0</v>
      </c>
      <c r="K106">
        <v>0.86599999999999999</v>
      </c>
      <c r="L106">
        <v>12.400600000000001</v>
      </c>
      <c r="M106">
        <v>1.3965000000000001</v>
      </c>
      <c r="N106">
        <v>4.5964999999999998</v>
      </c>
      <c r="O106">
        <v>0</v>
      </c>
      <c r="P106">
        <v>4.5999999999999996</v>
      </c>
      <c r="Q106">
        <v>3.5272000000000001</v>
      </c>
      <c r="R106">
        <v>0</v>
      </c>
      <c r="S106">
        <v>3.5</v>
      </c>
      <c r="T106">
        <v>310.89999999999998</v>
      </c>
      <c r="U106"/>
      <c r="V106"/>
      <c r="W106">
        <v>0</v>
      </c>
      <c r="X106">
        <v>0</v>
      </c>
      <c r="Y106">
        <v>12.2</v>
      </c>
      <c r="Z106">
        <v>846</v>
      </c>
      <c r="AA106">
        <v>871</v>
      </c>
      <c r="AB106">
        <v>796</v>
      </c>
      <c r="AC106">
        <v>56</v>
      </c>
      <c r="AD106">
        <v>10.49</v>
      </c>
      <c r="AE106">
        <v>0.24</v>
      </c>
      <c r="AF106">
        <v>980</v>
      </c>
      <c r="AG106">
        <v>-5</v>
      </c>
      <c r="AH106">
        <v>15.792999999999999</v>
      </c>
      <c r="AI106">
        <v>20</v>
      </c>
      <c r="AJ106">
        <v>190</v>
      </c>
      <c r="AK106">
        <v>190</v>
      </c>
      <c r="AL106">
        <v>6.8</v>
      </c>
      <c r="AM106">
        <v>195</v>
      </c>
      <c r="AN106" t="s">
        <v>155</v>
      </c>
      <c r="AO106">
        <v>1</v>
      </c>
      <c r="AP106" s="39">
        <v>0.70869212962962969</v>
      </c>
      <c r="AQ106">
        <v>47.163671999999998</v>
      </c>
      <c r="AR106">
        <v>-88.490756000000005</v>
      </c>
      <c r="AS106">
        <v>319.3</v>
      </c>
      <c r="AT106">
        <v>36.5</v>
      </c>
      <c r="AU106">
        <v>12</v>
      </c>
      <c r="AV106">
        <v>8</v>
      </c>
      <c r="AW106" t="s">
        <v>427</v>
      </c>
      <c r="AX106">
        <v>1.5</v>
      </c>
      <c r="AY106">
        <v>1.5605</v>
      </c>
      <c r="AZ106">
        <v>2.2000000000000002</v>
      </c>
      <c r="BA106">
        <v>14.048999999999999</v>
      </c>
      <c r="BB106">
        <v>13.24</v>
      </c>
      <c r="BC106">
        <v>0.94</v>
      </c>
      <c r="BD106">
        <v>15.478</v>
      </c>
      <c r="BE106">
        <v>2721.3310000000001</v>
      </c>
      <c r="BF106">
        <v>195.06</v>
      </c>
      <c r="BG106">
        <v>0.106</v>
      </c>
      <c r="BH106">
        <v>0</v>
      </c>
      <c r="BI106">
        <v>0.106</v>
      </c>
      <c r="BJ106">
        <v>8.1000000000000003E-2</v>
      </c>
      <c r="BK106">
        <v>0</v>
      </c>
      <c r="BL106">
        <v>8.1000000000000003E-2</v>
      </c>
      <c r="BM106">
        <v>2.2544</v>
      </c>
      <c r="BN106"/>
      <c r="BO106"/>
      <c r="BP106"/>
      <c r="BQ106">
        <v>0</v>
      </c>
      <c r="BR106">
        <v>0.31545800000000002</v>
      </c>
      <c r="BS106">
        <v>0.32300000000000001</v>
      </c>
      <c r="BT106">
        <v>1.2E-2</v>
      </c>
      <c r="BU106">
        <v>7.5938629999999998</v>
      </c>
      <c r="BV106">
        <v>6.4923000000000002</v>
      </c>
      <c r="BW106" s="4">
        <f t="shared" si="14"/>
        <v>2.0062986046</v>
      </c>
      <c r="BY106" s="4">
        <f t="shared" si="15"/>
        <v>15953.700219156119</v>
      </c>
      <c r="BZ106" s="4">
        <f t="shared" si="16"/>
        <v>1143.5318837541599</v>
      </c>
      <c r="CA106" s="4">
        <f t="shared" si="17"/>
        <v>0.47485944111600004</v>
      </c>
      <c r="CB106" s="4">
        <f t="shared" si="18"/>
        <v>13.2163348648384</v>
      </c>
    </row>
    <row r="107" spans="1:80" x14ac:dyDescent="0.25">
      <c r="A107" s="37">
        <v>41704</v>
      </c>
      <c r="B107" s="38">
        <v>4.5833333333333338E-4</v>
      </c>
      <c r="C107">
        <v>14.288</v>
      </c>
      <c r="D107">
        <v>1.6619999999999999</v>
      </c>
      <c r="E107">
        <v>16620.008320000001</v>
      </c>
      <c r="F107">
        <v>5.4</v>
      </c>
      <c r="G107">
        <v>2.4</v>
      </c>
      <c r="H107">
        <v>328.7</v>
      </c>
      <c r="I107"/>
      <c r="J107">
        <v>0</v>
      </c>
      <c r="K107">
        <v>0.86580000000000001</v>
      </c>
      <c r="L107">
        <v>12.3705</v>
      </c>
      <c r="M107">
        <v>1.4389000000000001</v>
      </c>
      <c r="N107">
        <v>4.6750999999999996</v>
      </c>
      <c r="O107">
        <v>2.0695000000000001</v>
      </c>
      <c r="P107">
        <v>6.7</v>
      </c>
      <c r="Q107">
        <v>3.5874999999999999</v>
      </c>
      <c r="R107">
        <v>1.5880000000000001</v>
      </c>
      <c r="S107">
        <v>5.2</v>
      </c>
      <c r="T107">
        <v>328.69600000000003</v>
      </c>
      <c r="U107"/>
      <c r="V107"/>
      <c r="W107">
        <v>0</v>
      </c>
      <c r="X107">
        <v>0</v>
      </c>
      <c r="Y107">
        <v>12.1</v>
      </c>
      <c r="Z107">
        <v>847</v>
      </c>
      <c r="AA107">
        <v>871</v>
      </c>
      <c r="AB107">
        <v>795</v>
      </c>
      <c r="AC107">
        <v>56</v>
      </c>
      <c r="AD107">
        <v>10.49</v>
      </c>
      <c r="AE107">
        <v>0.24</v>
      </c>
      <c r="AF107">
        <v>980</v>
      </c>
      <c r="AG107">
        <v>-5</v>
      </c>
      <c r="AH107">
        <v>15.207000000000001</v>
      </c>
      <c r="AI107">
        <v>20</v>
      </c>
      <c r="AJ107">
        <v>190</v>
      </c>
      <c r="AK107">
        <v>190</v>
      </c>
      <c r="AL107">
        <v>6.9</v>
      </c>
      <c r="AM107">
        <v>195</v>
      </c>
      <c r="AN107" t="s">
        <v>155</v>
      </c>
      <c r="AO107">
        <v>1</v>
      </c>
      <c r="AP107" s="39">
        <v>0.70870370370370372</v>
      </c>
      <c r="AQ107">
        <v>47.163640000000001</v>
      </c>
      <c r="AR107">
        <v>-88.490967999999995</v>
      </c>
      <c r="AS107">
        <v>319.39999999999998</v>
      </c>
      <c r="AT107">
        <v>36.700000000000003</v>
      </c>
      <c r="AU107">
        <v>12</v>
      </c>
      <c r="AV107">
        <v>8</v>
      </c>
      <c r="AW107" t="s">
        <v>427</v>
      </c>
      <c r="AX107">
        <v>1.5605</v>
      </c>
      <c r="AY107">
        <v>1.6</v>
      </c>
      <c r="AZ107">
        <v>2.2605</v>
      </c>
      <c r="BA107">
        <v>14.048999999999999</v>
      </c>
      <c r="BB107">
        <v>13.21</v>
      </c>
      <c r="BC107">
        <v>0.94</v>
      </c>
      <c r="BD107">
        <v>15.505000000000001</v>
      </c>
      <c r="BE107">
        <v>2711.9609999999998</v>
      </c>
      <c r="BF107">
        <v>200.773</v>
      </c>
      <c r="BG107">
        <v>0.107</v>
      </c>
      <c r="BH107">
        <v>4.8000000000000001E-2</v>
      </c>
      <c r="BI107">
        <v>0.155</v>
      </c>
      <c r="BJ107">
        <v>8.2000000000000003E-2</v>
      </c>
      <c r="BK107">
        <v>3.5999999999999997E-2</v>
      </c>
      <c r="BL107">
        <v>0.11899999999999999</v>
      </c>
      <c r="BM107">
        <v>2.3809999999999998</v>
      </c>
      <c r="BN107"/>
      <c r="BO107"/>
      <c r="BP107"/>
      <c r="BQ107">
        <v>0</v>
      </c>
      <c r="BR107">
        <v>0.37820100000000001</v>
      </c>
      <c r="BS107">
        <v>0.32320700000000002</v>
      </c>
      <c r="BT107">
        <v>1.2E-2</v>
      </c>
      <c r="BU107">
        <v>9.1042439999999996</v>
      </c>
      <c r="BV107">
        <v>6.4964607000000001</v>
      </c>
      <c r="BW107" s="4">
        <f t="shared" si="14"/>
        <v>2.4053412647999997</v>
      </c>
      <c r="BY107" s="4">
        <f t="shared" si="15"/>
        <v>19060.953799437648</v>
      </c>
      <c r="BZ107" s="4">
        <f t="shared" si="16"/>
        <v>1411.1282858324639</v>
      </c>
      <c r="CA107" s="4">
        <f t="shared" si="17"/>
        <v>0.57633506217600006</v>
      </c>
      <c r="CB107" s="4">
        <f t="shared" si="18"/>
        <v>16.734802232207997</v>
      </c>
    </row>
    <row r="108" spans="1:80" x14ac:dyDescent="0.25">
      <c r="A108" s="37">
        <v>41704</v>
      </c>
      <c r="B108" s="38">
        <v>4.6990740740740738E-4</v>
      </c>
      <c r="C108">
        <v>14.27</v>
      </c>
      <c r="D108">
        <v>1.6628000000000001</v>
      </c>
      <c r="E108">
        <v>16628.327789999999</v>
      </c>
      <c r="F108">
        <v>4.7</v>
      </c>
      <c r="G108">
        <v>-7.6</v>
      </c>
      <c r="H108">
        <v>331.6</v>
      </c>
      <c r="I108"/>
      <c r="J108">
        <v>0</v>
      </c>
      <c r="K108">
        <v>0.86580000000000001</v>
      </c>
      <c r="L108">
        <v>12.355600000000001</v>
      </c>
      <c r="M108">
        <v>1.4398</v>
      </c>
      <c r="N108">
        <v>4.0694999999999997</v>
      </c>
      <c r="O108">
        <v>0</v>
      </c>
      <c r="P108">
        <v>4.0999999999999996</v>
      </c>
      <c r="Q108">
        <v>3.1227</v>
      </c>
      <c r="R108">
        <v>0</v>
      </c>
      <c r="S108">
        <v>3.1</v>
      </c>
      <c r="T108">
        <v>331.6413</v>
      </c>
      <c r="U108"/>
      <c r="V108"/>
      <c r="W108">
        <v>0</v>
      </c>
      <c r="X108">
        <v>0</v>
      </c>
      <c r="Y108">
        <v>12.2</v>
      </c>
      <c r="Z108">
        <v>847</v>
      </c>
      <c r="AA108">
        <v>871</v>
      </c>
      <c r="AB108">
        <v>797</v>
      </c>
      <c r="AC108">
        <v>56</v>
      </c>
      <c r="AD108">
        <v>10.49</v>
      </c>
      <c r="AE108">
        <v>0.24</v>
      </c>
      <c r="AF108">
        <v>980</v>
      </c>
      <c r="AG108">
        <v>-5</v>
      </c>
      <c r="AH108">
        <v>16</v>
      </c>
      <c r="AI108">
        <v>20</v>
      </c>
      <c r="AJ108">
        <v>190</v>
      </c>
      <c r="AK108">
        <v>190</v>
      </c>
      <c r="AL108">
        <v>6.7</v>
      </c>
      <c r="AM108">
        <v>195</v>
      </c>
      <c r="AN108" t="s">
        <v>155</v>
      </c>
      <c r="AO108">
        <v>1</v>
      </c>
      <c r="AP108" s="39">
        <v>0.70871527777777776</v>
      </c>
      <c r="AQ108">
        <v>47.163608000000004</v>
      </c>
      <c r="AR108">
        <v>-88.491178000000005</v>
      </c>
      <c r="AS108">
        <v>319.60000000000002</v>
      </c>
      <c r="AT108">
        <v>36.299999999999997</v>
      </c>
      <c r="AU108">
        <v>12</v>
      </c>
      <c r="AV108">
        <v>8</v>
      </c>
      <c r="AW108" t="s">
        <v>427</v>
      </c>
      <c r="AX108">
        <v>1.6</v>
      </c>
      <c r="AY108">
        <v>1.6</v>
      </c>
      <c r="AZ108">
        <v>2.2999999999999998</v>
      </c>
      <c r="BA108">
        <v>14.048999999999999</v>
      </c>
      <c r="BB108">
        <v>13.23</v>
      </c>
      <c r="BC108">
        <v>0.94</v>
      </c>
      <c r="BD108">
        <v>15.494</v>
      </c>
      <c r="BE108">
        <v>2711.3969999999999</v>
      </c>
      <c r="BF108">
        <v>201.09200000000001</v>
      </c>
      <c r="BG108">
        <v>9.4E-2</v>
      </c>
      <c r="BH108">
        <v>0</v>
      </c>
      <c r="BI108">
        <v>9.4E-2</v>
      </c>
      <c r="BJ108">
        <v>7.1999999999999995E-2</v>
      </c>
      <c r="BK108">
        <v>0</v>
      </c>
      <c r="BL108">
        <v>7.1999999999999995E-2</v>
      </c>
      <c r="BM108">
        <v>2.4047000000000001</v>
      </c>
      <c r="BN108"/>
      <c r="BO108"/>
      <c r="BP108"/>
      <c r="BQ108">
        <v>0</v>
      </c>
      <c r="BR108">
        <v>0.33962399999999998</v>
      </c>
      <c r="BS108">
        <v>0.32441399999999998</v>
      </c>
      <c r="BT108">
        <v>1.2E-2</v>
      </c>
      <c r="BU108">
        <v>8.1755990000000001</v>
      </c>
      <c r="BV108">
        <v>6.5207214000000002</v>
      </c>
      <c r="BW108" s="4">
        <f t="shared" si="14"/>
        <v>2.1599932557999999</v>
      </c>
      <c r="BY108" s="4">
        <f t="shared" si="15"/>
        <v>17113.151432591916</v>
      </c>
      <c r="BZ108" s="4">
        <f t="shared" si="16"/>
        <v>1269.2047117713762</v>
      </c>
      <c r="CA108" s="4">
        <f t="shared" si="17"/>
        <v>0.45443249481599995</v>
      </c>
      <c r="CB108" s="4">
        <f t="shared" si="18"/>
        <v>15.1774141706116</v>
      </c>
    </row>
    <row r="109" spans="1:80" x14ac:dyDescent="0.25">
      <c r="A109" s="37">
        <v>41704</v>
      </c>
      <c r="B109" s="38">
        <v>4.8148148148148155E-4</v>
      </c>
      <c r="C109">
        <v>14.27</v>
      </c>
      <c r="D109">
        <v>1.6726000000000001</v>
      </c>
      <c r="E109">
        <v>16726.265060000002</v>
      </c>
      <c r="F109">
        <v>4.7</v>
      </c>
      <c r="G109">
        <v>4.5</v>
      </c>
      <c r="H109">
        <v>340</v>
      </c>
      <c r="I109"/>
      <c r="J109">
        <v>0</v>
      </c>
      <c r="K109">
        <v>0.86580000000000001</v>
      </c>
      <c r="L109">
        <v>12.3546</v>
      </c>
      <c r="M109">
        <v>1.4480999999999999</v>
      </c>
      <c r="N109">
        <v>4.1028000000000002</v>
      </c>
      <c r="O109">
        <v>3.8959999999999999</v>
      </c>
      <c r="P109">
        <v>8</v>
      </c>
      <c r="Q109">
        <v>3.1482999999999999</v>
      </c>
      <c r="R109">
        <v>2.9895999999999998</v>
      </c>
      <c r="S109">
        <v>6.1</v>
      </c>
      <c r="T109">
        <v>339.96350000000001</v>
      </c>
      <c r="U109"/>
      <c r="V109"/>
      <c r="W109">
        <v>0</v>
      </c>
      <c r="X109">
        <v>0</v>
      </c>
      <c r="Y109">
        <v>12.1</v>
      </c>
      <c r="Z109">
        <v>847</v>
      </c>
      <c r="AA109">
        <v>872</v>
      </c>
      <c r="AB109">
        <v>798</v>
      </c>
      <c r="AC109">
        <v>56</v>
      </c>
      <c r="AD109">
        <v>10.49</v>
      </c>
      <c r="AE109">
        <v>0.24</v>
      </c>
      <c r="AF109">
        <v>980</v>
      </c>
      <c r="AG109">
        <v>-5</v>
      </c>
      <c r="AH109">
        <v>16</v>
      </c>
      <c r="AI109">
        <v>20</v>
      </c>
      <c r="AJ109">
        <v>190</v>
      </c>
      <c r="AK109">
        <v>190</v>
      </c>
      <c r="AL109">
        <v>6.8</v>
      </c>
      <c r="AM109">
        <v>195</v>
      </c>
      <c r="AN109" t="s">
        <v>155</v>
      </c>
      <c r="AO109">
        <v>1</v>
      </c>
      <c r="AP109" s="39">
        <v>0.7087268518518518</v>
      </c>
      <c r="AQ109">
        <v>47.163567999999998</v>
      </c>
      <c r="AR109">
        <v>-88.491381000000004</v>
      </c>
      <c r="AS109">
        <v>319.7</v>
      </c>
      <c r="AT109">
        <v>35.700000000000003</v>
      </c>
      <c r="AU109">
        <v>12</v>
      </c>
      <c r="AV109">
        <v>8</v>
      </c>
      <c r="AW109" t="s">
        <v>427</v>
      </c>
      <c r="AX109">
        <v>1.6605000000000001</v>
      </c>
      <c r="AY109">
        <v>1.6</v>
      </c>
      <c r="AZ109">
        <v>2.3605</v>
      </c>
      <c r="BA109">
        <v>14.048999999999999</v>
      </c>
      <c r="BB109">
        <v>13.22</v>
      </c>
      <c r="BC109">
        <v>0.94</v>
      </c>
      <c r="BD109">
        <v>15.504</v>
      </c>
      <c r="BE109">
        <v>2709.567</v>
      </c>
      <c r="BF109">
        <v>202.14</v>
      </c>
      <c r="BG109">
        <v>9.4E-2</v>
      </c>
      <c r="BH109">
        <v>8.8999999999999996E-2</v>
      </c>
      <c r="BI109">
        <v>0.184</v>
      </c>
      <c r="BJ109">
        <v>7.1999999999999995E-2</v>
      </c>
      <c r="BK109">
        <v>6.9000000000000006E-2</v>
      </c>
      <c r="BL109">
        <v>0.14099999999999999</v>
      </c>
      <c r="BM109">
        <v>2.4636</v>
      </c>
      <c r="BN109"/>
      <c r="BO109"/>
      <c r="BP109"/>
      <c r="BQ109">
        <v>0</v>
      </c>
      <c r="BR109">
        <v>0.37038199999999999</v>
      </c>
      <c r="BS109">
        <v>0.32641399999999998</v>
      </c>
      <c r="BT109">
        <v>1.2E-2</v>
      </c>
      <c r="BU109">
        <v>8.9160210000000006</v>
      </c>
      <c r="BV109">
        <v>6.5609213999999998</v>
      </c>
      <c r="BW109" s="4">
        <f t="shared" si="14"/>
        <v>2.3556127482</v>
      </c>
      <c r="BY109" s="4">
        <f t="shared" si="15"/>
        <v>18650.405442684205</v>
      </c>
      <c r="BZ109" s="4">
        <f t="shared" si="16"/>
        <v>1391.3636223736801</v>
      </c>
      <c r="CA109" s="4">
        <f t="shared" si="17"/>
        <v>0.49558811126399999</v>
      </c>
      <c r="CB109" s="4">
        <f t="shared" si="18"/>
        <v>16.957373207083201</v>
      </c>
    </row>
    <row r="110" spans="1:80" x14ac:dyDescent="0.25">
      <c r="A110" s="37">
        <v>41704</v>
      </c>
      <c r="B110" s="38">
        <v>4.9305555555555561E-4</v>
      </c>
      <c r="C110">
        <v>14.269</v>
      </c>
      <c r="D110">
        <v>1.6991000000000001</v>
      </c>
      <c r="E110">
        <v>16990.682799999999</v>
      </c>
      <c r="F110">
        <v>4.0999999999999996</v>
      </c>
      <c r="G110">
        <v>4.4000000000000004</v>
      </c>
      <c r="H110">
        <v>397.5</v>
      </c>
      <c r="I110"/>
      <c r="J110">
        <v>0</v>
      </c>
      <c r="K110">
        <v>0.86550000000000005</v>
      </c>
      <c r="L110">
        <v>12.349</v>
      </c>
      <c r="M110">
        <v>1.4704999999999999</v>
      </c>
      <c r="N110">
        <v>3.5484</v>
      </c>
      <c r="O110">
        <v>3.7932999999999999</v>
      </c>
      <c r="P110">
        <v>7.3</v>
      </c>
      <c r="Q110">
        <v>2.7229000000000001</v>
      </c>
      <c r="R110">
        <v>2.9108000000000001</v>
      </c>
      <c r="S110">
        <v>5.6</v>
      </c>
      <c r="T110">
        <v>397.464</v>
      </c>
      <c r="U110"/>
      <c r="V110"/>
      <c r="W110">
        <v>0</v>
      </c>
      <c r="X110">
        <v>0</v>
      </c>
      <c r="Y110">
        <v>12.2</v>
      </c>
      <c r="Z110">
        <v>848</v>
      </c>
      <c r="AA110">
        <v>872</v>
      </c>
      <c r="AB110">
        <v>798</v>
      </c>
      <c r="AC110">
        <v>56</v>
      </c>
      <c r="AD110">
        <v>10.49</v>
      </c>
      <c r="AE110">
        <v>0.24</v>
      </c>
      <c r="AF110">
        <v>980</v>
      </c>
      <c r="AG110">
        <v>-5</v>
      </c>
      <c r="AH110">
        <v>16</v>
      </c>
      <c r="AI110">
        <v>20</v>
      </c>
      <c r="AJ110">
        <v>190</v>
      </c>
      <c r="AK110">
        <v>190</v>
      </c>
      <c r="AL110">
        <v>6.7</v>
      </c>
      <c r="AM110">
        <v>195</v>
      </c>
      <c r="AN110" t="s">
        <v>155</v>
      </c>
      <c r="AO110">
        <v>1</v>
      </c>
      <c r="AP110" s="39">
        <v>0.70873842592592595</v>
      </c>
      <c r="AQ110">
        <v>47.163552000000003</v>
      </c>
      <c r="AR110">
        <v>-88.491460000000004</v>
      </c>
      <c r="AS110">
        <v>319.7</v>
      </c>
      <c r="AT110">
        <v>35.200000000000003</v>
      </c>
      <c r="AU110">
        <v>12</v>
      </c>
      <c r="AV110">
        <v>8</v>
      </c>
      <c r="AW110" t="s">
        <v>427</v>
      </c>
      <c r="AX110">
        <v>1.7</v>
      </c>
      <c r="AY110">
        <v>1.6</v>
      </c>
      <c r="AZ110">
        <v>2.4</v>
      </c>
      <c r="BA110">
        <v>14.048999999999999</v>
      </c>
      <c r="BB110">
        <v>13.19</v>
      </c>
      <c r="BC110">
        <v>0.94</v>
      </c>
      <c r="BD110">
        <v>15.545</v>
      </c>
      <c r="BE110">
        <v>2703.9259999999999</v>
      </c>
      <c r="BF110">
        <v>204.92699999999999</v>
      </c>
      <c r="BG110">
        <v>8.1000000000000003E-2</v>
      </c>
      <c r="BH110">
        <v>8.6999999999999994E-2</v>
      </c>
      <c r="BI110">
        <v>0.16800000000000001</v>
      </c>
      <c r="BJ110">
        <v>6.2E-2</v>
      </c>
      <c r="BK110">
        <v>6.7000000000000004E-2</v>
      </c>
      <c r="BL110">
        <v>0.129</v>
      </c>
      <c r="BM110">
        <v>2.8755999999999999</v>
      </c>
      <c r="BN110"/>
      <c r="BO110"/>
      <c r="BP110"/>
      <c r="BQ110">
        <v>0</v>
      </c>
      <c r="BR110">
        <v>0.394312</v>
      </c>
      <c r="BS110">
        <v>0.327793</v>
      </c>
      <c r="BT110">
        <v>1.2207000000000001E-2</v>
      </c>
      <c r="BU110">
        <v>9.4920760000000008</v>
      </c>
      <c r="BV110">
        <v>6.5886392999999996</v>
      </c>
      <c r="BW110" s="4">
        <f t="shared" si="14"/>
        <v>2.5078064792000001</v>
      </c>
      <c r="BY110" s="4">
        <f t="shared" si="15"/>
        <v>19814.052481770272</v>
      </c>
      <c r="BZ110" s="4">
        <f t="shared" si="16"/>
        <v>1501.6810123249443</v>
      </c>
      <c r="CA110" s="4">
        <f t="shared" si="17"/>
        <v>0.45432872566400007</v>
      </c>
      <c r="CB110" s="4">
        <f t="shared" si="18"/>
        <v>21.072059411603203</v>
      </c>
    </row>
    <row r="111" spans="1:80" x14ac:dyDescent="0.25">
      <c r="A111" s="37">
        <v>41704</v>
      </c>
      <c r="B111" s="38">
        <v>5.0462962962962961E-4</v>
      </c>
      <c r="C111">
        <v>14.26</v>
      </c>
      <c r="D111">
        <v>1.7230000000000001</v>
      </c>
      <c r="E111">
        <v>17229.573960000002</v>
      </c>
      <c r="F111">
        <v>4</v>
      </c>
      <c r="G111">
        <v>0.6</v>
      </c>
      <c r="H111">
        <v>428.8</v>
      </c>
      <c r="I111"/>
      <c r="J111">
        <v>0</v>
      </c>
      <c r="K111">
        <v>0.86529999999999996</v>
      </c>
      <c r="L111">
        <v>12.3392</v>
      </c>
      <c r="M111">
        <v>1.4908999999999999</v>
      </c>
      <c r="N111">
        <v>3.4611999999999998</v>
      </c>
      <c r="O111">
        <v>0.51190000000000002</v>
      </c>
      <c r="P111">
        <v>4</v>
      </c>
      <c r="Q111">
        <v>2.6560000000000001</v>
      </c>
      <c r="R111">
        <v>0.39279999999999998</v>
      </c>
      <c r="S111">
        <v>3</v>
      </c>
      <c r="T111">
        <v>428.79230000000001</v>
      </c>
      <c r="U111"/>
      <c r="V111"/>
      <c r="W111">
        <v>0</v>
      </c>
      <c r="X111">
        <v>0</v>
      </c>
      <c r="Y111">
        <v>12.2</v>
      </c>
      <c r="Z111">
        <v>848</v>
      </c>
      <c r="AA111">
        <v>871</v>
      </c>
      <c r="AB111">
        <v>797</v>
      </c>
      <c r="AC111">
        <v>56</v>
      </c>
      <c r="AD111">
        <v>10.49</v>
      </c>
      <c r="AE111">
        <v>0.24</v>
      </c>
      <c r="AF111">
        <v>980</v>
      </c>
      <c r="AG111">
        <v>-5</v>
      </c>
      <c r="AH111">
        <v>16</v>
      </c>
      <c r="AI111">
        <v>20</v>
      </c>
      <c r="AJ111">
        <v>190</v>
      </c>
      <c r="AK111">
        <v>190</v>
      </c>
      <c r="AL111">
        <v>6.7</v>
      </c>
      <c r="AM111">
        <v>195</v>
      </c>
      <c r="AN111" t="s">
        <v>155</v>
      </c>
      <c r="AO111">
        <v>1</v>
      </c>
      <c r="AP111" s="39">
        <v>0.70873842592592595</v>
      </c>
      <c r="AQ111">
        <v>47.163518000000003</v>
      </c>
      <c r="AR111">
        <v>-88.491574999999997</v>
      </c>
      <c r="AS111">
        <v>319.8</v>
      </c>
      <c r="AT111">
        <v>35</v>
      </c>
      <c r="AU111">
        <v>12</v>
      </c>
      <c r="AV111">
        <v>8</v>
      </c>
      <c r="AW111" t="s">
        <v>427</v>
      </c>
      <c r="AX111">
        <v>1.7605</v>
      </c>
      <c r="AY111">
        <v>1.6</v>
      </c>
      <c r="AZ111">
        <v>2.4</v>
      </c>
      <c r="BA111">
        <v>14.048999999999999</v>
      </c>
      <c r="BB111">
        <v>13.17</v>
      </c>
      <c r="BC111">
        <v>0.94</v>
      </c>
      <c r="BD111">
        <v>15.567</v>
      </c>
      <c r="BE111">
        <v>2699.098</v>
      </c>
      <c r="BF111">
        <v>207.56299999999999</v>
      </c>
      <c r="BG111">
        <v>7.9000000000000001E-2</v>
      </c>
      <c r="BH111">
        <v>1.2E-2</v>
      </c>
      <c r="BI111">
        <v>9.0999999999999998E-2</v>
      </c>
      <c r="BJ111">
        <v>6.0999999999999999E-2</v>
      </c>
      <c r="BK111">
        <v>8.9999999999999993E-3</v>
      </c>
      <c r="BL111">
        <v>7.0000000000000007E-2</v>
      </c>
      <c r="BM111">
        <v>3.0991</v>
      </c>
      <c r="BN111"/>
      <c r="BO111"/>
      <c r="BP111"/>
      <c r="BQ111">
        <v>0</v>
      </c>
      <c r="BR111">
        <v>0.42066199999999998</v>
      </c>
      <c r="BS111">
        <v>0.326793</v>
      </c>
      <c r="BT111">
        <v>1.2999999999999999E-2</v>
      </c>
      <c r="BU111">
        <v>10.126386</v>
      </c>
      <c r="BV111">
        <v>6.5685393000000003</v>
      </c>
      <c r="BW111" s="4">
        <f t="shared" si="14"/>
        <v>2.6753911811999997</v>
      </c>
      <c r="BY111" s="4">
        <f t="shared" si="15"/>
        <v>21100.387530267217</v>
      </c>
      <c r="BZ111" s="4">
        <f t="shared" si="16"/>
        <v>1622.6382802494959</v>
      </c>
      <c r="CA111" s="4">
        <f t="shared" si="17"/>
        <v>0.47687176951199994</v>
      </c>
      <c r="CB111" s="4">
        <f t="shared" si="18"/>
        <v>24.2274311622072</v>
      </c>
    </row>
    <row r="112" spans="1:80" x14ac:dyDescent="0.25">
      <c r="A112" s="37">
        <v>41704</v>
      </c>
      <c r="B112" s="38">
        <v>5.1620370370370372E-4</v>
      </c>
      <c r="C112">
        <v>14.18</v>
      </c>
      <c r="D112">
        <v>1.7505999999999999</v>
      </c>
      <c r="E112">
        <v>17505.662339999999</v>
      </c>
      <c r="F112">
        <v>3.9</v>
      </c>
      <c r="G112">
        <v>-3.2</v>
      </c>
      <c r="H112">
        <v>555.4</v>
      </c>
      <c r="I112"/>
      <c r="J112">
        <v>0</v>
      </c>
      <c r="K112">
        <v>0.86560000000000004</v>
      </c>
      <c r="L112">
        <v>12.2737</v>
      </c>
      <c r="M112">
        <v>1.5152000000000001</v>
      </c>
      <c r="N112">
        <v>3.3757000000000001</v>
      </c>
      <c r="O112">
        <v>0</v>
      </c>
      <c r="P112">
        <v>3.4</v>
      </c>
      <c r="Q112">
        <v>2.5903999999999998</v>
      </c>
      <c r="R112">
        <v>0</v>
      </c>
      <c r="S112">
        <v>2.6</v>
      </c>
      <c r="T112">
        <v>555.35969999999998</v>
      </c>
      <c r="U112"/>
      <c r="V112"/>
      <c r="W112">
        <v>0</v>
      </c>
      <c r="X112">
        <v>0</v>
      </c>
      <c r="Y112">
        <v>12.1</v>
      </c>
      <c r="Z112">
        <v>848</v>
      </c>
      <c r="AA112">
        <v>872</v>
      </c>
      <c r="AB112">
        <v>798</v>
      </c>
      <c r="AC112">
        <v>56</v>
      </c>
      <c r="AD112">
        <v>10.49</v>
      </c>
      <c r="AE112">
        <v>0.24</v>
      </c>
      <c r="AF112">
        <v>980</v>
      </c>
      <c r="AG112">
        <v>-5</v>
      </c>
      <c r="AH112">
        <v>16</v>
      </c>
      <c r="AI112">
        <v>20</v>
      </c>
      <c r="AJ112">
        <v>190</v>
      </c>
      <c r="AK112">
        <v>190</v>
      </c>
      <c r="AL112">
        <v>6.8</v>
      </c>
      <c r="AM112">
        <v>195</v>
      </c>
      <c r="AN112" t="s">
        <v>155</v>
      </c>
      <c r="AO112">
        <v>1</v>
      </c>
      <c r="AP112" s="39">
        <v>0.7087500000000001</v>
      </c>
      <c r="AQ112">
        <v>47.163462000000003</v>
      </c>
      <c r="AR112">
        <v>-88.491765000000001</v>
      </c>
      <c r="AS112">
        <v>319.8</v>
      </c>
      <c r="AT112">
        <v>34.6</v>
      </c>
      <c r="AU112">
        <v>12</v>
      </c>
      <c r="AV112">
        <v>8</v>
      </c>
      <c r="AW112" t="s">
        <v>427</v>
      </c>
      <c r="AX112">
        <v>1.8</v>
      </c>
      <c r="AY112">
        <v>1.6</v>
      </c>
      <c r="AZ112">
        <v>2.4</v>
      </c>
      <c r="BA112">
        <v>14.048999999999999</v>
      </c>
      <c r="BB112">
        <v>13.2</v>
      </c>
      <c r="BC112">
        <v>0.94</v>
      </c>
      <c r="BD112">
        <v>15.53</v>
      </c>
      <c r="BE112">
        <v>2690.3069999999998</v>
      </c>
      <c r="BF112">
        <v>211.39099999999999</v>
      </c>
      <c r="BG112">
        <v>7.6999999999999999E-2</v>
      </c>
      <c r="BH112">
        <v>0</v>
      </c>
      <c r="BI112">
        <v>7.6999999999999999E-2</v>
      </c>
      <c r="BJ112">
        <v>5.8999999999999997E-2</v>
      </c>
      <c r="BK112">
        <v>0</v>
      </c>
      <c r="BL112">
        <v>5.8999999999999997E-2</v>
      </c>
      <c r="BM112">
        <v>4.0221999999999998</v>
      </c>
      <c r="BN112"/>
      <c r="BO112"/>
      <c r="BP112"/>
      <c r="BQ112">
        <v>0</v>
      </c>
      <c r="BR112">
        <v>0.47506999999999999</v>
      </c>
      <c r="BS112">
        <v>0.32600000000000001</v>
      </c>
      <c r="BT112">
        <v>1.2586E-2</v>
      </c>
      <c r="BU112">
        <v>11.436123</v>
      </c>
      <c r="BV112">
        <v>6.5526</v>
      </c>
      <c r="BW112" s="4">
        <f t="shared" si="14"/>
        <v>3.0214236965999999</v>
      </c>
      <c r="BY112" s="4">
        <f t="shared" si="15"/>
        <v>23751.878318535491</v>
      </c>
      <c r="BZ112" s="4">
        <f t="shared" si="16"/>
        <v>1866.304964315796</v>
      </c>
      <c r="CA112" s="4">
        <f t="shared" si="17"/>
        <v>0.52089253040400008</v>
      </c>
      <c r="CB112" s="4">
        <f t="shared" si="18"/>
        <v>35.510744674423201</v>
      </c>
    </row>
    <row r="113" spans="1:80" x14ac:dyDescent="0.25">
      <c r="A113" s="37">
        <v>41704</v>
      </c>
      <c r="B113" s="38">
        <v>5.2777777777777773E-4</v>
      </c>
      <c r="C113">
        <v>14.141</v>
      </c>
      <c r="D113">
        <v>1.9177</v>
      </c>
      <c r="E113">
        <v>19176.658009999999</v>
      </c>
      <c r="F113">
        <v>3.9</v>
      </c>
      <c r="G113">
        <v>-3.1</v>
      </c>
      <c r="H113">
        <v>688.9</v>
      </c>
      <c r="I113"/>
      <c r="J113">
        <v>0</v>
      </c>
      <c r="K113">
        <v>0.86429999999999996</v>
      </c>
      <c r="L113">
        <v>12.222099999999999</v>
      </c>
      <c r="M113">
        <v>1.6574</v>
      </c>
      <c r="N113">
        <v>3.3706999999999998</v>
      </c>
      <c r="O113">
        <v>0</v>
      </c>
      <c r="P113">
        <v>3.4</v>
      </c>
      <c r="Q113">
        <v>2.5861999999999998</v>
      </c>
      <c r="R113">
        <v>0</v>
      </c>
      <c r="S113">
        <v>2.6</v>
      </c>
      <c r="T113">
        <v>688.8682</v>
      </c>
      <c r="U113"/>
      <c r="V113"/>
      <c r="W113">
        <v>0</v>
      </c>
      <c r="X113">
        <v>0</v>
      </c>
      <c r="Y113">
        <v>12.2</v>
      </c>
      <c r="Z113">
        <v>848</v>
      </c>
      <c r="AA113">
        <v>872</v>
      </c>
      <c r="AB113">
        <v>799</v>
      </c>
      <c r="AC113">
        <v>55.8</v>
      </c>
      <c r="AD113">
        <v>10.45</v>
      </c>
      <c r="AE113">
        <v>0.24</v>
      </c>
      <c r="AF113">
        <v>980</v>
      </c>
      <c r="AG113">
        <v>-5</v>
      </c>
      <c r="AH113">
        <v>16</v>
      </c>
      <c r="AI113">
        <v>20</v>
      </c>
      <c r="AJ113">
        <v>190</v>
      </c>
      <c r="AK113">
        <v>190</v>
      </c>
      <c r="AL113">
        <v>6.8</v>
      </c>
      <c r="AM113">
        <v>195</v>
      </c>
      <c r="AN113" t="s">
        <v>155</v>
      </c>
      <c r="AO113">
        <v>1</v>
      </c>
      <c r="AP113" s="39">
        <v>0.70876157407407403</v>
      </c>
      <c r="AQ113">
        <v>47.163378000000002</v>
      </c>
      <c r="AR113">
        <v>-88.491929999999996</v>
      </c>
      <c r="AS113">
        <v>126.3</v>
      </c>
      <c r="AT113">
        <v>34.299999999999997</v>
      </c>
      <c r="AU113">
        <v>12</v>
      </c>
      <c r="AV113">
        <v>8</v>
      </c>
      <c r="AW113" t="s">
        <v>427</v>
      </c>
      <c r="AX113">
        <v>1.9815</v>
      </c>
      <c r="AY113">
        <v>2.3864999999999998</v>
      </c>
      <c r="AZ113">
        <v>2.5815000000000001</v>
      </c>
      <c r="BA113">
        <v>14.048999999999999</v>
      </c>
      <c r="BB113">
        <v>13.07</v>
      </c>
      <c r="BC113">
        <v>0.93</v>
      </c>
      <c r="BD113">
        <v>15.702</v>
      </c>
      <c r="BE113">
        <v>2658.9740000000002</v>
      </c>
      <c r="BF113">
        <v>229.49799999999999</v>
      </c>
      <c r="BG113">
        <v>7.6999999999999999E-2</v>
      </c>
      <c r="BH113">
        <v>0</v>
      </c>
      <c r="BI113">
        <v>7.6999999999999999E-2</v>
      </c>
      <c r="BJ113">
        <v>5.8999999999999997E-2</v>
      </c>
      <c r="BK113">
        <v>0</v>
      </c>
      <c r="BL113">
        <v>5.8999999999999997E-2</v>
      </c>
      <c r="BM113">
        <v>4.9518000000000004</v>
      </c>
      <c r="BN113"/>
      <c r="BO113"/>
      <c r="BP113"/>
      <c r="BQ113">
        <v>0</v>
      </c>
      <c r="BR113">
        <v>0.49935299999999999</v>
      </c>
      <c r="BS113">
        <v>0.32537899999999997</v>
      </c>
      <c r="BT113">
        <v>1.0793000000000001E-2</v>
      </c>
      <c r="BU113">
        <v>12.020675000000001</v>
      </c>
      <c r="BV113">
        <v>6.5401179000000003</v>
      </c>
      <c r="BW113" s="4">
        <f t="shared" si="14"/>
        <v>3.1758623350000001</v>
      </c>
      <c r="BY113" s="4">
        <f t="shared" si="15"/>
        <v>24675.175285911402</v>
      </c>
      <c r="BZ113" s="4">
        <f t="shared" si="16"/>
        <v>2129.7325125278003</v>
      </c>
      <c r="CA113" s="4">
        <f t="shared" si="17"/>
        <v>0.54751770490000007</v>
      </c>
      <c r="CB113" s="4">
        <f t="shared" si="18"/>
        <v>45.952511374980006</v>
      </c>
    </row>
    <row r="114" spans="1:80" x14ac:dyDescent="0.25">
      <c r="A114" s="37">
        <v>41704</v>
      </c>
      <c r="B114" s="38">
        <v>5.3935185185185195E-4</v>
      </c>
      <c r="C114">
        <v>14.092000000000001</v>
      </c>
      <c r="D114">
        <v>1.9188000000000001</v>
      </c>
      <c r="E114">
        <v>19188.003209999999</v>
      </c>
      <c r="F114">
        <v>4</v>
      </c>
      <c r="G114">
        <v>-3</v>
      </c>
      <c r="H114">
        <v>784.7</v>
      </c>
      <c r="I114"/>
      <c r="J114">
        <v>0</v>
      </c>
      <c r="K114">
        <v>0.86460000000000004</v>
      </c>
      <c r="L114">
        <v>12.1844</v>
      </c>
      <c r="M114">
        <v>1.6591</v>
      </c>
      <c r="N114">
        <v>3.4319999999999999</v>
      </c>
      <c r="O114">
        <v>0</v>
      </c>
      <c r="P114">
        <v>3.4</v>
      </c>
      <c r="Q114">
        <v>2.6316999999999999</v>
      </c>
      <c r="R114">
        <v>0</v>
      </c>
      <c r="S114">
        <v>2.6</v>
      </c>
      <c r="T114">
        <v>784.65809999999999</v>
      </c>
      <c r="U114"/>
      <c r="V114"/>
      <c r="W114">
        <v>0</v>
      </c>
      <c r="X114">
        <v>0</v>
      </c>
      <c r="Y114">
        <v>12.1</v>
      </c>
      <c r="Z114">
        <v>848</v>
      </c>
      <c r="AA114">
        <v>873</v>
      </c>
      <c r="AB114">
        <v>800</v>
      </c>
      <c r="AC114">
        <v>55</v>
      </c>
      <c r="AD114">
        <v>10.3</v>
      </c>
      <c r="AE114">
        <v>0.24</v>
      </c>
      <c r="AF114">
        <v>980</v>
      </c>
      <c r="AG114">
        <v>-5</v>
      </c>
      <c r="AH114">
        <v>16</v>
      </c>
      <c r="AI114">
        <v>20</v>
      </c>
      <c r="AJ114">
        <v>190.2</v>
      </c>
      <c r="AK114">
        <v>190</v>
      </c>
      <c r="AL114">
        <v>7</v>
      </c>
      <c r="AM114">
        <v>195</v>
      </c>
      <c r="AN114" t="s">
        <v>155</v>
      </c>
      <c r="AO114">
        <v>2</v>
      </c>
      <c r="AP114" s="39">
        <v>0.70877314814814818</v>
      </c>
      <c r="AQ114">
        <v>47.163189000000003</v>
      </c>
      <c r="AR114">
        <v>-88.492097999999999</v>
      </c>
      <c r="AS114">
        <v>0</v>
      </c>
      <c r="AT114">
        <v>34</v>
      </c>
      <c r="AU114">
        <v>12</v>
      </c>
      <c r="AV114">
        <v>8</v>
      </c>
      <c r="AW114" t="s">
        <v>427</v>
      </c>
      <c r="AX114">
        <v>2.1</v>
      </c>
      <c r="AY114">
        <v>3.6865000000000001</v>
      </c>
      <c r="AZ114">
        <v>2.7</v>
      </c>
      <c r="BA114">
        <v>14.048999999999999</v>
      </c>
      <c r="BB114">
        <v>13.09</v>
      </c>
      <c r="BC114">
        <v>0.93</v>
      </c>
      <c r="BD114">
        <v>15.654</v>
      </c>
      <c r="BE114">
        <v>2655.8249999999998</v>
      </c>
      <c r="BF114">
        <v>230.16499999999999</v>
      </c>
      <c r="BG114">
        <v>7.8E-2</v>
      </c>
      <c r="BH114">
        <v>0</v>
      </c>
      <c r="BI114">
        <v>7.8E-2</v>
      </c>
      <c r="BJ114">
        <v>0.06</v>
      </c>
      <c r="BK114">
        <v>0</v>
      </c>
      <c r="BL114">
        <v>0.06</v>
      </c>
      <c r="BM114">
        <v>5.6512000000000002</v>
      </c>
      <c r="BN114"/>
      <c r="BO114"/>
      <c r="BP114"/>
      <c r="BQ114">
        <v>0</v>
      </c>
      <c r="BR114">
        <v>0.56179299999999999</v>
      </c>
      <c r="BS114">
        <v>0.323828</v>
      </c>
      <c r="BT114">
        <v>0.01</v>
      </c>
      <c r="BU114">
        <v>13.523762</v>
      </c>
      <c r="BV114">
        <v>6.5089427999999998</v>
      </c>
      <c r="BW114" s="4">
        <f t="shared" si="14"/>
        <v>3.5729779203999996</v>
      </c>
      <c r="BY114" s="4">
        <f t="shared" si="15"/>
        <v>27727.727304937802</v>
      </c>
      <c r="BZ114" s="4">
        <f t="shared" si="16"/>
        <v>2403.00183752356</v>
      </c>
      <c r="CA114" s="4">
        <f t="shared" si="17"/>
        <v>0.62642065583999995</v>
      </c>
      <c r="CB114" s="4">
        <f t="shared" si="18"/>
        <v>59.000473504716801</v>
      </c>
    </row>
    <row r="115" spans="1:80" x14ac:dyDescent="0.25">
      <c r="A115" s="37">
        <v>41704</v>
      </c>
      <c r="B115" s="38">
        <v>5.5092592592592595E-4</v>
      </c>
      <c r="C115">
        <v>13.986000000000001</v>
      </c>
      <c r="D115">
        <v>2.0767000000000002</v>
      </c>
      <c r="E115">
        <v>20767.099999999999</v>
      </c>
      <c r="F115">
        <v>5.9</v>
      </c>
      <c r="G115">
        <v>-13.3</v>
      </c>
      <c r="H115">
        <v>946.3</v>
      </c>
      <c r="I115"/>
      <c r="J115">
        <v>0</v>
      </c>
      <c r="K115">
        <v>0.8639</v>
      </c>
      <c r="L115">
        <v>12.0825</v>
      </c>
      <c r="M115">
        <v>1.794</v>
      </c>
      <c r="N115">
        <v>5.0731000000000002</v>
      </c>
      <c r="O115">
        <v>0</v>
      </c>
      <c r="P115">
        <v>5.0999999999999996</v>
      </c>
      <c r="Q115">
        <v>3.8902000000000001</v>
      </c>
      <c r="R115">
        <v>0</v>
      </c>
      <c r="S115">
        <v>3.9</v>
      </c>
      <c r="T115">
        <v>946.34389999999996</v>
      </c>
      <c r="U115"/>
      <c r="V115"/>
      <c r="W115">
        <v>0</v>
      </c>
      <c r="X115">
        <v>0</v>
      </c>
      <c r="Y115">
        <v>12.2</v>
      </c>
      <c r="Z115">
        <v>849</v>
      </c>
      <c r="AA115">
        <v>872</v>
      </c>
      <c r="AB115">
        <v>799</v>
      </c>
      <c r="AC115">
        <v>55</v>
      </c>
      <c r="AD115">
        <v>10.3</v>
      </c>
      <c r="AE115">
        <v>0.24</v>
      </c>
      <c r="AF115">
        <v>980</v>
      </c>
      <c r="AG115">
        <v>-5</v>
      </c>
      <c r="AH115">
        <v>16</v>
      </c>
      <c r="AI115">
        <v>20</v>
      </c>
      <c r="AJ115">
        <v>191</v>
      </c>
      <c r="AK115">
        <v>190</v>
      </c>
      <c r="AL115">
        <v>6.9</v>
      </c>
      <c r="AM115">
        <v>195</v>
      </c>
      <c r="AN115" t="s">
        <v>155</v>
      </c>
      <c r="AO115">
        <v>2</v>
      </c>
      <c r="AP115" s="39">
        <v>0.70879629629629637</v>
      </c>
      <c r="AQ115">
        <v>47.163091999999999</v>
      </c>
      <c r="AR115">
        <v>-88.492170000000002</v>
      </c>
      <c r="AS115">
        <v>0</v>
      </c>
      <c r="AT115">
        <v>35.1</v>
      </c>
      <c r="AU115">
        <v>12</v>
      </c>
      <c r="AV115">
        <v>8</v>
      </c>
      <c r="AW115" t="s">
        <v>433</v>
      </c>
      <c r="AX115">
        <v>2.1604999999999999</v>
      </c>
      <c r="AY115">
        <v>4.9865000000000004</v>
      </c>
      <c r="AZ115">
        <v>2.7605</v>
      </c>
      <c r="BA115">
        <v>14.048999999999999</v>
      </c>
      <c r="BB115">
        <v>13.02</v>
      </c>
      <c r="BC115">
        <v>0.93</v>
      </c>
      <c r="BD115">
        <v>15.757</v>
      </c>
      <c r="BE115">
        <v>2624.306</v>
      </c>
      <c r="BF115">
        <v>248.00700000000001</v>
      </c>
      <c r="BG115">
        <v>0.115</v>
      </c>
      <c r="BH115">
        <v>0</v>
      </c>
      <c r="BI115">
        <v>0.115</v>
      </c>
      <c r="BJ115">
        <v>8.7999999999999995E-2</v>
      </c>
      <c r="BK115">
        <v>0</v>
      </c>
      <c r="BL115">
        <v>8.7999999999999995E-2</v>
      </c>
      <c r="BM115">
        <v>6.7915000000000001</v>
      </c>
      <c r="BN115"/>
      <c r="BO115"/>
      <c r="BP115"/>
      <c r="BQ115">
        <v>0</v>
      </c>
      <c r="BR115">
        <v>0.58894500000000005</v>
      </c>
      <c r="BS115">
        <v>0.326793</v>
      </c>
      <c r="BT115">
        <v>0.01</v>
      </c>
      <c r="BU115">
        <v>14.177379</v>
      </c>
      <c r="BV115">
        <v>6.5685393000000003</v>
      </c>
      <c r="BW115" s="4">
        <f t="shared" si="14"/>
        <v>3.7456635318</v>
      </c>
      <c r="BY115" s="4">
        <f t="shared" si="15"/>
        <v>28722.86275750793</v>
      </c>
      <c r="BZ115" s="4">
        <f t="shared" si="16"/>
        <v>2714.4208883801161</v>
      </c>
      <c r="CA115" s="4">
        <f t="shared" si="17"/>
        <v>0.96315441974400007</v>
      </c>
      <c r="CB115" s="4">
        <f t="shared" si="18"/>
        <v>74.332536837402003</v>
      </c>
    </row>
    <row r="116" spans="1:80" x14ac:dyDescent="0.25">
      <c r="A116" s="37">
        <v>41704</v>
      </c>
      <c r="B116" s="38">
        <v>5.6250000000000007E-4</v>
      </c>
      <c r="C116">
        <v>13.882</v>
      </c>
      <c r="D116">
        <v>2.1606000000000001</v>
      </c>
      <c r="E116">
        <v>21605.859110000001</v>
      </c>
      <c r="F116">
        <v>7.9</v>
      </c>
      <c r="G116">
        <v>7.6</v>
      </c>
      <c r="H116">
        <v>1041.7</v>
      </c>
      <c r="I116"/>
      <c r="J116">
        <v>0</v>
      </c>
      <c r="K116">
        <v>0.8639</v>
      </c>
      <c r="L116">
        <v>11.992699999999999</v>
      </c>
      <c r="M116">
        <v>1.8665</v>
      </c>
      <c r="N116">
        <v>6.8178999999999998</v>
      </c>
      <c r="O116">
        <v>6.5308999999999999</v>
      </c>
      <c r="P116">
        <v>13.3</v>
      </c>
      <c r="Q116">
        <v>5.2282000000000002</v>
      </c>
      <c r="R116">
        <v>5.0080999999999998</v>
      </c>
      <c r="S116">
        <v>10.199999999999999</v>
      </c>
      <c r="T116">
        <v>1041.6759999999999</v>
      </c>
      <c r="U116"/>
      <c r="V116"/>
      <c r="W116">
        <v>0</v>
      </c>
      <c r="X116">
        <v>0</v>
      </c>
      <c r="Y116">
        <v>12.2</v>
      </c>
      <c r="Z116">
        <v>848</v>
      </c>
      <c r="AA116">
        <v>872</v>
      </c>
      <c r="AB116">
        <v>799</v>
      </c>
      <c r="AC116">
        <v>55</v>
      </c>
      <c r="AD116">
        <v>10.3</v>
      </c>
      <c r="AE116">
        <v>0.24</v>
      </c>
      <c r="AF116">
        <v>980</v>
      </c>
      <c r="AG116">
        <v>-5</v>
      </c>
      <c r="AH116">
        <v>16</v>
      </c>
      <c r="AI116">
        <v>20</v>
      </c>
      <c r="AJ116">
        <v>191</v>
      </c>
      <c r="AK116">
        <v>190</v>
      </c>
      <c r="AL116">
        <v>7.1</v>
      </c>
      <c r="AM116">
        <v>195</v>
      </c>
      <c r="AN116" t="s">
        <v>155</v>
      </c>
      <c r="AO116">
        <v>2</v>
      </c>
      <c r="AP116" s="39">
        <v>0.70879629629629637</v>
      </c>
      <c r="AQ116">
        <v>47.162745999999999</v>
      </c>
      <c r="AR116">
        <v>-88.492025999999996</v>
      </c>
      <c r="AS116">
        <v>193.5</v>
      </c>
      <c r="AT116">
        <v>36</v>
      </c>
      <c r="AU116">
        <v>12</v>
      </c>
      <c r="AV116">
        <v>8</v>
      </c>
      <c r="AW116" t="s">
        <v>425</v>
      </c>
      <c r="AX116">
        <v>4.8014999999999999</v>
      </c>
      <c r="AY116">
        <v>6.2865000000000002</v>
      </c>
      <c r="AZ116">
        <v>7.0350000000000001</v>
      </c>
      <c r="BA116">
        <v>14.048999999999999</v>
      </c>
      <c r="BB116">
        <v>13.02</v>
      </c>
      <c r="BC116">
        <v>0.93</v>
      </c>
      <c r="BD116">
        <v>15.753</v>
      </c>
      <c r="BE116">
        <v>2606.248</v>
      </c>
      <c r="BF116">
        <v>258.17500000000001</v>
      </c>
      <c r="BG116">
        <v>0.155</v>
      </c>
      <c r="BH116">
        <v>0.14899999999999999</v>
      </c>
      <c r="BI116">
        <v>0.30399999999999999</v>
      </c>
      <c r="BJ116">
        <v>0.11899999999999999</v>
      </c>
      <c r="BK116">
        <v>0.114</v>
      </c>
      <c r="BL116">
        <v>0.23300000000000001</v>
      </c>
      <c r="BM116">
        <v>7.4798999999999998</v>
      </c>
      <c r="BN116"/>
      <c r="BO116"/>
      <c r="BP116"/>
      <c r="BQ116">
        <v>0</v>
      </c>
      <c r="BR116">
        <v>0.70055400000000001</v>
      </c>
      <c r="BS116">
        <v>0.32600000000000001</v>
      </c>
      <c r="BT116">
        <v>9.7929999999999996E-3</v>
      </c>
      <c r="BU116">
        <v>16.864086</v>
      </c>
      <c r="BV116">
        <v>6.5526</v>
      </c>
      <c r="BW116" s="4">
        <f t="shared" si="14"/>
        <v>4.4554915211999999</v>
      </c>
      <c r="BY116" s="4">
        <f t="shared" si="15"/>
        <v>33930.936596001215</v>
      </c>
      <c r="BZ116" s="4">
        <f t="shared" si="16"/>
        <v>3361.1995311546007</v>
      </c>
      <c r="CA116" s="4">
        <f t="shared" si="17"/>
        <v>1.549269852648</v>
      </c>
      <c r="CB116" s="4">
        <f t="shared" si="18"/>
        <v>97.381374544720799</v>
      </c>
    </row>
    <row r="117" spans="1:80" x14ac:dyDescent="0.25">
      <c r="A117" s="37">
        <v>41704</v>
      </c>
      <c r="B117" s="38">
        <v>5.7407407407407407E-4</v>
      </c>
      <c r="C117">
        <v>14.089</v>
      </c>
      <c r="D117">
        <v>1.8858999999999999</v>
      </c>
      <c r="E117">
        <v>18858.900570000002</v>
      </c>
      <c r="F117">
        <v>11.1</v>
      </c>
      <c r="G117">
        <v>-3.1</v>
      </c>
      <c r="H117">
        <v>832.2</v>
      </c>
      <c r="I117"/>
      <c r="J117">
        <v>0</v>
      </c>
      <c r="K117">
        <v>0.86499999999999999</v>
      </c>
      <c r="L117">
        <v>12.1873</v>
      </c>
      <c r="M117">
        <v>1.6313</v>
      </c>
      <c r="N117">
        <v>9.5777999999999999</v>
      </c>
      <c r="O117">
        <v>0</v>
      </c>
      <c r="P117">
        <v>9.6</v>
      </c>
      <c r="Q117">
        <v>7.3445</v>
      </c>
      <c r="R117">
        <v>0</v>
      </c>
      <c r="S117">
        <v>7.3</v>
      </c>
      <c r="T117">
        <v>832.18449999999996</v>
      </c>
      <c r="U117"/>
      <c r="V117"/>
      <c r="W117">
        <v>0</v>
      </c>
      <c r="X117">
        <v>0</v>
      </c>
      <c r="Y117">
        <v>12.1</v>
      </c>
      <c r="Z117">
        <v>849</v>
      </c>
      <c r="AA117">
        <v>872</v>
      </c>
      <c r="AB117">
        <v>799</v>
      </c>
      <c r="AC117">
        <v>55</v>
      </c>
      <c r="AD117">
        <v>10.3</v>
      </c>
      <c r="AE117">
        <v>0.24</v>
      </c>
      <c r="AF117">
        <v>980</v>
      </c>
      <c r="AG117">
        <v>-5</v>
      </c>
      <c r="AH117">
        <v>16</v>
      </c>
      <c r="AI117">
        <v>20</v>
      </c>
      <c r="AJ117">
        <v>191</v>
      </c>
      <c r="AK117">
        <v>190</v>
      </c>
      <c r="AL117">
        <v>7.2</v>
      </c>
      <c r="AM117">
        <v>195</v>
      </c>
      <c r="AN117" t="s">
        <v>155</v>
      </c>
      <c r="AO117">
        <v>2</v>
      </c>
      <c r="AP117" s="39">
        <v>0.70881944444444445</v>
      </c>
      <c r="AQ117">
        <v>47.162435000000002</v>
      </c>
      <c r="AR117">
        <v>-88.491900999999999</v>
      </c>
      <c r="AS117">
        <v>319.7</v>
      </c>
      <c r="AT117">
        <v>37.700000000000003</v>
      </c>
      <c r="AU117">
        <v>12</v>
      </c>
      <c r="AV117">
        <v>8</v>
      </c>
      <c r="AW117" t="s">
        <v>425</v>
      </c>
      <c r="AX117">
        <v>3.7802199999999999</v>
      </c>
      <c r="AY117">
        <v>3.294505</v>
      </c>
      <c r="AZ117">
        <v>5.2065929999999998</v>
      </c>
      <c r="BA117">
        <v>14.048999999999999</v>
      </c>
      <c r="BB117">
        <v>13.12</v>
      </c>
      <c r="BC117">
        <v>0.93</v>
      </c>
      <c r="BD117">
        <v>15.606999999999999</v>
      </c>
      <c r="BE117">
        <v>2660.317</v>
      </c>
      <c r="BF117">
        <v>226.63900000000001</v>
      </c>
      <c r="BG117">
        <v>0.219</v>
      </c>
      <c r="BH117">
        <v>0</v>
      </c>
      <c r="BI117">
        <v>0.219</v>
      </c>
      <c r="BJ117">
        <v>0.16800000000000001</v>
      </c>
      <c r="BK117">
        <v>0</v>
      </c>
      <c r="BL117">
        <v>0.16800000000000001</v>
      </c>
      <c r="BM117">
        <v>6.0022000000000002</v>
      </c>
      <c r="BN117"/>
      <c r="BO117"/>
      <c r="BP117"/>
      <c r="BQ117">
        <v>0</v>
      </c>
      <c r="BR117">
        <v>0.70578700000000005</v>
      </c>
      <c r="BS117">
        <v>0.32558599999999999</v>
      </c>
      <c r="BT117">
        <v>9.2069999999999999E-3</v>
      </c>
      <c r="BU117">
        <v>16.990058000000001</v>
      </c>
      <c r="BV117">
        <v>6.5442786000000002</v>
      </c>
      <c r="BW117" s="4">
        <f t="shared" si="14"/>
        <v>4.4887733236000003</v>
      </c>
      <c r="BY117" s="4">
        <f t="shared" si="15"/>
        <v>34893.581779114</v>
      </c>
      <c r="BZ117" s="4">
        <f t="shared" si="16"/>
        <v>2972.6707309078647</v>
      </c>
      <c r="CA117" s="4">
        <f t="shared" si="17"/>
        <v>2.2035425623680003</v>
      </c>
      <c r="CB117" s="4">
        <f t="shared" si="18"/>
        <v>78.726804570507213</v>
      </c>
    </row>
    <row r="118" spans="1:80" x14ac:dyDescent="0.25">
      <c r="A118" s="37">
        <v>41704</v>
      </c>
      <c r="B118" s="38">
        <v>5.8564814814814818E-4</v>
      </c>
      <c r="C118">
        <v>14.41</v>
      </c>
      <c r="D118">
        <v>1.3415999999999999</v>
      </c>
      <c r="E118">
        <v>13416.229369999999</v>
      </c>
      <c r="F118">
        <v>16</v>
      </c>
      <c r="G118">
        <v>5.7</v>
      </c>
      <c r="H118">
        <v>494.5</v>
      </c>
      <c r="I118"/>
      <c r="J118">
        <v>0</v>
      </c>
      <c r="K118">
        <v>0.86770000000000003</v>
      </c>
      <c r="L118">
        <v>12.503500000000001</v>
      </c>
      <c r="M118">
        <v>1.1640999999999999</v>
      </c>
      <c r="N118">
        <v>13.8545</v>
      </c>
      <c r="O118">
        <v>4.9457000000000004</v>
      </c>
      <c r="P118">
        <v>18.8</v>
      </c>
      <c r="Q118">
        <v>10.625500000000001</v>
      </c>
      <c r="R118">
        <v>3.7930999999999999</v>
      </c>
      <c r="S118">
        <v>14.4</v>
      </c>
      <c r="T118">
        <v>494.46230000000003</v>
      </c>
      <c r="U118"/>
      <c r="V118"/>
      <c r="W118">
        <v>0</v>
      </c>
      <c r="X118">
        <v>0</v>
      </c>
      <c r="Y118">
        <v>12.2</v>
      </c>
      <c r="Z118">
        <v>848</v>
      </c>
      <c r="AA118">
        <v>873</v>
      </c>
      <c r="AB118">
        <v>798</v>
      </c>
      <c r="AC118">
        <v>55.2</v>
      </c>
      <c r="AD118">
        <v>10.34</v>
      </c>
      <c r="AE118">
        <v>0.24</v>
      </c>
      <c r="AF118">
        <v>980</v>
      </c>
      <c r="AG118">
        <v>-5</v>
      </c>
      <c r="AH118">
        <v>16</v>
      </c>
      <c r="AI118">
        <v>20</v>
      </c>
      <c r="AJ118">
        <v>191</v>
      </c>
      <c r="AK118">
        <v>190</v>
      </c>
      <c r="AL118">
        <v>7.2</v>
      </c>
      <c r="AM118">
        <v>195</v>
      </c>
      <c r="AN118" t="s">
        <v>155</v>
      </c>
      <c r="AO118">
        <v>2</v>
      </c>
      <c r="AP118" s="39">
        <v>0.7088310185185186</v>
      </c>
      <c r="AQ118">
        <v>47.162278000000001</v>
      </c>
      <c r="AR118">
        <v>-88.491803000000004</v>
      </c>
      <c r="AS118">
        <v>319.60000000000002</v>
      </c>
      <c r="AT118">
        <v>42.1</v>
      </c>
      <c r="AU118">
        <v>12</v>
      </c>
      <c r="AV118">
        <v>7</v>
      </c>
      <c r="AW118" t="s">
        <v>435</v>
      </c>
      <c r="AX118">
        <v>1.7581580000000001</v>
      </c>
      <c r="AY118">
        <v>1</v>
      </c>
      <c r="AZ118">
        <v>2.2000000000000002</v>
      </c>
      <c r="BA118">
        <v>14.048999999999999</v>
      </c>
      <c r="BB118">
        <v>13.39</v>
      </c>
      <c r="BC118">
        <v>0.95</v>
      </c>
      <c r="BD118">
        <v>15.250999999999999</v>
      </c>
      <c r="BE118">
        <v>2766.2289999999998</v>
      </c>
      <c r="BF118">
        <v>163.916</v>
      </c>
      <c r="BG118">
        <v>0.32100000000000001</v>
      </c>
      <c r="BH118">
        <v>0.115</v>
      </c>
      <c r="BI118">
        <v>0.436</v>
      </c>
      <c r="BJ118">
        <v>0.246</v>
      </c>
      <c r="BK118">
        <v>8.7999999999999995E-2</v>
      </c>
      <c r="BL118">
        <v>0.33400000000000002</v>
      </c>
      <c r="BM118">
        <v>3.6145</v>
      </c>
      <c r="BN118"/>
      <c r="BO118"/>
      <c r="BP118"/>
      <c r="BQ118">
        <v>0</v>
      </c>
      <c r="BR118">
        <v>0.63374600000000003</v>
      </c>
      <c r="BS118">
        <v>0.32400000000000001</v>
      </c>
      <c r="BT118">
        <v>1.0207000000000001E-2</v>
      </c>
      <c r="BU118">
        <v>15.255851</v>
      </c>
      <c r="BV118">
        <v>6.5124000000000004</v>
      </c>
      <c r="BW118" s="4">
        <f t="shared" si="14"/>
        <v>4.0305958341999997</v>
      </c>
      <c r="BY118" s="4">
        <f t="shared" si="15"/>
        <v>32579.308995938587</v>
      </c>
      <c r="BZ118" s="4">
        <f t="shared" si="16"/>
        <v>1930.5234719823518</v>
      </c>
      <c r="CA118" s="4">
        <f t="shared" si="17"/>
        <v>2.8972691751120001</v>
      </c>
      <c r="CB118" s="4">
        <f t="shared" si="18"/>
        <v>42.569835095294003</v>
      </c>
    </row>
    <row r="119" spans="1:80" x14ac:dyDescent="0.25">
      <c r="A119" s="37">
        <v>41704</v>
      </c>
      <c r="B119" s="38">
        <v>5.9722222222222219E-4</v>
      </c>
      <c r="C119">
        <v>14.346</v>
      </c>
      <c r="D119">
        <v>1.5658000000000001</v>
      </c>
      <c r="E119">
        <v>15657.758470000001</v>
      </c>
      <c r="F119">
        <v>16.899999999999999</v>
      </c>
      <c r="G119">
        <v>4.5</v>
      </c>
      <c r="H119">
        <v>393.6</v>
      </c>
      <c r="I119"/>
      <c r="J119">
        <v>0</v>
      </c>
      <c r="K119">
        <v>0.86619999999999997</v>
      </c>
      <c r="L119">
        <v>12.426299999999999</v>
      </c>
      <c r="M119">
        <v>1.3563000000000001</v>
      </c>
      <c r="N119">
        <v>14.6136</v>
      </c>
      <c r="O119">
        <v>3.9102000000000001</v>
      </c>
      <c r="P119">
        <v>18.5</v>
      </c>
      <c r="Q119">
        <v>11.213699999999999</v>
      </c>
      <c r="R119">
        <v>3.0005000000000002</v>
      </c>
      <c r="S119">
        <v>14.2</v>
      </c>
      <c r="T119">
        <v>393.59809999999999</v>
      </c>
      <c r="U119"/>
      <c r="V119"/>
      <c r="W119">
        <v>0</v>
      </c>
      <c r="X119">
        <v>0</v>
      </c>
      <c r="Y119">
        <v>12.1</v>
      </c>
      <c r="Z119">
        <v>847</v>
      </c>
      <c r="AA119">
        <v>872</v>
      </c>
      <c r="AB119">
        <v>798</v>
      </c>
      <c r="AC119">
        <v>56</v>
      </c>
      <c r="AD119">
        <v>10.49</v>
      </c>
      <c r="AE119">
        <v>0.24</v>
      </c>
      <c r="AF119">
        <v>980</v>
      </c>
      <c r="AG119">
        <v>-5</v>
      </c>
      <c r="AH119">
        <v>16</v>
      </c>
      <c r="AI119">
        <v>20</v>
      </c>
      <c r="AJ119">
        <v>191</v>
      </c>
      <c r="AK119">
        <v>190</v>
      </c>
      <c r="AL119">
        <v>7</v>
      </c>
      <c r="AM119">
        <v>195</v>
      </c>
      <c r="AN119" t="s">
        <v>155</v>
      </c>
      <c r="AO119">
        <v>2</v>
      </c>
      <c r="AP119" s="39">
        <v>0.70884259259259252</v>
      </c>
      <c r="AQ119">
        <v>47.162101</v>
      </c>
      <c r="AR119">
        <v>-88.491692</v>
      </c>
      <c r="AS119">
        <v>319.5</v>
      </c>
      <c r="AT119">
        <v>45.3</v>
      </c>
      <c r="AU119">
        <v>12</v>
      </c>
      <c r="AV119">
        <v>8</v>
      </c>
      <c r="AW119" t="s">
        <v>425</v>
      </c>
      <c r="AX119">
        <v>1.7210000000000001</v>
      </c>
      <c r="AY119">
        <v>1</v>
      </c>
      <c r="AZ119">
        <v>2.2605</v>
      </c>
      <c r="BA119">
        <v>14.048999999999999</v>
      </c>
      <c r="BB119">
        <v>13.25</v>
      </c>
      <c r="BC119">
        <v>0.94</v>
      </c>
      <c r="BD119">
        <v>15.449</v>
      </c>
      <c r="BE119">
        <v>2728.2220000000002</v>
      </c>
      <c r="BF119">
        <v>189.52</v>
      </c>
      <c r="BG119">
        <v>0.33600000000000002</v>
      </c>
      <c r="BH119">
        <v>0.09</v>
      </c>
      <c r="BI119">
        <v>0.42599999999999999</v>
      </c>
      <c r="BJ119">
        <v>0.25800000000000001</v>
      </c>
      <c r="BK119">
        <v>6.9000000000000006E-2</v>
      </c>
      <c r="BL119">
        <v>0.32700000000000001</v>
      </c>
      <c r="BM119">
        <v>2.8553000000000002</v>
      </c>
      <c r="BN119"/>
      <c r="BO119"/>
      <c r="BP119"/>
      <c r="BQ119">
        <v>0</v>
      </c>
      <c r="BR119">
        <v>0.51485099999999995</v>
      </c>
      <c r="BS119">
        <v>0.32420700000000002</v>
      </c>
      <c r="BT119">
        <v>1.0999999999999999E-2</v>
      </c>
      <c r="BU119">
        <v>12.393751</v>
      </c>
      <c r="BV119">
        <v>6.5165607000000003</v>
      </c>
      <c r="BW119" s="4">
        <f t="shared" si="14"/>
        <v>3.2744290141999999</v>
      </c>
      <c r="BY119" s="4">
        <f t="shared" si="15"/>
        <v>26103.561996637385</v>
      </c>
      <c r="BZ119" s="4">
        <f t="shared" si="16"/>
        <v>1813.3227683094401</v>
      </c>
      <c r="CA119" s="4">
        <f t="shared" si="17"/>
        <v>2.4685377491760003</v>
      </c>
      <c r="CB119" s="4">
        <f t="shared" si="18"/>
        <v>27.3194412217916</v>
      </c>
    </row>
    <row r="120" spans="1:80" x14ac:dyDescent="0.25">
      <c r="A120" s="37">
        <v>41704</v>
      </c>
      <c r="B120" s="38">
        <v>6.087962962962963E-4</v>
      </c>
      <c r="C120">
        <v>14.288</v>
      </c>
      <c r="D120">
        <v>1.5328999999999999</v>
      </c>
      <c r="E120">
        <v>15328.884400000001</v>
      </c>
      <c r="F120">
        <v>16.399999999999999</v>
      </c>
      <c r="G120">
        <v>-12</v>
      </c>
      <c r="H120">
        <v>401.1</v>
      </c>
      <c r="I120"/>
      <c r="J120">
        <v>0</v>
      </c>
      <c r="K120">
        <v>0.86699999999999999</v>
      </c>
      <c r="L120">
        <v>12.3871</v>
      </c>
      <c r="M120">
        <v>1.329</v>
      </c>
      <c r="N120">
        <v>14.1883</v>
      </c>
      <c r="O120">
        <v>0</v>
      </c>
      <c r="P120">
        <v>14.2</v>
      </c>
      <c r="Q120">
        <v>10.885899999999999</v>
      </c>
      <c r="R120">
        <v>0</v>
      </c>
      <c r="S120">
        <v>10.9</v>
      </c>
      <c r="T120">
        <v>401.1</v>
      </c>
      <c r="U120"/>
      <c r="V120"/>
      <c r="W120">
        <v>0</v>
      </c>
      <c r="X120">
        <v>0</v>
      </c>
      <c r="Y120">
        <v>12.1</v>
      </c>
      <c r="Z120">
        <v>847</v>
      </c>
      <c r="AA120">
        <v>872</v>
      </c>
      <c r="AB120">
        <v>798</v>
      </c>
      <c r="AC120">
        <v>55.8</v>
      </c>
      <c r="AD120">
        <v>10.45</v>
      </c>
      <c r="AE120">
        <v>0.24</v>
      </c>
      <c r="AF120">
        <v>980</v>
      </c>
      <c r="AG120">
        <v>-5</v>
      </c>
      <c r="AH120">
        <v>16</v>
      </c>
      <c r="AI120">
        <v>20</v>
      </c>
      <c r="AJ120">
        <v>191</v>
      </c>
      <c r="AK120">
        <v>190.2</v>
      </c>
      <c r="AL120">
        <v>7.2</v>
      </c>
      <c r="AM120">
        <v>195</v>
      </c>
      <c r="AN120" t="s">
        <v>155</v>
      </c>
      <c r="AO120">
        <v>2</v>
      </c>
      <c r="AP120" s="39">
        <v>0.70885416666666667</v>
      </c>
      <c r="AQ120">
        <v>47.161968999999999</v>
      </c>
      <c r="AR120">
        <v>-88.491623000000004</v>
      </c>
      <c r="AS120">
        <v>319.3</v>
      </c>
      <c r="AT120">
        <v>45.7</v>
      </c>
      <c r="AU120">
        <v>12</v>
      </c>
      <c r="AV120">
        <v>6</v>
      </c>
      <c r="AW120" t="s">
        <v>439</v>
      </c>
      <c r="AX120">
        <v>1.8302499999999999</v>
      </c>
      <c r="AY120">
        <v>1.0302500000000001</v>
      </c>
      <c r="AZ120">
        <v>2.3302499999999999</v>
      </c>
      <c r="BA120">
        <v>14.048999999999999</v>
      </c>
      <c r="BB120">
        <v>13.32</v>
      </c>
      <c r="BC120">
        <v>0.95</v>
      </c>
      <c r="BD120">
        <v>15.342000000000001</v>
      </c>
      <c r="BE120">
        <v>2732.6460000000002</v>
      </c>
      <c r="BF120">
        <v>186.6</v>
      </c>
      <c r="BG120">
        <v>0.32800000000000001</v>
      </c>
      <c r="BH120">
        <v>0</v>
      </c>
      <c r="BI120">
        <v>0.32800000000000001</v>
      </c>
      <c r="BJ120">
        <v>0.251</v>
      </c>
      <c r="BK120">
        <v>0</v>
      </c>
      <c r="BL120">
        <v>0.251</v>
      </c>
      <c r="BM120">
        <v>2.9237000000000002</v>
      </c>
      <c r="BN120"/>
      <c r="BO120"/>
      <c r="BP120"/>
      <c r="BQ120">
        <v>0</v>
      </c>
      <c r="BR120">
        <v>0.42937900000000001</v>
      </c>
      <c r="BS120">
        <v>0.32437899999999997</v>
      </c>
      <c r="BT120">
        <v>1.0999999999999999E-2</v>
      </c>
      <c r="BU120">
        <v>10.336226</v>
      </c>
      <c r="BV120">
        <v>6.5200179</v>
      </c>
      <c r="BW120" s="4">
        <f t="shared" si="14"/>
        <v>2.7308309091999998</v>
      </c>
      <c r="BY120" s="4">
        <f t="shared" si="15"/>
        <v>21805.330401444913</v>
      </c>
      <c r="BZ120" s="4">
        <f t="shared" si="16"/>
        <v>1488.9871036751999</v>
      </c>
      <c r="CA120" s="4">
        <f t="shared" si="17"/>
        <v>2.0028711844720002</v>
      </c>
      <c r="CB120" s="4">
        <f t="shared" si="18"/>
        <v>23.329858494186404</v>
      </c>
    </row>
    <row r="121" spans="1:80" x14ac:dyDescent="0.25">
      <c r="A121" s="37">
        <v>41704</v>
      </c>
      <c r="B121" s="38">
        <v>6.2037037037037041E-4</v>
      </c>
      <c r="C121">
        <v>14.366</v>
      </c>
      <c r="D121">
        <v>1.1983999999999999</v>
      </c>
      <c r="E121">
        <v>11984.28571</v>
      </c>
      <c r="F121">
        <v>14</v>
      </c>
      <c r="G121">
        <v>-4.7</v>
      </c>
      <c r="H121">
        <v>261.39999999999998</v>
      </c>
      <c r="I121"/>
      <c r="J121">
        <v>0</v>
      </c>
      <c r="K121">
        <v>0.86950000000000005</v>
      </c>
      <c r="L121">
        <v>12.491300000000001</v>
      </c>
      <c r="M121">
        <v>1.0421</v>
      </c>
      <c r="N121">
        <v>12.2156</v>
      </c>
      <c r="O121">
        <v>0</v>
      </c>
      <c r="P121">
        <v>12.2</v>
      </c>
      <c r="Q121">
        <v>9.3673000000000002</v>
      </c>
      <c r="R121">
        <v>0</v>
      </c>
      <c r="S121">
        <v>9.4</v>
      </c>
      <c r="T121">
        <v>261.4085</v>
      </c>
      <c r="U121"/>
      <c r="V121"/>
      <c r="W121">
        <v>0</v>
      </c>
      <c r="X121">
        <v>0</v>
      </c>
      <c r="Y121">
        <v>12.2</v>
      </c>
      <c r="Z121">
        <v>847</v>
      </c>
      <c r="AA121">
        <v>872</v>
      </c>
      <c r="AB121">
        <v>796</v>
      </c>
      <c r="AC121">
        <v>55</v>
      </c>
      <c r="AD121">
        <v>10.3</v>
      </c>
      <c r="AE121">
        <v>0.24</v>
      </c>
      <c r="AF121">
        <v>980</v>
      </c>
      <c r="AG121">
        <v>-5</v>
      </c>
      <c r="AH121">
        <v>16</v>
      </c>
      <c r="AI121">
        <v>20</v>
      </c>
      <c r="AJ121">
        <v>191</v>
      </c>
      <c r="AK121">
        <v>190.8</v>
      </c>
      <c r="AL121">
        <v>7.3</v>
      </c>
      <c r="AM121">
        <v>195</v>
      </c>
      <c r="AN121" t="s">
        <v>155</v>
      </c>
      <c r="AO121">
        <v>2</v>
      </c>
      <c r="AP121" s="39">
        <v>0.70885416666666667</v>
      </c>
      <c r="AQ121">
        <v>47.161870999999998</v>
      </c>
      <c r="AR121">
        <v>-88.491575999999995</v>
      </c>
      <c r="AS121">
        <v>319.2</v>
      </c>
      <c r="AT121">
        <v>45.3</v>
      </c>
      <c r="AU121">
        <v>12</v>
      </c>
      <c r="AV121">
        <v>6</v>
      </c>
      <c r="AW121" t="s">
        <v>439</v>
      </c>
      <c r="AX121">
        <v>1.88025</v>
      </c>
      <c r="AY121">
        <v>1.0802499999999999</v>
      </c>
      <c r="AZ121">
        <v>2.3802500000000002</v>
      </c>
      <c r="BA121">
        <v>14.048999999999999</v>
      </c>
      <c r="BB121">
        <v>13.58</v>
      </c>
      <c r="BC121">
        <v>0.97</v>
      </c>
      <c r="BD121">
        <v>15.006</v>
      </c>
      <c r="BE121">
        <v>2795.739</v>
      </c>
      <c r="BF121">
        <v>148.441</v>
      </c>
      <c r="BG121">
        <v>0.28599999999999998</v>
      </c>
      <c r="BH121">
        <v>0</v>
      </c>
      <c r="BI121">
        <v>0.28599999999999998</v>
      </c>
      <c r="BJ121">
        <v>0.22</v>
      </c>
      <c r="BK121">
        <v>0</v>
      </c>
      <c r="BL121">
        <v>0.22</v>
      </c>
      <c r="BM121">
        <v>1.9332</v>
      </c>
      <c r="BN121"/>
      <c r="BO121"/>
      <c r="BP121"/>
      <c r="BQ121">
        <v>0</v>
      </c>
      <c r="BR121">
        <v>0.41934900000000003</v>
      </c>
      <c r="BS121">
        <v>0.32138</v>
      </c>
      <c r="BT121">
        <v>1.0793000000000001E-2</v>
      </c>
      <c r="BU121">
        <v>10.094771</v>
      </c>
      <c r="BV121">
        <v>6.4597379999999998</v>
      </c>
      <c r="BW121" s="4">
        <f t="shared" si="14"/>
        <v>2.6670384981999997</v>
      </c>
      <c r="BY121" s="4">
        <f t="shared" si="15"/>
        <v>21787.650325153671</v>
      </c>
      <c r="BZ121" s="4">
        <f t="shared" si="16"/>
        <v>1156.8249403524919</v>
      </c>
      <c r="CA121" s="4">
        <f t="shared" si="17"/>
        <v>1.7144959066400001</v>
      </c>
      <c r="CB121" s="4">
        <f t="shared" si="18"/>
        <v>15.0657431214384</v>
      </c>
    </row>
    <row r="122" spans="1:80" x14ac:dyDescent="0.25">
      <c r="A122" s="37">
        <v>41704</v>
      </c>
      <c r="B122" s="38">
        <v>6.3194444444444442E-4</v>
      </c>
      <c r="C122">
        <v>14.56</v>
      </c>
      <c r="D122">
        <v>0.74639999999999995</v>
      </c>
      <c r="E122">
        <v>7463.544621</v>
      </c>
      <c r="F122">
        <v>12.3</v>
      </c>
      <c r="G122">
        <v>-31.2</v>
      </c>
      <c r="H122">
        <v>88</v>
      </c>
      <c r="I122"/>
      <c r="J122">
        <v>0</v>
      </c>
      <c r="K122">
        <v>0.87209999999999999</v>
      </c>
      <c r="L122">
        <v>12.698600000000001</v>
      </c>
      <c r="M122">
        <v>0.65090000000000003</v>
      </c>
      <c r="N122">
        <v>10.705500000000001</v>
      </c>
      <c r="O122">
        <v>0</v>
      </c>
      <c r="P122">
        <v>10.7</v>
      </c>
      <c r="Q122">
        <v>8.2093000000000007</v>
      </c>
      <c r="R122">
        <v>0</v>
      </c>
      <c r="S122">
        <v>8.1999999999999993</v>
      </c>
      <c r="T122">
        <v>87.968000000000004</v>
      </c>
      <c r="U122"/>
      <c r="V122"/>
      <c r="W122">
        <v>0</v>
      </c>
      <c r="X122">
        <v>0</v>
      </c>
      <c r="Y122">
        <v>12.1</v>
      </c>
      <c r="Z122">
        <v>848</v>
      </c>
      <c r="AA122">
        <v>872</v>
      </c>
      <c r="AB122">
        <v>798</v>
      </c>
      <c r="AC122">
        <v>55</v>
      </c>
      <c r="AD122">
        <v>10.3</v>
      </c>
      <c r="AE122">
        <v>0.24</v>
      </c>
      <c r="AF122">
        <v>980</v>
      </c>
      <c r="AG122">
        <v>-5</v>
      </c>
      <c r="AH122">
        <v>16</v>
      </c>
      <c r="AI122">
        <v>20</v>
      </c>
      <c r="AJ122">
        <v>190.8</v>
      </c>
      <c r="AK122">
        <v>190</v>
      </c>
      <c r="AL122">
        <v>7.3</v>
      </c>
      <c r="AM122">
        <v>195</v>
      </c>
      <c r="AN122" t="s">
        <v>155</v>
      </c>
      <c r="AO122">
        <v>2</v>
      </c>
      <c r="AP122" s="39">
        <v>0.70886574074074071</v>
      </c>
      <c r="AQ122">
        <v>47.161729000000001</v>
      </c>
      <c r="AR122">
        <v>-88.491502999999994</v>
      </c>
      <c r="AS122">
        <v>319.2</v>
      </c>
      <c r="AT122">
        <v>45</v>
      </c>
      <c r="AU122">
        <v>12</v>
      </c>
      <c r="AV122">
        <v>6</v>
      </c>
      <c r="AW122" t="s">
        <v>439</v>
      </c>
      <c r="AX122">
        <v>1.9</v>
      </c>
      <c r="AY122">
        <v>1.1000000000000001</v>
      </c>
      <c r="AZ122">
        <v>2.4</v>
      </c>
      <c r="BA122">
        <v>14.048999999999999</v>
      </c>
      <c r="BB122">
        <v>13.87</v>
      </c>
      <c r="BC122">
        <v>0.99</v>
      </c>
      <c r="BD122">
        <v>14.659000000000001</v>
      </c>
      <c r="BE122">
        <v>2885.0790000000002</v>
      </c>
      <c r="BF122">
        <v>94.126999999999995</v>
      </c>
      <c r="BG122">
        <v>0.255</v>
      </c>
      <c r="BH122">
        <v>0</v>
      </c>
      <c r="BI122">
        <v>0.255</v>
      </c>
      <c r="BJ122">
        <v>0.19500000000000001</v>
      </c>
      <c r="BK122">
        <v>0</v>
      </c>
      <c r="BL122">
        <v>0.19500000000000001</v>
      </c>
      <c r="BM122">
        <v>0.66039999999999999</v>
      </c>
      <c r="BN122"/>
      <c r="BO122"/>
      <c r="BP122"/>
      <c r="BQ122">
        <v>0</v>
      </c>
      <c r="BR122">
        <v>0.36855500000000002</v>
      </c>
      <c r="BS122">
        <v>0.31900000000000001</v>
      </c>
      <c r="BT122">
        <v>1.0206E-2</v>
      </c>
      <c r="BU122">
        <v>8.8720300000000005</v>
      </c>
      <c r="BV122">
        <v>6.4119000000000002</v>
      </c>
      <c r="BW122" s="4">
        <f t="shared" si="14"/>
        <v>2.3439903260000001</v>
      </c>
      <c r="BY122" s="4">
        <f t="shared" si="15"/>
        <v>19760.503743965641</v>
      </c>
      <c r="BZ122" s="4">
        <f t="shared" si="16"/>
        <v>644.69532234932001</v>
      </c>
      <c r="CA122" s="4">
        <f t="shared" si="17"/>
        <v>1.3355953962000002</v>
      </c>
      <c r="CB122" s="4">
        <f t="shared" si="18"/>
        <v>4.5232164084640001</v>
      </c>
    </row>
    <row r="123" spans="1:80" x14ac:dyDescent="0.25">
      <c r="A123" s="37">
        <v>41704</v>
      </c>
      <c r="B123" s="38">
        <v>6.4351851851851853E-4</v>
      </c>
      <c r="C123">
        <v>15.01</v>
      </c>
      <c r="D123">
        <v>0.46560000000000001</v>
      </c>
      <c r="E123">
        <v>4656.1948380000003</v>
      </c>
      <c r="F123">
        <v>12.1</v>
      </c>
      <c r="G123">
        <v>-5.5</v>
      </c>
      <c r="H123">
        <v>31.5</v>
      </c>
      <c r="I123"/>
      <c r="J123">
        <v>0</v>
      </c>
      <c r="K123">
        <v>0.87119999999999997</v>
      </c>
      <c r="L123">
        <v>13.076499999999999</v>
      </c>
      <c r="M123">
        <v>0.40560000000000002</v>
      </c>
      <c r="N123">
        <v>10.5487</v>
      </c>
      <c r="O123">
        <v>0</v>
      </c>
      <c r="P123">
        <v>10.5</v>
      </c>
      <c r="Q123">
        <v>8.0891000000000002</v>
      </c>
      <c r="R123">
        <v>0</v>
      </c>
      <c r="S123">
        <v>8.1</v>
      </c>
      <c r="T123">
        <v>31.490600000000001</v>
      </c>
      <c r="U123"/>
      <c r="V123"/>
      <c r="W123">
        <v>0</v>
      </c>
      <c r="X123">
        <v>0</v>
      </c>
      <c r="Y123">
        <v>12.2</v>
      </c>
      <c r="Z123">
        <v>848</v>
      </c>
      <c r="AA123">
        <v>871</v>
      </c>
      <c r="AB123">
        <v>797</v>
      </c>
      <c r="AC123">
        <v>55</v>
      </c>
      <c r="AD123">
        <v>10.3</v>
      </c>
      <c r="AE123">
        <v>0.24</v>
      </c>
      <c r="AF123">
        <v>980</v>
      </c>
      <c r="AG123">
        <v>-5</v>
      </c>
      <c r="AH123">
        <v>16</v>
      </c>
      <c r="AI123">
        <v>20</v>
      </c>
      <c r="AJ123">
        <v>190</v>
      </c>
      <c r="AK123">
        <v>190</v>
      </c>
      <c r="AL123">
        <v>7.2</v>
      </c>
      <c r="AM123">
        <v>195</v>
      </c>
      <c r="AN123" t="s">
        <v>155</v>
      </c>
      <c r="AO123">
        <v>2</v>
      </c>
      <c r="AP123" s="39">
        <v>0.70887731481481486</v>
      </c>
      <c r="AQ123">
        <v>47.161461000000003</v>
      </c>
      <c r="AR123">
        <v>-88.491342000000003</v>
      </c>
      <c r="AS123">
        <v>319.10000000000002</v>
      </c>
      <c r="AT123">
        <v>44.9</v>
      </c>
      <c r="AU123">
        <v>12</v>
      </c>
      <c r="AV123">
        <v>6</v>
      </c>
      <c r="AW123" t="s">
        <v>439</v>
      </c>
      <c r="AX123">
        <v>1.8394999999999999</v>
      </c>
      <c r="AY123">
        <v>1.0395000000000001</v>
      </c>
      <c r="AZ123">
        <v>2.4605000000000001</v>
      </c>
      <c r="BA123">
        <v>14.048999999999999</v>
      </c>
      <c r="BB123">
        <v>13.77</v>
      </c>
      <c r="BC123">
        <v>0.98</v>
      </c>
      <c r="BD123">
        <v>14.785</v>
      </c>
      <c r="BE123">
        <v>2942.8939999999998</v>
      </c>
      <c r="BF123">
        <v>58.103999999999999</v>
      </c>
      <c r="BG123">
        <v>0.249</v>
      </c>
      <c r="BH123">
        <v>0</v>
      </c>
      <c r="BI123">
        <v>0.249</v>
      </c>
      <c r="BJ123">
        <v>0.191</v>
      </c>
      <c r="BK123">
        <v>0</v>
      </c>
      <c r="BL123">
        <v>0.191</v>
      </c>
      <c r="BM123">
        <v>0.23419999999999999</v>
      </c>
      <c r="BN123"/>
      <c r="BO123"/>
      <c r="BP123"/>
      <c r="BQ123">
        <v>0</v>
      </c>
      <c r="BR123">
        <v>0.27709899999999998</v>
      </c>
      <c r="BS123">
        <v>0.31920700000000002</v>
      </c>
      <c r="BT123">
        <v>1.0999999999999999E-2</v>
      </c>
      <c r="BU123">
        <v>6.6704660000000002</v>
      </c>
      <c r="BV123">
        <v>6.4160607000000001</v>
      </c>
      <c r="BW123" s="4">
        <f t="shared" si="14"/>
        <v>1.7623371172</v>
      </c>
      <c r="BY123" s="4">
        <f t="shared" si="15"/>
        <v>15154.726212562287</v>
      </c>
      <c r="BZ123" s="4">
        <f t="shared" si="16"/>
        <v>299.21234399020801</v>
      </c>
      <c r="CA123" s="4">
        <f t="shared" si="17"/>
        <v>0.98357355263200008</v>
      </c>
      <c r="CB123" s="4">
        <f t="shared" si="18"/>
        <v>1.2060362619184</v>
      </c>
    </row>
    <row r="124" spans="1:80" x14ac:dyDescent="0.25">
      <c r="A124" s="37">
        <v>41704</v>
      </c>
      <c r="B124" s="38">
        <v>6.5509259259259264E-4</v>
      </c>
      <c r="C124">
        <v>14.853999999999999</v>
      </c>
      <c r="D124">
        <v>0.64249999999999996</v>
      </c>
      <c r="E124">
        <v>6425.2833330000003</v>
      </c>
      <c r="F124">
        <v>9.6</v>
      </c>
      <c r="G124">
        <v>-10.7</v>
      </c>
      <c r="H124">
        <v>138.1</v>
      </c>
      <c r="I124"/>
      <c r="J124">
        <v>0</v>
      </c>
      <c r="K124">
        <v>0.87070000000000003</v>
      </c>
      <c r="L124">
        <v>12.9336</v>
      </c>
      <c r="M124">
        <v>0.5595</v>
      </c>
      <c r="N124">
        <v>8.3323</v>
      </c>
      <c r="O124">
        <v>0</v>
      </c>
      <c r="P124">
        <v>8.3000000000000007</v>
      </c>
      <c r="Q124">
        <v>6.3894000000000002</v>
      </c>
      <c r="R124">
        <v>0</v>
      </c>
      <c r="S124">
        <v>6.4</v>
      </c>
      <c r="T124">
        <v>138.14439999999999</v>
      </c>
      <c r="U124"/>
      <c r="V124"/>
      <c r="W124">
        <v>0</v>
      </c>
      <c r="X124">
        <v>0</v>
      </c>
      <c r="Y124">
        <v>12.1</v>
      </c>
      <c r="Z124">
        <v>847</v>
      </c>
      <c r="AA124">
        <v>872</v>
      </c>
      <c r="AB124">
        <v>797</v>
      </c>
      <c r="AC124">
        <v>55</v>
      </c>
      <c r="AD124">
        <v>10.3</v>
      </c>
      <c r="AE124">
        <v>0.24</v>
      </c>
      <c r="AF124">
        <v>980</v>
      </c>
      <c r="AG124">
        <v>-5</v>
      </c>
      <c r="AH124">
        <v>16</v>
      </c>
      <c r="AI124">
        <v>20</v>
      </c>
      <c r="AJ124">
        <v>190.2</v>
      </c>
      <c r="AK124">
        <v>190</v>
      </c>
      <c r="AL124">
        <v>7.1</v>
      </c>
      <c r="AM124">
        <v>195</v>
      </c>
      <c r="AN124" t="s">
        <v>155</v>
      </c>
      <c r="AO124">
        <v>2</v>
      </c>
      <c r="AP124" s="39">
        <v>0.70890046296296294</v>
      </c>
      <c r="AQ124">
        <v>47.161262000000001</v>
      </c>
      <c r="AR124">
        <v>-88.491129999999998</v>
      </c>
      <c r="AS124">
        <v>319.10000000000002</v>
      </c>
      <c r="AT124">
        <v>44.9</v>
      </c>
      <c r="AU124">
        <v>12</v>
      </c>
      <c r="AV124">
        <v>8</v>
      </c>
      <c r="AW124" t="s">
        <v>440</v>
      </c>
      <c r="AX124">
        <v>1.8</v>
      </c>
      <c r="AY124">
        <v>1</v>
      </c>
      <c r="AZ124">
        <v>2.5</v>
      </c>
      <c r="BA124">
        <v>14.048999999999999</v>
      </c>
      <c r="BB124">
        <v>13.72</v>
      </c>
      <c r="BC124">
        <v>0.98</v>
      </c>
      <c r="BD124">
        <v>14.85</v>
      </c>
      <c r="BE124">
        <v>2906.0650000000001</v>
      </c>
      <c r="BF124">
        <v>80.006</v>
      </c>
      <c r="BG124">
        <v>0.19600000000000001</v>
      </c>
      <c r="BH124">
        <v>0</v>
      </c>
      <c r="BI124">
        <v>0.19600000000000001</v>
      </c>
      <c r="BJ124">
        <v>0.15</v>
      </c>
      <c r="BK124">
        <v>0</v>
      </c>
      <c r="BL124">
        <v>0.15</v>
      </c>
      <c r="BM124">
        <v>1.0256000000000001</v>
      </c>
      <c r="BN124"/>
      <c r="BO124"/>
      <c r="BP124"/>
      <c r="BQ124">
        <v>0</v>
      </c>
      <c r="BR124">
        <v>0.25376399999999999</v>
      </c>
      <c r="BS124">
        <v>0.32103500000000001</v>
      </c>
      <c r="BT124">
        <v>1.0999999999999999E-2</v>
      </c>
      <c r="BU124">
        <v>6.1087340000000001</v>
      </c>
      <c r="BV124">
        <v>6.4528034999999999</v>
      </c>
      <c r="BW124" s="4">
        <f t="shared" si="14"/>
        <v>1.6139275228000001</v>
      </c>
      <c r="BY124" s="4">
        <f t="shared" si="15"/>
        <v>13704.835871360121</v>
      </c>
      <c r="BZ124" s="4">
        <f t="shared" si="16"/>
        <v>377.30370749588803</v>
      </c>
      <c r="CA124" s="4">
        <f t="shared" si="17"/>
        <v>0.70739139719999999</v>
      </c>
      <c r="CB124" s="4">
        <f t="shared" si="18"/>
        <v>4.8366707797888004</v>
      </c>
    </row>
    <row r="125" spans="1:80" x14ac:dyDescent="0.25">
      <c r="A125" s="37">
        <v>41704</v>
      </c>
      <c r="B125" s="38">
        <v>6.6666666666666664E-4</v>
      </c>
      <c r="C125">
        <v>14.547000000000001</v>
      </c>
      <c r="D125">
        <v>1.4209000000000001</v>
      </c>
      <c r="E125">
        <v>14208.616669999999</v>
      </c>
      <c r="F125">
        <v>8.1</v>
      </c>
      <c r="G125">
        <v>-10.8</v>
      </c>
      <c r="H125">
        <v>344.8</v>
      </c>
      <c r="I125"/>
      <c r="J125">
        <v>0</v>
      </c>
      <c r="K125">
        <v>0.86599999999999999</v>
      </c>
      <c r="L125">
        <v>12.5985</v>
      </c>
      <c r="M125">
        <v>1.2304999999999999</v>
      </c>
      <c r="N125">
        <v>7.0148999999999999</v>
      </c>
      <c r="O125">
        <v>0</v>
      </c>
      <c r="P125">
        <v>7</v>
      </c>
      <c r="Q125">
        <v>5.3791000000000002</v>
      </c>
      <c r="R125">
        <v>0</v>
      </c>
      <c r="S125">
        <v>5.4</v>
      </c>
      <c r="T125">
        <v>344.8347</v>
      </c>
      <c r="U125"/>
      <c r="V125"/>
      <c r="W125">
        <v>0</v>
      </c>
      <c r="X125">
        <v>0</v>
      </c>
      <c r="Y125">
        <v>12.2</v>
      </c>
      <c r="Z125">
        <v>847</v>
      </c>
      <c r="AA125">
        <v>871</v>
      </c>
      <c r="AB125">
        <v>798</v>
      </c>
      <c r="AC125">
        <v>55</v>
      </c>
      <c r="AD125">
        <v>10.3</v>
      </c>
      <c r="AE125">
        <v>0.24</v>
      </c>
      <c r="AF125">
        <v>981</v>
      </c>
      <c r="AG125">
        <v>-5</v>
      </c>
      <c r="AH125">
        <v>16</v>
      </c>
      <c r="AI125">
        <v>20</v>
      </c>
      <c r="AJ125">
        <v>190.8</v>
      </c>
      <c r="AK125">
        <v>190</v>
      </c>
      <c r="AL125">
        <v>7.1</v>
      </c>
      <c r="AM125">
        <v>195</v>
      </c>
      <c r="AN125" t="s">
        <v>155</v>
      </c>
      <c r="AO125">
        <v>2</v>
      </c>
      <c r="AP125" s="39">
        <v>0.70891203703703709</v>
      </c>
      <c r="AQ125">
        <v>47.161166000000001</v>
      </c>
      <c r="AR125">
        <v>-88.490942000000004</v>
      </c>
      <c r="AS125">
        <v>318.3</v>
      </c>
      <c r="AT125">
        <v>42.7</v>
      </c>
      <c r="AU125">
        <v>12</v>
      </c>
      <c r="AV125">
        <v>9</v>
      </c>
      <c r="AW125" t="s">
        <v>422</v>
      </c>
      <c r="AX125">
        <v>1.921</v>
      </c>
      <c r="AY125">
        <v>1.242</v>
      </c>
      <c r="AZ125">
        <v>2.742</v>
      </c>
      <c r="BA125">
        <v>14.048999999999999</v>
      </c>
      <c r="BB125">
        <v>13.23</v>
      </c>
      <c r="BC125">
        <v>0.94</v>
      </c>
      <c r="BD125">
        <v>15.468999999999999</v>
      </c>
      <c r="BE125">
        <v>2757.7130000000002</v>
      </c>
      <c r="BF125">
        <v>171.43299999999999</v>
      </c>
      <c r="BG125">
        <v>0.161</v>
      </c>
      <c r="BH125">
        <v>0</v>
      </c>
      <c r="BI125">
        <v>0.161</v>
      </c>
      <c r="BJ125">
        <v>0.123</v>
      </c>
      <c r="BK125">
        <v>0</v>
      </c>
      <c r="BL125">
        <v>0.123</v>
      </c>
      <c r="BM125">
        <v>2.4941</v>
      </c>
      <c r="BN125"/>
      <c r="BO125"/>
      <c r="BP125"/>
      <c r="BQ125">
        <v>0</v>
      </c>
      <c r="BR125">
        <v>0.30638500000000002</v>
      </c>
      <c r="BS125">
        <v>0.32520700000000002</v>
      </c>
      <c r="BT125">
        <v>1.1207E-2</v>
      </c>
      <c r="BU125">
        <v>7.3754530000000003</v>
      </c>
      <c r="BV125">
        <v>6.5366606999999997</v>
      </c>
      <c r="BW125" s="4">
        <f t="shared" si="14"/>
        <v>1.9485946826</v>
      </c>
      <c r="BY125" s="4">
        <f t="shared" si="15"/>
        <v>15702.003381859509</v>
      </c>
      <c r="BZ125" s="4">
        <f t="shared" si="16"/>
        <v>976.11373836302789</v>
      </c>
      <c r="CA125" s="4">
        <f t="shared" si="17"/>
        <v>0.70034351506799997</v>
      </c>
      <c r="CB125" s="4">
        <f t="shared" si="18"/>
        <v>14.201030576675599</v>
      </c>
    </row>
    <row r="126" spans="1:80" x14ac:dyDescent="0.25">
      <c r="A126" s="37">
        <v>41704</v>
      </c>
      <c r="B126" s="38">
        <v>6.7824074074074065E-4</v>
      </c>
      <c r="C126">
        <v>14.39</v>
      </c>
      <c r="D126">
        <v>1.5358000000000001</v>
      </c>
      <c r="E126">
        <v>15358.084930000001</v>
      </c>
      <c r="F126">
        <v>7.8</v>
      </c>
      <c r="G126">
        <v>-9.8000000000000007</v>
      </c>
      <c r="H126">
        <v>327.3</v>
      </c>
      <c r="I126"/>
      <c r="J126">
        <v>0</v>
      </c>
      <c r="K126">
        <v>0.86619999999999997</v>
      </c>
      <c r="L126">
        <v>12.4649</v>
      </c>
      <c r="M126">
        <v>1.3303</v>
      </c>
      <c r="N126">
        <v>6.7697000000000003</v>
      </c>
      <c r="O126">
        <v>0</v>
      </c>
      <c r="P126">
        <v>6.8</v>
      </c>
      <c r="Q126">
        <v>5.1912000000000003</v>
      </c>
      <c r="R126">
        <v>0</v>
      </c>
      <c r="S126">
        <v>5.2</v>
      </c>
      <c r="T126">
        <v>327.262</v>
      </c>
      <c r="U126"/>
      <c r="V126"/>
      <c r="W126">
        <v>0</v>
      </c>
      <c r="X126">
        <v>0</v>
      </c>
      <c r="Y126">
        <v>12.2</v>
      </c>
      <c r="Z126">
        <v>847</v>
      </c>
      <c r="AA126">
        <v>871</v>
      </c>
      <c r="AB126">
        <v>797</v>
      </c>
      <c r="AC126">
        <v>55</v>
      </c>
      <c r="AD126">
        <v>10.3</v>
      </c>
      <c r="AE126">
        <v>0.24</v>
      </c>
      <c r="AF126">
        <v>980</v>
      </c>
      <c r="AG126">
        <v>-5</v>
      </c>
      <c r="AH126">
        <v>16.207000000000001</v>
      </c>
      <c r="AI126">
        <v>20</v>
      </c>
      <c r="AJ126">
        <v>190</v>
      </c>
      <c r="AK126">
        <v>190</v>
      </c>
      <c r="AL126">
        <v>7.1</v>
      </c>
      <c r="AM126">
        <v>195</v>
      </c>
      <c r="AN126" t="s">
        <v>155</v>
      </c>
      <c r="AO126">
        <v>2</v>
      </c>
      <c r="AP126" s="39">
        <v>0.70892361111111113</v>
      </c>
      <c r="AQ126">
        <v>47.161057</v>
      </c>
      <c r="AR126">
        <v>-88.490803999999997</v>
      </c>
      <c r="AS126">
        <v>317.60000000000002</v>
      </c>
      <c r="AT126">
        <v>39.799999999999997</v>
      </c>
      <c r="AU126">
        <v>12</v>
      </c>
      <c r="AV126">
        <v>9</v>
      </c>
      <c r="AW126" t="s">
        <v>422</v>
      </c>
      <c r="AX126">
        <v>2</v>
      </c>
      <c r="AY126">
        <v>1.4</v>
      </c>
      <c r="AZ126">
        <v>2.9</v>
      </c>
      <c r="BA126">
        <v>14.048999999999999</v>
      </c>
      <c r="BB126">
        <v>13.25</v>
      </c>
      <c r="BC126">
        <v>0.94</v>
      </c>
      <c r="BD126">
        <v>15.444000000000001</v>
      </c>
      <c r="BE126">
        <v>2735.4960000000001</v>
      </c>
      <c r="BF126">
        <v>185.81899999999999</v>
      </c>
      <c r="BG126">
        <v>0.156</v>
      </c>
      <c r="BH126">
        <v>0</v>
      </c>
      <c r="BI126">
        <v>0.156</v>
      </c>
      <c r="BJ126">
        <v>0.11899999999999999</v>
      </c>
      <c r="BK126">
        <v>0</v>
      </c>
      <c r="BL126">
        <v>0.11899999999999999</v>
      </c>
      <c r="BM126">
        <v>2.3730000000000002</v>
      </c>
      <c r="BN126"/>
      <c r="BO126"/>
      <c r="BP126"/>
      <c r="BQ126">
        <v>0</v>
      </c>
      <c r="BR126">
        <v>0.34793000000000002</v>
      </c>
      <c r="BS126">
        <v>0.32662099999999999</v>
      </c>
      <c r="BT126">
        <v>1.2E-2</v>
      </c>
      <c r="BU126">
        <v>8.3755450000000007</v>
      </c>
      <c r="BV126">
        <v>6.5650820999999997</v>
      </c>
      <c r="BW126" s="4">
        <f t="shared" si="14"/>
        <v>2.2128189890000001</v>
      </c>
      <c r="BY126" s="4">
        <f t="shared" si="15"/>
        <v>17687.500320587042</v>
      </c>
      <c r="BZ126" s="4">
        <f t="shared" si="16"/>
        <v>1201.4909259860601</v>
      </c>
      <c r="CA126" s="4">
        <f t="shared" si="17"/>
        <v>0.76944456806000006</v>
      </c>
      <c r="CB126" s="4">
        <f t="shared" si="18"/>
        <v>15.343629916020003</v>
      </c>
    </row>
    <row r="127" spans="1:80" x14ac:dyDescent="0.25">
      <c r="A127" s="37">
        <v>41704</v>
      </c>
      <c r="B127" s="38">
        <v>6.8981481481481487E-4</v>
      </c>
      <c r="C127">
        <v>14.387</v>
      </c>
      <c r="D127">
        <v>1.4966999999999999</v>
      </c>
      <c r="E127">
        <v>14966.74438</v>
      </c>
      <c r="F127">
        <v>5.7</v>
      </c>
      <c r="G127">
        <v>1.6</v>
      </c>
      <c r="H127">
        <v>301.89999999999998</v>
      </c>
      <c r="I127"/>
      <c r="J127">
        <v>0</v>
      </c>
      <c r="K127">
        <v>0.86650000000000005</v>
      </c>
      <c r="L127">
        <v>12.4671</v>
      </c>
      <c r="M127">
        <v>1.2968999999999999</v>
      </c>
      <c r="N127">
        <v>4.9115000000000002</v>
      </c>
      <c r="O127">
        <v>1.3794999999999999</v>
      </c>
      <c r="P127">
        <v>6.3</v>
      </c>
      <c r="Q127">
        <v>3.7663000000000002</v>
      </c>
      <c r="R127">
        <v>1.0579000000000001</v>
      </c>
      <c r="S127">
        <v>4.8</v>
      </c>
      <c r="T127">
        <v>301.87419999999997</v>
      </c>
      <c r="U127"/>
      <c r="V127"/>
      <c r="W127">
        <v>0</v>
      </c>
      <c r="X127">
        <v>0</v>
      </c>
      <c r="Y127">
        <v>12.1</v>
      </c>
      <c r="Z127">
        <v>847</v>
      </c>
      <c r="AA127">
        <v>872</v>
      </c>
      <c r="AB127">
        <v>799</v>
      </c>
      <c r="AC127">
        <v>55</v>
      </c>
      <c r="AD127">
        <v>10.3</v>
      </c>
      <c r="AE127">
        <v>0.24</v>
      </c>
      <c r="AF127">
        <v>980</v>
      </c>
      <c r="AG127">
        <v>-5</v>
      </c>
      <c r="AH127">
        <v>17</v>
      </c>
      <c r="AI127">
        <v>20</v>
      </c>
      <c r="AJ127">
        <v>190</v>
      </c>
      <c r="AK127">
        <v>190.2</v>
      </c>
      <c r="AL127">
        <v>6.9</v>
      </c>
      <c r="AM127">
        <v>195</v>
      </c>
      <c r="AN127" t="s">
        <v>155</v>
      </c>
      <c r="AO127">
        <v>2</v>
      </c>
      <c r="AP127" s="39">
        <v>0.70893518518518517</v>
      </c>
      <c r="AQ127">
        <v>47.160924999999999</v>
      </c>
      <c r="AR127">
        <v>-88.490718000000001</v>
      </c>
      <c r="AS127">
        <v>317.60000000000002</v>
      </c>
      <c r="AT127">
        <v>37.9</v>
      </c>
      <c r="AU127">
        <v>12</v>
      </c>
      <c r="AV127">
        <v>9</v>
      </c>
      <c r="AW127" t="s">
        <v>422</v>
      </c>
      <c r="AX127">
        <v>1.637</v>
      </c>
      <c r="AY127">
        <v>1.4</v>
      </c>
      <c r="AZ127">
        <v>2.3555000000000001</v>
      </c>
      <c r="BA127">
        <v>14.048999999999999</v>
      </c>
      <c r="BB127">
        <v>13.29</v>
      </c>
      <c r="BC127">
        <v>0.95</v>
      </c>
      <c r="BD127">
        <v>15.4</v>
      </c>
      <c r="BE127">
        <v>2742.692</v>
      </c>
      <c r="BF127">
        <v>181.59700000000001</v>
      </c>
      <c r="BG127">
        <v>0.113</v>
      </c>
      <c r="BH127">
        <v>3.2000000000000001E-2</v>
      </c>
      <c r="BI127">
        <v>0.14499999999999999</v>
      </c>
      <c r="BJ127">
        <v>8.6999999999999994E-2</v>
      </c>
      <c r="BK127">
        <v>2.4E-2</v>
      </c>
      <c r="BL127">
        <v>0.111</v>
      </c>
      <c r="BM127">
        <v>2.1943000000000001</v>
      </c>
      <c r="BN127"/>
      <c r="BO127"/>
      <c r="BP127"/>
      <c r="BQ127">
        <v>0</v>
      </c>
      <c r="BR127">
        <v>0.33979300000000001</v>
      </c>
      <c r="BS127">
        <v>0.32920700000000003</v>
      </c>
      <c r="BT127">
        <v>1.2E-2</v>
      </c>
      <c r="BU127">
        <v>8.1796670000000002</v>
      </c>
      <c r="BV127">
        <v>6.6170606999999997</v>
      </c>
      <c r="BW127" s="4">
        <f t="shared" si="14"/>
        <v>2.1610680214000002</v>
      </c>
      <c r="BY127" s="4">
        <f t="shared" si="15"/>
        <v>17319.28519203141</v>
      </c>
      <c r="BZ127" s="4">
        <f t="shared" si="16"/>
        <v>1146.7311068896281</v>
      </c>
      <c r="CA127" s="4">
        <f t="shared" si="17"/>
        <v>0.549379154388</v>
      </c>
      <c r="CB127" s="4">
        <f t="shared" si="18"/>
        <v>13.856352626133202</v>
      </c>
    </row>
    <row r="128" spans="1:80" x14ac:dyDescent="0.25">
      <c r="A128" s="37">
        <v>41704</v>
      </c>
      <c r="B128" s="38">
        <v>7.0138888888888887E-4</v>
      </c>
      <c r="C128">
        <v>14.38</v>
      </c>
      <c r="D128">
        <v>1.4610000000000001</v>
      </c>
      <c r="E128">
        <v>14610</v>
      </c>
      <c r="F128">
        <v>5.5</v>
      </c>
      <c r="G128">
        <v>-0.8</v>
      </c>
      <c r="H128">
        <v>281</v>
      </c>
      <c r="I128"/>
      <c r="J128">
        <v>0</v>
      </c>
      <c r="K128">
        <v>0.86699999999999999</v>
      </c>
      <c r="L128">
        <v>12.467000000000001</v>
      </c>
      <c r="M128">
        <v>1.2665999999999999</v>
      </c>
      <c r="N128">
        <v>4.7683</v>
      </c>
      <c r="O128">
        <v>0</v>
      </c>
      <c r="P128">
        <v>4.8</v>
      </c>
      <c r="Q128">
        <v>3.6564999999999999</v>
      </c>
      <c r="R128">
        <v>0</v>
      </c>
      <c r="S128">
        <v>3.7</v>
      </c>
      <c r="T128">
        <v>280.95030000000003</v>
      </c>
      <c r="U128"/>
      <c r="V128"/>
      <c r="W128">
        <v>0</v>
      </c>
      <c r="X128">
        <v>0</v>
      </c>
      <c r="Y128">
        <v>12.2</v>
      </c>
      <c r="Z128">
        <v>847</v>
      </c>
      <c r="AA128">
        <v>872</v>
      </c>
      <c r="AB128">
        <v>798</v>
      </c>
      <c r="AC128">
        <v>55</v>
      </c>
      <c r="AD128">
        <v>10.3</v>
      </c>
      <c r="AE128">
        <v>0.24</v>
      </c>
      <c r="AF128">
        <v>980</v>
      </c>
      <c r="AG128">
        <v>-5</v>
      </c>
      <c r="AH128">
        <v>17</v>
      </c>
      <c r="AI128">
        <v>20</v>
      </c>
      <c r="AJ128">
        <v>190</v>
      </c>
      <c r="AK128">
        <v>190.8</v>
      </c>
      <c r="AL128">
        <v>7</v>
      </c>
      <c r="AM128">
        <v>195</v>
      </c>
      <c r="AN128" t="s">
        <v>155</v>
      </c>
      <c r="AO128">
        <v>2</v>
      </c>
      <c r="AP128" s="39">
        <v>0.70894675925925921</v>
      </c>
      <c r="AQ128">
        <v>47.160781999999998</v>
      </c>
      <c r="AR128">
        <v>-88.490666000000004</v>
      </c>
      <c r="AS128">
        <v>317.8</v>
      </c>
      <c r="AT128">
        <v>37.1</v>
      </c>
      <c r="AU128">
        <v>12</v>
      </c>
      <c r="AV128">
        <v>9</v>
      </c>
      <c r="AW128" t="s">
        <v>422</v>
      </c>
      <c r="AX128">
        <v>1.4604999999999999</v>
      </c>
      <c r="AY128">
        <v>1.1579999999999999</v>
      </c>
      <c r="AZ128">
        <v>2.0605000000000002</v>
      </c>
      <c r="BA128">
        <v>14.048999999999999</v>
      </c>
      <c r="BB128">
        <v>13.33</v>
      </c>
      <c r="BC128">
        <v>0.95</v>
      </c>
      <c r="BD128">
        <v>15.345000000000001</v>
      </c>
      <c r="BE128">
        <v>2749.1660000000002</v>
      </c>
      <c r="BF128">
        <v>177.77500000000001</v>
      </c>
      <c r="BG128">
        <v>0.11</v>
      </c>
      <c r="BH128">
        <v>0</v>
      </c>
      <c r="BI128">
        <v>0.11</v>
      </c>
      <c r="BJ128">
        <v>8.4000000000000005E-2</v>
      </c>
      <c r="BK128">
        <v>0</v>
      </c>
      <c r="BL128">
        <v>8.4000000000000005E-2</v>
      </c>
      <c r="BM128">
        <v>2.0470999999999999</v>
      </c>
      <c r="BN128"/>
      <c r="BO128"/>
      <c r="BP128"/>
      <c r="BQ128">
        <v>0</v>
      </c>
      <c r="BR128">
        <v>0.34914299999999998</v>
      </c>
      <c r="BS128">
        <v>0.32937899999999998</v>
      </c>
      <c r="BT128">
        <v>1.2E-2</v>
      </c>
      <c r="BU128">
        <v>8.4047450000000001</v>
      </c>
      <c r="BV128">
        <v>6.6205179000000003</v>
      </c>
      <c r="BW128" s="4">
        <f t="shared" si="14"/>
        <v>2.2205336290000002</v>
      </c>
      <c r="BY128" s="4">
        <f t="shared" si="15"/>
        <v>17837.862256741242</v>
      </c>
      <c r="BZ128" s="4">
        <f t="shared" si="16"/>
        <v>1153.4865347135001</v>
      </c>
      <c r="CA128" s="4">
        <f t="shared" si="17"/>
        <v>0.54503090376000007</v>
      </c>
      <c r="CB128" s="4">
        <f t="shared" si="18"/>
        <v>13.282532893893999</v>
      </c>
    </row>
    <row r="129" spans="1:80" x14ac:dyDescent="0.25">
      <c r="A129" s="37">
        <v>41704</v>
      </c>
      <c r="B129" s="38">
        <v>7.1296296296296299E-4</v>
      </c>
      <c r="C129">
        <v>14.38</v>
      </c>
      <c r="D129">
        <v>1.522</v>
      </c>
      <c r="E129">
        <v>15220.241470000001</v>
      </c>
      <c r="F129">
        <v>5.2</v>
      </c>
      <c r="G129">
        <v>-9.1</v>
      </c>
      <c r="H129">
        <v>288.39999999999998</v>
      </c>
      <c r="I129"/>
      <c r="J129">
        <v>0</v>
      </c>
      <c r="K129">
        <v>0.86650000000000005</v>
      </c>
      <c r="L129">
        <v>12.460900000000001</v>
      </c>
      <c r="M129">
        <v>1.3189</v>
      </c>
      <c r="N129">
        <v>4.5060000000000002</v>
      </c>
      <c r="O129">
        <v>0</v>
      </c>
      <c r="P129">
        <v>4.5</v>
      </c>
      <c r="Q129">
        <v>3.4554</v>
      </c>
      <c r="R129">
        <v>0</v>
      </c>
      <c r="S129">
        <v>3.5</v>
      </c>
      <c r="T129">
        <v>288.41030000000001</v>
      </c>
      <c r="U129"/>
      <c r="V129"/>
      <c r="W129">
        <v>0</v>
      </c>
      <c r="X129">
        <v>0</v>
      </c>
      <c r="Y129">
        <v>12.1</v>
      </c>
      <c r="Z129">
        <v>848</v>
      </c>
      <c r="AA129">
        <v>872</v>
      </c>
      <c r="AB129">
        <v>797</v>
      </c>
      <c r="AC129">
        <v>55</v>
      </c>
      <c r="AD129">
        <v>10.3</v>
      </c>
      <c r="AE129">
        <v>0.24</v>
      </c>
      <c r="AF129">
        <v>980</v>
      </c>
      <c r="AG129">
        <v>-5</v>
      </c>
      <c r="AH129">
        <v>17</v>
      </c>
      <c r="AI129">
        <v>20</v>
      </c>
      <c r="AJ129">
        <v>190</v>
      </c>
      <c r="AK129">
        <v>190.2</v>
      </c>
      <c r="AL129">
        <v>7.3</v>
      </c>
      <c r="AM129">
        <v>195</v>
      </c>
      <c r="AN129" t="s">
        <v>155</v>
      </c>
      <c r="AO129">
        <v>2</v>
      </c>
      <c r="AP129" s="39">
        <v>0.70895833333333336</v>
      </c>
      <c r="AQ129">
        <v>47.160632</v>
      </c>
      <c r="AR129">
        <v>-88.490645999999998</v>
      </c>
      <c r="AS129">
        <v>317.8</v>
      </c>
      <c r="AT129">
        <v>37.1</v>
      </c>
      <c r="AU129">
        <v>12</v>
      </c>
      <c r="AV129">
        <v>9</v>
      </c>
      <c r="AW129" t="s">
        <v>422</v>
      </c>
      <c r="AX129">
        <v>1.6815</v>
      </c>
      <c r="AY129">
        <v>1</v>
      </c>
      <c r="AZ129">
        <v>2.2210000000000001</v>
      </c>
      <c r="BA129">
        <v>14.048999999999999</v>
      </c>
      <c r="BB129">
        <v>13.27</v>
      </c>
      <c r="BC129">
        <v>0.94</v>
      </c>
      <c r="BD129">
        <v>15.401</v>
      </c>
      <c r="BE129">
        <v>2738.4580000000001</v>
      </c>
      <c r="BF129">
        <v>184.47900000000001</v>
      </c>
      <c r="BG129">
        <v>0.104</v>
      </c>
      <c r="BH129">
        <v>0</v>
      </c>
      <c r="BI129">
        <v>0.104</v>
      </c>
      <c r="BJ129">
        <v>0.08</v>
      </c>
      <c r="BK129">
        <v>0</v>
      </c>
      <c r="BL129">
        <v>0.08</v>
      </c>
      <c r="BM129">
        <v>2.0943000000000001</v>
      </c>
      <c r="BN129"/>
      <c r="BO129"/>
      <c r="BP129"/>
      <c r="BQ129">
        <v>0</v>
      </c>
      <c r="BR129">
        <v>0.38820700000000002</v>
      </c>
      <c r="BS129">
        <v>0.326793</v>
      </c>
      <c r="BT129">
        <v>1.2E-2</v>
      </c>
      <c r="BU129">
        <v>9.3451129999999996</v>
      </c>
      <c r="BV129">
        <v>6.5685393000000003</v>
      </c>
      <c r="BW129" s="4">
        <f t="shared" si="14"/>
        <v>2.4689788546</v>
      </c>
      <c r="BY129" s="4">
        <f t="shared" si="15"/>
        <v>19756.405979842086</v>
      </c>
      <c r="BZ129" s="4">
        <f t="shared" si="16"/>
        <v>1330.910322070044</v>
      </c>
      <c r="CA129" s="4">
        <f t="shared" si="17"/>
        <v>0.57715417887999998</v>
      </c>
      <c r="CB129" s="4">
        <f t="shared" si="18"/>
        <v>15.1091749603548</v>
      </c>
    </row>
    <row r="130" spans="1:80" x14ac:dyDescent="0.25">
      <c r="A130" s="37">
        <v>41704</v>
      </c>
      <c r="B130" s="38">
        <v>7.245370370370371E-4</v>
      </c>
      <c r="C130">
        <v>14.33</v>
      </c>
      <c r="D130">
        <v>1.6786000000000001</v>
      </c>
      <c r="E130">
        <v>16785.929349999999</v>
      </c>
      <c r="F130">
        <v>5.6</v>
      </c>
      <c r="G130">
        <v>12.7</v>
      </c>
      <c r="H130">
        <v>348.3</v>
      </c>
      <c r="I130"/>
      <c r="J130">
        <v>0</v>
      </c>
      <c r="K130">
        <v>0.86550000000000005</v>
      </c>
      <c r="L130">
        <v>12.4026</v>
      </c>
      <c r="M130">
        <v>1.4528000000000001</v>
      </c>
      <c r="N130">
        <v>4.8467000000000002</v>
      </c>
      <c r="O130">
        <v>10.9916</v>
      </c>
      <c r="P130">
        <v>15.8</v>
      </c>
      <c r="Q130">
        <v>3.7166000000000001</v>
      </c>
      <c r="R130">
        <v>8.4286999999999992</v>
      </c>
      <c r="S130">
        <v>12.1</v>
      </c>
      <c r="T130">
        <v>348.30529999999999</v>
      </c>
      <c r="U130"/>
      <c r="V130"/>
      <c r="W130">
        <v>0</v>
      </c>
      <c r="X130">
        <v>0</v>
      </c>
      <c r="Y130">
        <v>12.2</v>
      </c>
      <c r="Z130">
        <v>848</v>
      </c>
      <c r="AA130">
        <v>873</v>
      </c>
      <c r="AB130">
        <v>798</v>
      </c>
      <c r="AC130">
        <v>55</v>
      </c>
      <c r="AD130">
        <v>10.3</v>
      </c>
      <c r="AE130">
        <v>0.24</v>
      </c>
      <c r="AF130">
        <v>980</v>
      </c>
      <c r="AG130">
        <v>-5</v>
      </c>
      <c r="AH130">
        <v>17</v>
      </c>
      <c r="AI130">
        <v>20</v>
      </c>
      <c r="AJ130">
        <v>190.2</v>
      </c>
      <c r="AK130">
        <v>191</v>
      </c>
      <c r="AL130">
        <v>7.3</v>
      </c>
      <c r="AM130">
        <v>195</v>
      </c>
      <c r="AN130" t="s">
        <v>155</v>
      </c>
      <c r="AO130">
        <v>2</v>
      </c>
      <c r="AP130" s="39">
        <v>0.70896990740740751</v>
      </c>
      <c r="AQ130">
        <v>47.160477999999998</v>
      </c>
      <c r="AR130">
        <v>-88.490649000000005</v>
      </c>
      <c r="AS130">
        <v>317.3</v>
      </c>
      <c r="AT130">
        <v>37.5</v>
      </c>
      <c r="AU130">
        <v>12</v>
      </c>
      <c r="AV130">
        <v>9</v>
      </c>
      <c r="AW130" t="s">
        <v>422</v>
      </c>
      <c r="AX130">
        <v>1.4975000000000001</v>
      </c>
      <c r="AY130">
        <v>1.0605</v>
      </c>
      <c r="AZ130">
        <v>2.2395</v>
      </c>
      <c r="BA130">
        <v>14.048999999999999</v>
      </c>
      <c r="BB130">
        <v>13.17</v>
      </c>
      <c r="BC130">
        <v>0.94</v>
      </c>
      <c r="BD130">
        <v>15.542</v>
      </c>
      <c r="BE130">
        <v>2709.585</v>
      </c>
      <c r="BF130">
        <v>202.01</v>
      </c>
      <c r="BG130">
        <v>0.111</v>
      </c>
      <c r="BH130">
        <v>0.251</v>
      </c>
      <c r="BI130">
        <v>0.36199999999999999</v>
      </c>
      <c r="BJ130">
        <v>8.5000000000000006E-2</v>
      </c>
      <c r="BK130">
        <v>0.193</v>
      </c>
      <c r="BL130">
        <v>0.27800000000000002</v>
      </c>
      <c r="BM130">
        <v>2.5143</v>
      </c>
      <c r="BN130"/>
      <c r="BO130"/>
      <c r="BP130"/>
      <c r="BQ130">
        <v>0</v>
      </c>
      <c r="BR130">
        <v>0.37554500000000002</v>
      </c>
      <c r="BS130">
        <v>0.32600000000000001</v>
      </c>
      <c r="BT130">
        <v>1.2E-2</v>
      </c>
      <c r="BU130">
        <v>9.0403070000000003</v>
      </c>
      <c r="BV130">
        <v>6.5526</v>
      </c>
      <c r="BW130" s="4">
        <f t="shared" si="14"/>
        <v>2.3884491094000002</v>
      </c>
      <c r="BY130" s="4">
        <f t="shared" si="15"/>
        <v>18910.510747283341</v>
      </c>
      <c r="BZ130" s="4">
        <f t="shared" si="16"/>
        <v>1409.85142597804</v>
      </c>
      <c r="CA130" s="4">
        <f t="shared" si="17"/>
        <v>0.59322494534000003</v>
      </c>
      <c r="CB130" s="4">
        <f t="shared" si="18"/>
        <v>17.547593883157202</v>
      </c>
    </row>
    <row r="131" spans="1:80" x14ac:dyDescent="0.25">
      <c r="A131" s="37">
        <v>41704</v>
      </c>
      <c r="B131" s="38">
        <v>7.361111111111111E-4</v>
      </c>
      <c r="C131">
        <v>14.234</v>
      </c>
      <c r="D131">
        <v>1.7299</v>
      </c>
      <c r="E131">
        <v>17298.965520000002</v>
      </c>
      <c r="F131">
        <v>5.6</v>
      </c>
      <c r="G131">
        <v>12.6</v>
      </c>
      <c r="H131">
        <v>341.5</v>
      </c>
      <c r="I131"/>
      <c r="J131">
        <v>0</v>
      </c>
      <c r="K131">
        <v>0.86570000000000003</v>
      </c>
      <c r="L131">
        <v>12.3231</v>
      </c>
      <c r="M131">
        <v>1.4976</v>
      </c>
      <c r="N131">
        <v>4.8480999999999996</v>
      </c>
      <c r="O131">
        <v>10.908200000000001</v>
      </c>
      <c r="P131">
        <v>15.8</v>
      </c>
      <c r="Q131">
        <v>3.7176999999999998</v>
      </c>
      <c r="R131">
        <v>8.3648000000000007</v>
      </c>
      <c r="S131">
        <v>12.1</v>
      </c>
      <c r="T131">
        <v>341.54</v>
      </c>
      <c r="U131"/>
      <c r="V131"/>
      <c r="W131">
        <v>0</v>
      </c>
      <c r="X131">
        <v>0</v>
      </c>
      <c r="Y131">
        <v>12.2</v>
      </c>
      <c r="Z131">
        <v>848</v>
      </c>
      <c r="AA131">
        <v>874</v>
      </c>
      <c r="AB131">
        <v>798</v>
      </c>
      <c r="AC131">
        <v>55</v>
      </c>
      <c r="AD131">
        <v>10.3</v>
      </c>
      <c r="AE131">
        <v>0.24</v>
      </c>
      <c r="AF131">
        <v>980</v>
      </c>
      <c r="AG131">
        <v>-5</v>
      </c>
      <c r="AH131">
        <v>17</v>
      </c>
      <c r="AI131">
        <v>20</v>
      </c>
      <c r="AJ131">
        <v>190.8</v>
      </c>
      <c r="AK131">
        <v>190.8</v>
      </c>
      <c r="AL131">
        <v>7.2</v>
      </c>
      <c r="AM131">
        <v>195</v>
      </c>
      <c r="AN131" t="s">
        <v>155</v>
      </c>
      <c r="AO131">
        <v>2</v>
      </c>
      <c r="AP131" s="39">
        <v>0.70898148148148143</v>
      </c>
      <c r="AQ131">
        <v>47.160322999999998</v>
      </c>
      <c r="AR131">
        <v>-88.490654000000006</v>
      </c>
      <c r="AS131">
        <v>316.8</v>
      </c>
      <c r="AT131">
        <v>37.9</v>
      </c>
      <c r="AU131">
        <v>12</v>
      </c>
      <c r="AV131">
        <v>9</v>
      </c>
      <c r="AW131" t="s">
        <v>422</v>
      </c>
      <c r="AX131">
        <v>1.3</v>
      </c>
      <c r="AY131">
        <v>1.1605000000000001</v>
      </c>
      <c r="AZ131">
        <v>2.2000000000000002</v>
      </c>
      <c r="BA131">
        <v>14.048999999999999</v>
      </c>
      <c r="BB131">
        <v>13.19</v>
      </c>
      <c r="BC131">
        <v>0.94</v>
      </c>
      <c r="BD131">
        <v>15.509</v>
      </c>
      <c r="BE131">
        <v>2699.1030000000001</v>
      </c>
      <c r="BF131">
        <v>208.77600000000001</v>
      </c>
      <c r="BG131">
        <v>0.111</v>
      </c>
      <c r="BH131">
        <v>0.25</v>
      </c>
      <c r="BI131">
        <v>0.36099999999999999</v>
      </c>
      <c r="BJ131">
        <v>8.5000000000000006E-2</v>
      </c>
      <c r="BK131">
        <v>0.192</v>
      </c>
      <c r="BL131">
        <v>0.27700000000000002</v>
      </c>
      <c r="BM131">
        <v>2.4716999999999998</v>
      </c>
      <c r="BN131"/>
      <c r="BO131"/>
      <c r="BP131"/>
      <c r="BQ131">
        <v>0</v>
      </c>
      <c r="BR131">
        <v>0.338283</v>
      </c>
      <c r="BS131">
        <v>0.325793</v>
      </c>
      <c r="BT131">
        <v>1.2E-2</v>
      </c>
      <c r="BU131">
        <v>8.1433180000000007</v>
      </c>
      <c r="BV131">
        <v>6.5484393000000001</v>
      </c>
      <c r="BW131" s="4">
        <f t="shared" si="14"/>
        <v>2.1514646156000001</v>
      </c>
      <c r="BY131" s="4">
        <f t="shared" si="15"/>
        <v>16968.292921778091</v>
      </c>
      <c r="BZ131" s="4">
        <f t="shared" si="16"/>
        <v>1312.4998649688962</v>
      </c>
      <c r="CA131" s="4">
        <f t="shared" si="17"/>
        <v>0.53436452716000005</v>
      </c>
      <c r="CB131" s="4">
        <f t="shared" si="18"/>
        <v>15.5386917856632</v>
      </c>
    </row>
    <row r="132" spans="1:80" x14ac:dyDescent="0.25">
      <c r="A132" s="37">
        <v>41704</v>
      </c>
      <c r="B132" s="38">
        <v>7.4768518518518511E-4</v>
      </c>
      <c r="C132">
        <v>14.185</v>
      </c>
      <c r="D132">
        <v>1.7534000000000001</v>
      </c>
      <c r="E132">
        <v>17533.815030000002</v>
      </c>
      <c r="F132">
        <v>5.3</v>
      </c>
      <c r="G132">
        <v>2.9</v>
      </c>
      <c r="H132">
        <v>378.6</v>
      </c>
      <c r="I132"/>
      <c r="J132">
        <v>0</v>
      </c>
      <c r="K132">
        <v>0.86580000000000001</v>
      </c>
      <c r="L132">
        <v>12.2821</v>
      </c>
      <c r="M132">
        <v>1.5182</v>
      </c>
      <c r="N132">
        <v>4.5744999999999996</v>
      </c>
      <c r="O132">
        <v>2.5226999999999999</v>
      </c>
      <c r="P132">
        <v>7.1</v>
      </c>
      <c r="Q132">
        <v>3.5078</v>
      </c>
      <c r="R132">
        <v>1.9345000000000001</v>
      </c>
      <c r="S132">
        <v>5.4</v>
      </c>
      <c r="T132">
        <v>378.56110000000001</v>
      </c>
      <c r="U132"/>
      <c r="V132"/>
      <c r="W132">
        <v>0</v>
      </c>
      <c r="X132">
        <v>0</v>
      </c>
      <c r="Y132">
        <v>12.1</v>
      </c>
      <c r="Z132">
        <v>849</v>
      </c>
      <c r="AA132">
        <v>874</v>
      </c>
      <c r="AB132">
        <v>798</v>
      </c>
      <c r="AC132">
        <v>55</v>
      </c>
      <c r="AD132">
        <v>10.3</v>
      </c>
      <c r="AE132">
        <v>0.24</v>
      </c>
      <c r="AF132">
        <v>980</v>
      </c>
      <c r="AG132">
        <v>-5</v>
      </c>
      <c r="AH132">
        <v>17</v>
      </c>
      <c r="AI132">
        <v>20</v>
      </c>
      <c r="AJ132">
        <v>190</v>
      </c>
      <c r="AK132">
        <v>190</v>
      </c>
      <c r="AL132">
        <v>7.2</v>
      </c>
      <c r="AM132">
        <v>195</v>
      </c>
      <c r="AN132" t="s">
        <v>155</v>
      </c>
      <c r="AO132">
        <v>2</v>
      </c>
      <c r="AP132" s="39">
        <v>0.70899305555555558</v>
      </c>
      <c r="AQ132">
        <v>47.160172000000003</v>
      </c>
      <c r="AR132">
        <v>-88.490640999999997</v>
      </c>
      <c r="AS132">
        <v>316.5</v>
      </c>
      <c r="AT132">
        <v>37.5</v>
      </c>
      <c r="AU132">
        <v>12</v>
      </c>
      <c r="AV132">
        <v>9</v>
      </c>
      <c r="AW132" t="s">
        <v>422</v>
      </c>
      <c r="AX132">
        <v>1.3605</v>
      </c>
      <c r="AY132">
        <v>1.2605</v>
      </c>
      <c r="AZ132">
        <v>2.2000000000000002</v>
      </c>
      <c r="BA132">
        <v>14.048999999999999</v>
      </c>
      <c r="BB132">
        <v>13.21</v>
      </c>
      <c r="BC132">
        <v>0.94</v>
      </c>
      <c r="BD132">
        <v>15.494</v>
      </c>
      <c r="BE132">
        <v>2693.3910000000001</v>
      </c>
      <c r="BF132">
        <v>211.89500000000001</v>
      </c>
      <c r="BG132">
        <v>0.105</v>
      </c>
      <c r="BH132">
        <v>5.8000000000000003E-2</v>
      </c>
      <c r="BI132">
        <v>0.16300000000000001</v>
      </c>
      <c r="BJ132">
        <v>8.1000000000000003E-2</v>
      </c>
      <c r="BK132">
        <v>4.3999999999999997E-2</v>
      </c>
      <c r="BL132">
        <v>0.125</v>
      </c>
      <c r="BM132">
        <v>2.7429999999999999</v>
      </c>
      <c r="BN132"/>
      <c r="BO132"/>
      <c r="BP132"/>
      <c r="BQ132">
        <v>0</v>
      </c>
      <c r="BR132">
        <v>0.37871700000000003</v>
      </c>
      <c r="BS132">
        <v>0.32582800000000001</v>
      </c>
      <c r="BT132">
        <v>1.2E-2</v>
      </c>
      <c r="BU132">
        <v>9.1166649999999994</v>
      </c>
      <c r="BV132">
        <v>6.5491428000000003</v>
      </c>
      <c r="BW132" s="4">
        <f t="shared" si="14"/>
        <v>2.4086228929999995</v>
      </c>
      <c r="BY132" s="4">
        <f t="shared" si="15"/>
        <v>18956.26195190358</v>
      </c>
      <c r="BZ132" s="4">
        <f t="shared" si="16"/>
        <v>1491.3308636951001</v>
      </c>
      <c r="CA132" s="4">
        <f t="shared" si="17"/>
        <v>0.57008329578000005</v>
      </c>
      <c r="CB132" s="4">
        <f t="shared" si="18"/>
        <v>19.305413337339999</v>
      </c>
    </row>
    <row r="133" spans="1:80" x14ac:dyDescent="0.25">
      <c r="A133" s="37">
        <v>41704</v>
      </c>
      <c r="B133" s="38">
        <v>7.5925925925925911E-4</v>
      </c>
      <c r="C133">
        <v>14.19</v>
      </c>
      <c r="D133">
        <v>1.6910000000000001</v>
      </c>
      <c r="E133">
        <v>16910</v>
      </c>
      <c r="F133">
        <v>5</v>
      </c>
      <c r="G133">
        <v>-7.2</v>
      </c>
      <c r="H133">
        <v>402</v>
      </c>
      <c r="I133"/>
      <c r="J133">
        <v>0</v>
      </c>
      <c r="K133">
        <v>0.86629999999999996</v>
      </c>
      <c r="L133">
        <v>12.292</v>
      </c>
      <c r="M133">
        <v>1.4649000000000001</v>
      </c>
      <c r="N133">
        <v>4.3385999999999996</v>
      </c>
      <c r="O133">
        <v>0</v>
      </c>
      <c r="P133">
        <v>4.3</v>
      </c>
      <c r="Q133">
        <v>3.3264</v>
      </c>
      <c r="R133">
        <v>0</v>
      </c>
      <c r="S133">
        <v>3.3</v>
      </c>
      <c r="T133">
        <v>401.96269999999998</v>
      </c>
      <c r="U133"/>
      <c r="V133"/>
      <c r="W133">
        <v>0</v>
      </c>
      <c r="X133">
        <v>0</v>
      </c>
      <c r="Y133">
        <v>12.2</v>
      </c>
      <c r="Z133">
        <v>849</v>
      </c>
      <c r="AA133">
        <v>873</v>
      </c>
      <c r="AB133">
        <v>797</v>
      </c>
      <c r="AC133">
        <v>54.8</v>
      </c>
      <c r="AD133">
        <v>10.26</v>
      </c>
      <c r="AE133">
        <v>0.24</v>
      </c>
      <c r="AF133">
        <v>981</v>
      </c>
      <c r="AG133">
        <v>-5</v>
      </c>
      <c r="AH133">
        <v>17</v>
      </c>
      <c r="AI133">
        <v>20</v>
      </c>
      <c r="AJ133">
        <v>190</v>
      </c>
      <c r="AK133">
        <v>190</v>
      </c>
      <c r="AL133">
        <v>7</v>
      </c>
      <c r="AM133">
        <v>195</v>
      </c>
      <c r="AN133" t="s">
        <v>155</v>
      </c>
      <c r="AO133">
        <v>2</v>
      </c>
      <c r="AP133" s="39">
        <v>0.70900462962962962</v>
      </c>
      <c r="AQ133">
        <v>47.160024999999997</v>
      </c>
      <c r="AR133">
        <v>-88.490584999999996</v>
      </c>
      <c r="AS133">
        <v>316.10000000000002</v>
      </c>
      <c r="AT133">
        <v>37.200000000000003</v>
      </c>
      <c r="AU133">
        <v>12</v>
      </c>
      <c r="AV133">
        <v>9</v>
      </c>
      <c r="AW133" t="s">
        <v>422</v>
      </c>
      <c r="AX133">
        <v>1.5208790000000001</v>
      </c>
      <c r="AY133">
        <v>1.118681</v>
      </c>
      <c r="AZ133">
        <v>2.3208790000000001</v>
      </c>
      <c r="BA133">
        <v>14.048999999999999</v>
      </c>
      <c r="BB133">
        <v>13.26</v>
      </c>
      <c r="BC133">
        <v>0.94</v>
      </c>
      <c r="BD133">
        <v>15.436999999999999</v>
      </c>
      <c r="BE133">
        <v>2703.607</v>
      </c>
      <c r="BF133">
        <v>205.06700000000001</v>
      </c>
      <c r="BG133">
        <v>0.1</v>
      </c>
      <c r="BH133">
        <v>0</v>
      </c>
      <c r="BI133">
        <v>0.1</v>
      </c>
      <c r="BJ133">
        <v>7.6999999999999999E-2</v>
      </c>
      <c r="BK133">
        <v>0</v>
      </c>
      <c r="BL133">
        <v>7.6999999999999999E-2</v>
      </c>
      <c r="BM133">
        <v>2.9211999999999998</v>
      </c>
      <c r="BN133"/>
      <c r="BO133"/>
      <c r="BP133"/>
      <c r="BQ133">
        <v>0</v>
      </c>
      <c r="BR133">
        <v>0.33849000000000001</v>
      </c>
      <c r="BS133">
        <v>0.32858599999999999</v>
      </c>
      <c r="BT133">
        <v>1.2E-2</v>
      </c>
      <c r="BU133">
        <v>8.148301</v>
      </c>
      <c r="BV133">
        <v>6.6045786</v>
      </c>
      <c r="BW133" s="4">
        <f t="shared" si="14"/>
        <v>2.1527811242000001</v>
      </c>
      <c r="BY133" s="4">
        <f t="shared" si="15"/>
        <v>17007.008395957804</v>
      </c>
      <c r="BZ133" s="4">
        <f t="shared" si="16"/>
        <v>1289.9715789809241</v>
      </c>
      <c r="CA133" s="4">
        <f t="shared" si="17"/>
        <v>0.48436760464399997</v>
      </c>
      <c r="CB133" s="4">
        <f t="shared" si="18"/>
        <v>18.375774632286401</v>
      </c>
    </row>
    <row r="134" spans="1:80" x14ac:dyDescent="0.25">
      <c r="A134" s="37">
        <v>41704</v>
      </c>
      <c r="B134" s="38">
        <v>7.7083333333333344E-4</v>
      </c>
      <c r="C134">
        <v>14.218</v>
      </c>
      <c r="D134">
        <v>1.6123000000000001</v>
      </c>
      <c r="E134">
        <v>16123.47222</v>
      </c>
      <c r="F134">
        <v>5.0999999999999996</v>
      </c>
      <c r="G134">
        <v>-7.2</v>
      </c>
      <c r="H134">
        <v>352.2</v>
      </c>
      <c r="I134"/>
      <c r="J134">
        <v>0</v>
      </c>
      <c r="K134">
        <v>0.86680000000000001</v>
      </c>
      <c r="L134">
        <v>12.3239</v>
      </c>
      <c r="M134">
        <v>1.3976</v>
      </c>
      <c r="N134">
        <v>4.4206000000000003</v>
      </c>
      <c r="O134">
        <v>0</v>
      </c>
      <c r="P134">
        <v>4.4000000000000004</v>
      </c>
      <c r="Q134">
        <v>3.3875999999999999</v>
      </c>
      <c r="R134">
        <v>0</v>
      </c>
      <c r="S134">
        <v>3.4</v>
      </c>
      <c r="T134">
        <v>352.2235</v>
      </c>
      <c r="U134"/>
      <c r="V134"/>
      <c r="W134">
        <v>0</v>
      </c>
      <c r="X134">
        <v>0</v>
      </c>
      <c r="Y134">
        <v>12.2</v>
      </c>
      <c r="Z134">
        <v>848</v>
      </c>
      <c r="AA134">
        <v>873</v>
      </c>
      <c r="AB134">
        <v>795</v>
      </c>
      <c r="AC134">
        <v>54</v>
      </c>
      <c r="AD134">
        <v>10.11</v>
      </c>
      <c r="AE134">
        <v>0.23</v>
      </c>
      <c r="AF134">
        <v>980</v>
      </c>
      <c r="AG134">
        <v>-5</v>
      </c>
      <c r="AH134">
        <v>17</v>
      </c>
      <c r="AI134">
        <v>20</v>
      </c>
      <c r="AJ134">
        <v>190.2</v>
      </c>
      <c r="AK134">
        <v>190</v>
      </c>
      <c r="AL134">
        <v>6.9</v>
      </c>
      <c r="AM134">
        <v>195</v>
      </c>
      <c r="AN134" t="s">
        <v>155</v>
      </c>
      <c r="AO134">
        <v>2</v>
      </c>
      <c r="AP134" s="39">
        <v>0.70901620370370377</v>
      </c>
      <c r="AQ134">
        <v>47.159967000000002</v>
      </c>
      <c r="AR134">
        <v>-88.490555000000001</v>
      </c>
      <c r="AS134">
        <v>316</v>
      </c>
      <c r="AT134">
        <v>37.299999999999997</v>
      </c>
      <c r="AU134">
        <v>12</v>
      </c>
      <c r="AV134">
        <v>9</v>
      </c>
      <c r="AW134" t="s">
        <v>422</v>
      </c>
      <c r="AX134">
        <v>1.6</v>
      </c>
      <c r="AY134">
        <v>1</v>
      </c>
      <c r="AZ134">
        <v>2.4</v>
      </c>
      <c r="BA134">
        <v>14.048999999999999</v>
      </c>
      <c r="BB134">
        <v>13.31</v>
      </c>
      <c r="BC134">
        <v>0.95</v>
      </c>
      <c r="BD134">
        <v>15.368</v>
      </c>
      <c r="BE134">
        <v>2718.6030000000001</v>
      </c>
      <c r="BF134">
        <v>196.22300000000001</v>
      </c>
      <c r="BG134">
        <v>0.10199999999999999</v>
      </c>
      <c r="BH134">
        <v>0</v>
      </c>
      <c r="BI134">
        <v>0.10199999999999999</v>
      </c>
      <c r="BJ134">
        <v>7.8E-2</v>
      </c>
      <c r="BK134">
        <v>0</v>
      </c>
      <c r="BL134">
        <v>7.8E-2</v>
      </c>
      <c r="BM134">
        <v>2.5672999999999999</v>
      </c>
      <c r="BN134"/>
      <c r="BO134"/>
      <c r="BP134"/>
      <c r="BQ134">
        <v>0</v>
      </c>
      <c r="BR134">
        <v>0.411802</v>
      </c>
      <c r="BS134">
        <v>0.32700000000000001</v>
      </c>
      <c r="BT134">
        <v>1.2E-2</v>
      </c>
      <c r="BU134">
        <v>9.9131040000000006</v>
      </c>
      <c r="BV134">
        <v>6.5727000000000002</v>
      </c>
      <c r="BW134" s="4">
        <f t="shared" si="14"/>
        <v>2.6190420768</v>
      </c>
      <c r="BY134" s="4">
        <f t="shared" si="15"/>
        <v>20805.241179305667</v>
      </c>
      <c r="BZ134" s="4">
        <f t="shared" si="16"/>
        <v>1501.6781927802242</v>
      </c>
      <c r="CA134" s="4">
        <f t="shared" si="17"/>
        <v>0.59692747046400008</v>
      </c>
      <c r="CB134" s="4">
        <f t="shared" si="18"/>
        <v>19.647331986182401</v>
      </c>
    </row>
    <row r="135" spans="1:80" x14ac:dyDescent="0.25">
      <c r="A135" s="37">
        <v>41704</v>
      </c>
      <c r="B135" s="38">
        <v>7.8240740740740744E-4</v>
      </c>
      <c r="C135">
        <v>14.27</v>
      </c>
      <c r="D135">
        <v>1.5575000000000001</v>
      </c>
      <c r="E135">
        <v>15574.76844</v>
      </c>
      <c r="F135">
        <v>5.0999999999999996</v>
      </c>
      <c r="G135">
        <v>-7.3</v>
      </c>
      <c r="H135">
        <v>378.8</v>
      </c>
      <c r="I135"/>
      <c r="J135">
        <v>0</v>
      </c>
      <c r="K135">
        <v>0.86680000000000001</v>
      </c>
      <c r="L135">
        <v>12.3697</v>
      </c>
      <c r="M135">
        <v>1.3501000000000001</v>
      </c>
      <c r="N135">
        <v>4.4208999999999996</v>
      </c>
      <c r="O135">
        <v>0</v>
      </c>
      <c r="P135">
        <v>4.4000000000000004</v>
      </c>
      <c r="Q135">
        <v>3.3875999999999999</v>
      </c>
      <c r="R135">
        <v>0</v>
      </c>
      <c r="S135">
        <v>3.4</v>
      </c>
      <c r="T135">
        <v>378.84429999999998</v>
      </c>
      <c r="U135"/>
      <c r="V135"/>
      <c r="W135">
        <v>0</v>
      </c>
      <c r="X135">
        <v>0</v>
      </c>
      <c r="Y135">
        <v>12.1</v>
      </c>
      <c r="Z135">
        <v>848</v>
      </c>
      <c r="AA135">
        <v>873</v>
      </c>
      <c r="AB135">
        <v>795</v>
      </c>
      <c r="AC135">
        <v>54</v>
      </c>
      <c r="AD135">
        <v>10.11</v>
      </c>
      <c r="AE135">
        <v>0.23</v>
      </c>
      <c r="AF135">
        <v>981</v>
      </c>
      <c r="AG135">
        <v>-5</v>
      </c>
      <c r="AH135">
        <v>17</v>
      </c>
      <c r="AI135">
        <v>20</v>
      </c>
      <c r="AJ135">
        <v>191</v>
      </c>
      <c r="AK135">
        <v>190</v>
      </c>
      <c r="AL135">
        <v>6.8</v>
      </c>
      <c r="AM135">
        <v>195</v>
      </c>
      <c r="AN135" t="s">
        <v>155</v>
      </c>
      <c r="AO135">
        <v>2</v>
      </c>
      <c r="AP135" s="39">
        <v>0.70901620370370377</v>
      </c>
      <c r="AQ135">
        <v>47.159801000000002</v>
      </c>
      <c r="AR135">
        <v>-88.490442999999999</v>
      </c>
      <c r="AS135">
        <v>315.8</v>
      </c>
      <c r="AT135">
        <v>37.299999999999997</v>
      </c>
      <c r="AU135">
        <v>12</v>
      </c>
      <c r="AV135">
        <v>9</v>
      </c>
      <c r="AW135" t="s">
        <v>422</v>
      </c>
      <c r="AX135">
        <v>1.7815000000000001</v>
      </c>
      <c r="AY135">
        <v>1</v>
      </c>
      <c r="AZ135">
        <v>2.5209999999999999</v>
      </c>
      <c r="BA135">
        <v>14.048999999999999</v>
      </c>
      <c r="BB135">
        <v>13.32</v>
      </c>
      <c r="BC135">
        <v>0.95</v>
      </c>
      <c r="BD135">
        <v>15.362</v>
      </c>
      <c r="BE135">
        <v>2728.5169999999998</v>
      </c>
      <c r="BF135">
        <v>189.541</v>
      </c>
      <c r="BG135">
        <v>0.10199999999999999</v>
      </c>
      <c r="BH135">
        <v>0</v>
      </c>
      <c r="BI135">
        <v>0.10199999999999999</v>
      </c>
      <c r="BJ135">
        <v>7.8E-2</v>
      </c>
      <c r="BK135">
        <v>0</v>
      </c>
      <c r="BL135">
        <v>7.8E-2</v>
      </c>
      <c r="BM135">
        <v>2.7612000000000001</v>
      </c>
      <c r="BN135"/>
      <c r="BO135"/>
      <c r="BP135"/>
      <c r="BQ135">
        <v>0</v>
      </c>
      <c r="BR135">
        <v>0.47296199999999999</v>
      </c>
      <c r="BS135">
        <v>0.32741399999999998</v>
      </c>
      <c r="BT135">
        <v>1.2E-2</v>
      </c>
      <c r="BU135">
        <v>11.385377999999999</v>
      </c>
      <c r="BV135">
        <v>6.5810214</v>
      </c>
      <c r="BW135" s="4">
        <f t="shared" si="14"/>
        <v>3.0080168675999999</v>
      </c>
      <c r="BY135" s="4">
        <f t="shared" si="15"/>
        <v>23982.332411656869</v>
      </c>
      <c r="BZ135" s="4">
        <f t="shared" si="16"/>
        <v>1665.9728591164558</v>
      </c>
      <c r="CA135" s="4">
        <f t="shared" si="17"/>
        <v>0.68558192164799991</v>
      </c>
      <c r="CB135" s="4">
        <f t="shared" si="18"/>
        <v>24.269600026339198</v>
      </c>
    </row>
    <row r="136" spans="1:80" x14ac:dyDescent="0.25">
      <c r="A136" s="37">
        <v>41704</v>
      </c>
      <c r="B136" s="38">
        <v>7.9398148148148145E-4</v>
      </c>
      <c r="C136">
        <v>14.27</v>
      </c>
      <c r="D136">
        <v>1.5365</v>
      </c>
      <c r="E136">
        <v>15365.300090000001</v>
      </c>
      <c r="F136">
        <v>5.2</v>
      </c>
      <c r="G136">
        <v>-5.8</v>
      </c>
      <c r="H136">
        <v>343.6</v>
      </c>
      <c r="I136"/>
      <c r="J136">
        <v>0</v>
      </c>
      <c r="K136">
        <v>0.86709999999999998</v>
      </c>
      <c r="L136">
        <v>12.3734</v>
      </c>
      <c r="M136">
        <v>1.3323</v>
      </c>
      <c r="N136">
        <v>4.5088999999999997</v>
      </c>
      <c r="O136">
        <v>0</v>
      </c>
      <c r="P136">
        <v>4.5</v>
      </c>
      <c r="Q136">
        <v>3.4550999999999998</v>
      </c>
      <c r="R136">
        <v>0</v>
      </c>
      <c r="S136">
        <v>3.5</v>
      </c>
      <c r="T136">
        <v>343.60289999999998</v>
      </c>
      <c r="U136"/>
      <c r="V136"/>
      <c r="W136">
        <v>0</v>
      </c>
      <c r="X136">
        <v>0</v>
      </c>
      <c r="Y136">
        <v>12.2</v>
      </c>
      <c r="Z136">
        <v>847</v>
      </c>
      <c r="AA136">
        <v>873</v>
      </c>
      <c r="AB136">
        <v>796</v>
      </c>
      <c r="AC136">
        <v>54</v>
      </c>
      <c r="AD136">
        <v>10.11</v>
      </c>
      <c r="AE136">
        <v>0.23</v>
      </c>
      <c r="AF136">
        <v>981</v>
      </c>
      <c r="AG136">
        <v>-5</v>
      </c>
      <c r="AH136">
        <v>17.207000000000001</v>
      </c>
      <c r="AI136">
        <v>20</v>
      </c>
      <c r="AJ136">
        <v>191</v>
      </c>
      <c r="AK136">
        <v>190</v>
      </c>
      <c r="AL136">
        <v>6.9</v>
      </c>
      <c r="AM136">
        <v>195</v>
      </c>
      <c r="AN136" t="s">
        <v>155</v>
      </c>
      <c r="AO136">
        <v>2</v>
      </c>
      <c r="AP136" s="39">
        <v>0.70903935185185185</v>
      </c>
      <c r="AQ136">
        <v>47.159632999999999</v>
      </c>
      <c r="AR136">
        <v>-88.490261000000004</v>
      </c>
      <c r="AS136">
        <v>315.39999999999998</v>
      </c>
      <c r="AT136">
        <v>36.9</v>
      </c>
      <c r="AU136">
        <v>12</v>
      </c>
      <c r="AV136">
        <v>9</v>
      </c>
      <c r="AW136" t="s">
        <v>422</v>
      </c>
      <c r="AX136">
        <v>1.7184999999999999</v>
      </c>
      <c r="AY136">
        <v>1.0605</v>
      </c>
      <c r="AZ136">
        <v>2.6</v>
      </c>
      <c r="BA136">
        <v>14.048999999999999</v>
      </c>
      <c r="BB136">
        <v>13.34</v>
      </c>
      <c r="BC136">
        <v>0.95</v>
      </c>
      <c r="BD136">
        <v>15.327999999999999</v>
      </c>
      <c r="BE136">
        <v>2732.8380000000002</v>
      </c>
      <c r="BF136">
        <v>187.28700000000001</v>
      </c>
      <c r="BG136">
        <v>0.104</v>
      </c>
      <c r="BH136">
        <v>0</v>
      </c>
      <c r="BI136">
        <v>0.104</v>
      </c>
      <c r="BJ136">
        <v>0.08</v>
      </c>
      <c r="BK136">
        <v>0</v>
      </c>
      <c r="BL136">
        <v>0.08</v>
      </c>
      <c r="BM136">
        <v>2.5074999999999998</v>
      </c>
      <c r="BN136"/>
      <c r="BO136"/>
      <c r="BP136"/>
      <c r="BQ136">
        <v>0</v>
      </c>
      <c r="BR136">
        <v>0.435029</v>
      </c>
      <c r="BS136">
        <v>0.32941399999999998</v>
      </c>
      <c r="BT136">
        <v>1.2E-2</v>
      </c>
      <c r="BU136">
        <v>10.472236000000001</v>
      </c>
      <c r="BV136">
        <v>6.6212213999999996</v>
      </c>
      <c r="BW136" s="4">
        <f t="shared" si="14"/>
        <v>2.7667647512000002</v>
      </c>
      <c r="BY136" s="4">
        <f t="shared" si="15"/>
        <v>22093.809703012899</v>
      </c>
      <c r="BZ136" s="4">
        <f t="shared" si="16"/>
        <v>1514.1341484011041</v>
      </c>
      <c r="CA136" s="4">
        <f t="shared" si="17"/>
        <v>0.64676529536000016</v>
      </c>
      <c r="CB136" s="4">
        <f t="shared" si="18"/>
        <v>20.272049726439999</v>
      </c>
    </row>
    <row r="137" spans="1:80" x14ac:dyDescent="0.25">
      <c r="A137" s="37">
        <v>41704</v>
      </c>
      <c r="B137" s="38">
        <v>8.0555555555555545E-4</v>
      </c>
      <c r="C137">
        <v>14.276</v>
      </c>
      <c r="D137">
        <v>1.5449999999999999</v>
      </c>
      <c r="E137">
        <v>15449.83094</v>
      </c>
      <c r="F137">
        <v>5.3</v>
      </c>
      <c r="G137">
        <v>-0.3</v>
      </c>
      <c r="H137">
        <v>327.8</v>
      </c>
      <c r="I137"/>
      <c r="J137">
        <v>0</v>
      </c>
      <c r="K137">
        <v>0.8669</v>
      </c>
      <c r="L137">
        <v>12.376300000000001</v>
      </c>
      <c r="M137">
        <v>1.3393999999999999</v>
      </c>
      <c r="N137">
        <v>4.5945999999999998</v>
      </c>
      <c r="O137">
        <v>0</v>
      </c>
      <c r="P137">
        <v>4.5999999999999996</v>
      </c>
      <c r="Q137">
        <v>3.5207999999999999</v>
      </c>
      <c r="R137">
        <v>0</v>
      </c>
      <c r="S137">
        <v>3.5</v>
      </c>
      <c r="T137">
        <v>327.80410000000001</v>
      </c>
      <c r="U137"/>
      <c r="V137"/>
      <c r="W137">
        <v>0</v>
      </c>
      <c r="X137">
        <v>0</v>
      </c>
      <c r="Y137">
        <v>12.1</v>
      </c>
      <c r="Z137">
        <v>848</v>
      </c>
      <c r="AA137">
        <v>874</v>
      </c>
      <c r="AB137">
        <v>797</v>
      </c>
      <c r="AC137">
        <v>54</v>
      </c>
      <c r="AD137">
        <v>10.11</v>
      </c>
      <c r="AE137">
        <v>0.23</v>
      </c>
      <c r="AF137">
        <v>981</v>
      </c>
      <c r="AG137">
        <v>-5</v>
      </c>
      <c r="AH137">
        <v>17.793206999999999</v>
      </c>
      <c r="AI137">
        <v>20</v>
      </c>
      <c r="AJ137">
        <v>190.8</v>
      </c>
      <c r="AK137">
        <v>190</v>
      </c>
      <c r="AL137">
        <v>6.7</v>
      </c>
      <c r="AM137">
        <v>195</v>
      </c>
      <c r="AN137" t="s">
        <v>155</v>
      </c>
      <c r="AO137">
        <v>2</v>
      </c>
      <c r="AP137" s="39">
        <v>0.709050925925926</v>
      </c>
      <c r="AQ137">
        <v>47.159537</v>
      </c>
      <c r="AR137">
        <v>-88.490088999999998</v>
      </c>
      <c r="AS137">
        <v>315.2</v>
      </c>
      <c r="AT137">
        <v>36.6</v>
      </c>
      <c r="AU137">
        <v>12</v>
      </c>
      <c r="AV137">
        <v>9</v>
      </c>
      <c r="AW137" t="s">
        <v>422</v>
      </c>
      <c r="AX137">
        <v>1.4185000000000001</v>
      </c>
      <c r="AY137">
        <v>1.1000000000000001</v>
      </c>
      <c r="AZ137">
        <v>2.1764999999999999</v>
      </c>
      <c r="BA137">
        <v>14.048999999999999</v>
      </c>
      <c r="BB137">
        <v>13.33</v>
      </c>
      <c r="BC137">
        <v>0.95</v>
      </c>
      <c r="BD137">
        <v>15.353</v>
      </c>
      <c r="BE137">
        <v>2731.8090000000002</v>
      </c>
      <c r="BF137">
        <v>188.16300000000001</v>
      </c>
      <c r="BG137">
        <v>0.106</v>
      </c>
      <c r="BH137">
        <v>0</v>
      </c>
      <c r="BI137">
        <v>0.106</v>
      </c>
      <c r="BJ137">
        <v>8.1000000000000003E-2</v>
      </c>
      <c r="BK137">
        <v>0</v>
      </c>
      <c r="BL137">
        <v>8.1000000000000003E-2</v>
      </c>
      <c r="BM137">
        <v>2.3908</v>
      </c>
      <c r="BN137"/>
      <c r="BO137"/>
      <c r="BP137"/>
      <c r="BQ137">
        <v>0</v>
      </c>
      <c r="BR137">
        <v>0.39672200000000002</v>
      </c>
      <c r="BS137">
        <v>0.33058599999999999</v>
      </c>
      <c r="BT137">
        <v>1.2E-2</v>
      </c>
      <c r="BU137">
        <v>9.5500969999999992</v>
      </c>
      <c r="BV137">
        <v>6.6447786000000004</v>
      </c>
      <c r="BW137" s="4">
        <f t="shared" si="14"/>
        <v>2.5231356273999999</v>
      </c>
      <c r="BY137" s="4">
        <f t="shared" si="15"/>
        <v>20140.739602185156</v>
      </c>
      <c r="BZ137" s="4">
        <f t="shared" si="16"/>
        <v>1387.264624198092</v>
      </c>
      <c r="CA137" s="4">
        <f t="shared" si="17"/>
        <v>0.59718666560399991</v>
      </c>
      <c r="CB137" s="4">
        <f t="shared" si="18"/>
        <v>17.626591112667199</v>
      </c>
    </row>
    <row r="138" spans="1:80" x14ac:dyDescent="0.25">
      <c r="A138" s="37">
        <v>41704</v>
      </c>
      <c r="B138" s="38">
        <v>8.1712962962962978E-4</v>
      </c>
      <c r="C138">
        <v>14.28</v>
      </c>
      <c r="D138">
        <v>1.5621</v>
      </c>
      <c r="E138">
        <v>15620.52889</v>
      </c>
      <c r="F138">
        <v>5.4</v>
      </c>
      <c r="G138">
        <v>1.7</v>
      </c>
      <c r="H138">
        <v>361</v>
      </c>
      <c r="I138"/>
      <c r="J138">
        <v>0</v>
      </c>
      <c r="K138">
        <v>0.86680000000000001</v>
      </c>
      <c r="L138">
        <v>12.3772</v>
      </c>
      <c r="M138">
        <v>1.3539000000000001</v>
      </c>
      <c r="N138">
        <v>4.6874000000000002</v>
      </c>
      <c r="O138">
        <v>1.4565999999999999</v>
      </c>
      <c r="P138">
        <v>6.1</v>
      </c>
      <c r="Q138">
        <v>3.5918999999999999</v>
      </c>
      <c r="R138">
        <v>1.1162000000000001</v>
      </c>
      <c r="S138">
        <v>4.7</v>
      </c>
      <c r="T138">
        <v>361</v>
      </c>
      <c r="U138"/>
      <c r="V138"/>
      <c r="W138">
        <v>0</v>
      </c>
      <c r="X138">
        <v>0</v>
      </c>
      <c r="Y138">
        <v>12.2</v>
      </c>
      <c r="Z138">
        <v>848</v>
      </c>
      <c r="AA138">
        <v>872</v>
      </c>
      <c r="AB138">
        <v>797</v>
      </c>
      <c r="AC138">
        <v>54</v>
      </c>
      <c r="AD138">
        <v>10.11</v>
      </c>
      <c r="AE138">
        <v>0.23</v>
      </c>
      <c r="AF138">
        <v>981</v>
      </c>
      <c r="AG138">
        <v>-5</v>
      </c>
      <c r="AH138">
        <v>17</v>
      </c>
      <c r="AI138">
        <v>20</v>
      </c>
      <c r="AJ138">
        <v>190.2</v>
      </c>
      <c r="AK138">
        <v>190</v>
      </c>
      <c r="AL138">
        <v>6.9</v>
      </c>
      <c r="AM138">
        <v>195</v>
      </c>
      <c r="AN138" t="s">
        <v>155</v>
      </c>
      <c r="AO138">
        <v>2</v>
      </c>
      <c r="AP138" s="39">
        <v>0.70906249999999993</v>
      </c>
      <c r="AQ138">
        <v>47.159443000000003</v>
      </c>
      <c r="AR138">
        <v>-88.489924000000002</v>
      </c>
      <c r="AS138">
        <v>315</v>
      </c>
      <c r="AT138">
        <v>36.6</v>
      </c>
      <c r="AU138">
        <v>12</v>
      </c>
      <c r="AV138">
        <v>9</v>
      </c>
      <c r="AW138" t="s">
        <v>422</v>
      </c>
      <c r="AX138">
        <v>1.3</v>
      </c>
      <c r="AY138">
        <v>1.1000000000000001</v>
      </c>
      <c r="AZ138">
        <v>1.9</v>
      </c>
      <c r="BA138">
        <v>14.048999999999999</v>
      </c>
      <c r="BB138">
        <v>13.31</v>
      </c>
      <c r="BC138">
        <v>0.95</v>
      </c>
      <c r="BD138">
        <v>15.372999999999999</v>
      </c>
      <c r="BE138">
        <v>2728.2719999999999</v>
      </c>
      <c r="BF138">
        <v>189.947</v>
      </c>
      <c r="BG138">
        <v>0.108</v>
      </c>
      <c r="BH138">
        <v>3.4000000000000002E-2</v>
      </c>
      <c r="BI138">
        <v>0.14199999999999999</v>
      </c>
      <c r="BJ138">
        <v>8.3000000000000004E-2</v>
      </c>
      <c r="BK138">
        <v>2.5999999999999999E-2</v>
      </c>
      <c r="BL138">
        <v>0.109</v>
      </c>
      <c r="BM138">
        <v>2.6293000000000002</v>
      </c>
      <c r="BN138"/>
      <c r="BO138"/>
      <c r="BP138"/>
      <c r="BQ138">
        <v>0</v>
      </c>
      <c r="BR138">
        <v>0.40563900000000003</v>
      </c>
      <c r="BS138">
        <v>0.329619</v>
      </c>
      <c r="BT138">
        <v>1.2E-2</v>
      </c>
      <c r="BU138">
        <v>9.7647359999999992</v>
      </c>
      <c r="BV138">
        <v>6.6253418999999996</v>
      </c>
      <c r="BW138" s="4">
        <f t="shared" si="14"/>
        <v>2.5798432511999998</v>
      </c>
      <c r="BY138" s="4">
        <f t="shared" si="15"/>
        <v>20566.740690100221</v>
      </c>
      <c r="BZ138" s="4">
        <f t="shared" si="16"/>
        <v>1431.8919425418239</v>
      </c>
      <c r="CA138" s="4">
        <f t="shared" si="17"/>
        <v>0.62568522393600001</v>
      </c>
      <c r="CB138" s="4">
        <f t="shared" si="18"/>
        <v>19.8206525216256</v>
      </c>
    </row>
    <row r="139" spans="1:80" x14ac:dyDescent="0.25">
      <c r="A139" s="37">
        <v>41704</v>
      </c>
      <c r="B139" s="38">
        <v>2.7373842592592595E-2</v>
      </c>
      <c r="C139">
        <v>7.2789999999999999</v>
      </c>
      <c r="D139">
        <v>13.614800000000001</v>
      </c>
      <c r="E139">
        <v>136148.41080000001</v>
      </c>
      <c r="F139">
        <v>3.9</v>
      </c>
      <c r="G139">
        <v>3.1</v>
      </c>
      <c r="H139">
        <v>4197.3999999999996</v>
      </c>
      <c r="I139"/>
      <c r="J139">
        <v>0</v>
      </c>
      <c r="K139">
        <v>0.7984</v>
      </c>
      <c r="L139">
        <v>5.8113000000000001</v>
      </c>
      <c r="M139">
        <v>10.8696</v>
      </c>
      <c r="N139">
        <v>3.1059000000000001</v>
      </c>
      <c r="O139">
        <v>2.4388000000000001</v>
      </c>
      <c r="P139">
        <v>5.5</v>
      </c>
      <c r="Q139">
        <v>2.4039999999999999</v>
      </c>
      <c r="R139">
        <v>1.8875999999999999</v>
      </c>
      <c r="S139">
        <v>4.3</v>
      </c>
      <c r="T139">
        <v>4197.4309999999996</v>
      </c>
      <c r="U139"/>
      <c r="V139"/>
      <c r="W139">
        <v>0</v>
      </c>
      <c r="X139">
        <v>0</v>
      </c>
      <c r="Y139">
        <v>12.1</v>
      </c>
      <c r="Z139">
        <v>845</v>
      </c>
      <c r="AA139">
        <v>870</v>
      </c>
      <c r="AB139">
        <v>791</v>
      </c>
      <c r="AC139">
        <v>47</v>
      </c>
      <c r="AD139">
        <v>12.87</v>
      </c>
      <c r="AE139">
        <v>0.3</v>
      </c>
      <c r="AF139">
        <v>973</v>
      </c>
      <c r="AG139">
        <v>0</v>
      </c>
      <c r="AH139">
        <v>11</v>
      </c>
      <c r="AI139">
        <v>17</v>
      </c>
      <c r="AJ139">
        <v>190</v>
      </c>
      <c r="AK139">
        <v>189</v>
      </c>
      <c r="AL139">
        <v>6.7</v>
      </c>
      <c r="AM139">
        <v>195</v>
      </c>
      <c r="AN139" t="s">
        <v>155</v>
      </c>
      <c r="AO139">
        <v>1</v>
      </c>
      <c r="AP139" s="39">
        <v>0.94396990740740738</v>
      </c>
      <c r="AQ139">
        <v>47.159466000000002</v>
      </c>
      <c r="AR139">
        <v>-88.489908</v>
      </c>
      <c r="AS139">
        <v>312.89999999999998</v>
      </c>
      <c r="AT139">
        <v>36</v>
      </c>
      <c r="AU139">
        <v>12</v>
      </c>
      <c r="AV139">
        <v>9</v>
      </c>
      <c r="AW139" t="s">
        <v>204</v>
      </c>
      <c r="AX139">
        <v>1.2328669999999999</v>
      </c>
      <c r="AY139">
        <v>1</v>
      </c>
      <c r="AZ139">
        <v>1.7996000000000001</v>
      </c>
      <c r="BA139">
        <v>14.048999999999999</v>
      </c>
      <c r="BB139">
        <v>8.59</v>
      </c>
      <c r="BC139">
        <v>0.61</v>
      </c>
      <c r="BD139">
        <v>25.256</v>
      </c>
      <c r="BE139">
        <v>1030.577</v>
      </c>
      <c r="BF139">
        <v>1226.8610000000001</v>
      </c>
      <c r="BG139">
        <v>5.8000000000000003E-2</v>
      </c>
      <c r="BH139">
        <v>4.4999999999999998E-2</v>
      </c>
      <c r="BI139">
        <v>0.10299999999999999</v>
      </c>
      <c r="BJ139">
        <v>4.4999999999999998E-2</v>
      </c>
      <c r="BK139">
        <v>3.5000000000000003E-2</v>
      </c>
      <c r="BL139">
        <v>0.08</v>
      </c>
      <c r="BM139">
        <v>24.595300000000002</v>
      </c>
      <c r="BN139"/>
      <c r="BO139"/>
      <c r="BP139"/>
      <c r="BQ139">
        <v>0</v>
      </c>
      <c r="BR139">
        <v>0.32389499999999999</v>
      </c>
      <c r="BS139">
        <v>-2.8735499999999998</v>
      </c>
      <c r="BT139">
        <v>1.1717E-2</v>
      </c>
      <c r="BU139">
        <v>7.7969650000000001</v>
      </c>
      <c r="BV139">
        <v>-57.758355000000002</v>
      </c>
      <c r="BW139" s="4">
        <f t="shared" ref="BW139" si="19">BU139*0.2642</f>
        <v>2.0599581530000002</v>
      </c>
      <c r="BY139" s="4">
        <f t="shared" ref="BY139" si="20">BE139*$BU139*0.772</f>
        <v>6203.3078006774604</v>
      </c>
      <c r="BZ139" s="4">
        <f t="shared" ref="BZ139" si="21">BF139*$BU139*0.772</f>
        <v>7384.7916377397805</v>
      </c>
      <c r="CA139" s="4">
        <f t="shared" ref="CA139" si="22">BJ139*$BU139*0.772</f>
        <v>0.27086656409999998</v>
      </c>
      <c r="CB139" s="4">
        <f t="shared" ref="CB139" si="23">BM139*$BU139*0.772</f>
        <v>148.04543120019403</v>
      </c>
    </row>
    <row r="140" spans="1:80" x14ac:dyDescent="0.25">
      <c r="A140" s="37"/>
      <c r="B140" s="38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 s="39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</row>
    <row r="141" spans="1:80" x14ac:dyDescent="0.25">
      <c r="A141" s="2"/>
      <c r="B141" s="3"/>
      <c r="AP141" s="5"/>
    </row>
    <row r="142" spans="1:80" x14ac:dyDescent="0.25">
      <c r="A142" s="2"/>
      <c r="B142" s="3"/>
      <c r="AP142" s="5"/>
    </row>
    <row r="143" spans="1:80" x14ac:dyDescent="0.25">
      <c r="A143" s="2"/>
      <c r="B143" s="3"/>
      <c r="AP143" s="5"/>
    </row>
    <row r="144" spans="1:80" x14ac:dyDescent="0.25">
      <c r="A144" s="2"/>
      <c r="B144" s="3"/>
      <c r="AP144" s="5"/>
    </row>
  </sheetData>
  <customSheetViews>
    <customSheetView guid="{2B424CCC-7244-4294-A128-8AE125D4F682}">
      <selection activeCell="K16" sqref="K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13</vt:i4>
      </vt:variant>
    </vt:vector>
  </HeadingPairs>
  <TitlesOfParts>
    <vt:vector size="20" baseType="lpstr">
      <vt:lpstr>Raw Data</vt:lpstr>
      <vt:lpstr>Summary</vt:lpstr>
      <vt:lpstr>Lap Breaks</vt:lpstr>
      <vt:lpstr>Lap 1 data</vt:lpstr>
      <vt:lpstr>Lap 2 data</vt:lpstr>
      <vt:lpstr>Lap 3 data</vt:lpstr>
      <vt:lpstr>Lap 4 data</vt:lpstr>
      <vt:lpstr>Lap_chart</vt:lpstr>
      <vt:lpstr>Speed</vt:lpstr>
      <vt:lpstr>Lambda</vt:lpstr>
      <vt:lpstr>CO2 %</vt:lpstr>
      <vt:lpstr>CO %</vt:lpstr>
      <vt:lpstr>NO ppm</vt:lpstr>
      <vt:lpstr>THC ppm</vt:lpstr>
      <vt:lpstr>O2 %</vt:lpstr>
      <vt:lpstr>Fuel Flow L per hr</vt:lpstr>
      <vt:lpstr>CO2 g per hr</vt:lpstr>
      <vt:lpstr>CO g per hr</vt:lpstr>
      <vt:lpstr>NO g per hr</vt:lpstr>
      <vt:lpstr>THC g per 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E15_Project</dc:creator>
  <cp:lastModifiedBy>Scott Miers</cp:lastModifiedBy>
  <dcterms:created xsi:type="dcterms:W3CDTF">2011-03-22T01:53:18Z</dcterms:created>
  <dcterms:modified xsi:type="dcterms:W3CDTF">2014-03-14T02:40:53Z</dcterms:modified>
</cp:coreProperties>
</file>